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78FA5FF9-927D-4ABD-9EF6-9C7792B7BDC7}" xr6:coauthVersionLast="47" xr6:coauthVersionMax="47" xr10:uidLastSave="{00000000-0000-0000-0000-000000000000}"/>
  <workbookProtection workbookAlgorithmName="SHA-512" workbookHashValue="I9UpZ/bLPhPi/ctQdwXiBEv/6LKb+x7/61kKsXDi/8WvtP3zrXTT1Z/vr81DGnfQ7XCqQIVc8zrPNCDALDS0qw==" workbookSaltValue="swmlDeOAvGFgQ1ncxqGi1A==" workbookSpinCount="100000" lockStructure="1"/>
  <bookViews>
    <workbookView xWindow="-110" yWindow="-110" windowWidth="19420" windowHeight="11500" xr2:uid="{00000000-000D-0000-FFFF-FFFF00000000}"/>
  </bookViews>
  <sheets>
    <sheet name="Summary" sheetId="1" r:id="rId1"/>
    <sheet name="BUF" sheetId="2" r:id="rId2"/>
    <sheet name="CPT" sheetId="3" r:id="rId3"/>
    <sheet name="DC1" sheetId="4" r:id="rId4"/>
    <sheet name="DC10" sheetId="5" r:id="rId5"/>
    <sheet name="DC12" sheetId="6" r:id="rId6"/>
    <sheet name="DC13" sheetId="7" r:id="rId7"/>
    <sheet name="DC14" sheetId="8" r:id="rId8"/>
    <sheet name="DC15" sheetId="9" r:id="rId9"/>
    <sheet name="DC16" sheetId="10" r:id="rId10"/>
    <sheet name="DC18" sheetId="11" r:id="rId11"/>
    <sheet name="DC19" sheetId="12" r:id="rId12"/>
    <sheet name="DC2" sheetId="13" r:id="rId13"/>
    <sheet name="DC20" sheetId="14" r:id="rId14"/>
    <sheet name="DC21" sheetId="15" r:id="rId15"/>
    <sheet name="DC22" sheetId="16" r:id="rId16"/>
    <sheet name="DC23" sheetId="17" r:id="rId17"/>
    <sheet name="DC24" sheetId="18" r:id="rId18"/>
    <sheet name="DC25" sheetId="19" r:id="rId19"/>
    <sheet name="DC26" sheetId="20" r:id="rId20"/>
    <sheet name="DC27" sheetId="21" r:id="rId21"/>
    <sheet name="DC28" sheetId="22" r:id="rId22"/>
    <sheet name="DC29" sheetId="23" r:id="rId23"/>
    <sheet name="DC3" sheetId="24" r:id="rId24"/>
    <sheet name="DC30" sheetId="25" r:id="rId25"/>
    <sheet name="DC31" sheetId="26" r:id="rId26"/>
    <sheet name="DC32" sheetId="27" r:id="rId27"/>
    <sheet name="DC33" sheetId="28" r:id="rId28"/>
    <sheet name="DC34" sheetId="29" r:id="rId29"/>
    <sheet name="DC35" sheetId="30" r:id="rId30"/>
    <sheet name="DC36" sheetId="31" r:id="rId31"/>
    <sheet name="DC37" sheetId="32" r:id="rId32"/>
    <sheet name="DC38" sheetId="33" r:id="rId33"/>
    <sheet name="DC39" sheetId="34" r:id="rId34"/>
    <sheet name="DC4" sheetId="35" r:id="rId35"/>
    <sheet name="DC40" sheetId="36" r:id="rId36"/>
    <sheet name="DC42" sheetId="37" r:id="rId37"/>
    <sheet name="DC43" sheetId="38" r:id="rId38"/>
    <sheet name="DC44" sheetId="39" r:id="rId39"/>
    <sheet name="DC45" sheetId="40" r:id="rId40"/>
    <sheet name="DC47" sheetId="41" r:id="rId41"/>
    <sheet name="DC48" sheetId="42" r:id="rId42"/>
    <sheet name="DC5" sheetId="43" r:id="rId43"/>
    <sheet name="DC6" sheetId="44" r:id="rId44"/>
    <sheet name="DC7" sheetId="45" r:id="rId45"/>
    <sheet name="DC8" sheetId="46" r:id="rId46"/>
    <sheet name="DC9" sheetId="47" r:id="rId47"/>
    <sheet name="EC101" sheetId="48" r:id="rId48"/>
    <sheet name="EC102" sheetId="49" r:id="rId49"/>
    <sheet name="EC104" sheetId="50" r:id="rId50"/>
    <sheet name="EC105" sheetId="51" r:id="rId51"/>
    <sheet name="EC106" sheetId="52" r:id="rId52"/>
    <sheet name="EC108" sheetId="53" r:id="rId53"/>
    <sheet name="EC109" sheetId="54" r:id="rId54"/>
    <sheet name="EC121" sheetId="55" r:id="rId55"/>
    <sheet name="EC122" sheetId="56" r:id="rId56"/>
    <sheet name="EC123" sheetId="57" r:id="rId57"/>
    <sheet name="EC124" sheetId="58" r:id="rId58"/>
    <sheet name="EC126" sheetId="59" r:id="rId59"/>
    <sheet name="EC129" sheetId="60" r:id="rId60"/>
    <sheet name="EC131" sheetId="61" r:id="rId61"/>
    <sheet name="EC135" sheetId="62" r:id="rId62"/>
    <sheet name="EC136" sheetId="63" r:id="rId63"/>
    <sheet name="EC137" sheetId="64" r:id="rId64"/>
    <sheet name="EC138" sheetId="65" r:id="rId65"/>
    <sheet name="EC139" sheetId="66" r:id="rId66"/>
    <sheet name="EC141" sheetId="67" r:id="rId67"/>
    <sheet name="EC142" sheetId="68" r:id="rId68"/>
    <sheet name="EC145" sheetId="69" r:id="rId69"/>
    <sheet name="EC153" sheetId="70" r:id="rId70"/>
    <sheet name="EC154" sheetId="71" r:id="rId71"/>
    <sheet name="EC155" sheetId="72" r:id="rId72"/>
    <sheet name="EC156" sheetId="73" r:id="rId73"/>
    <sheet name="EC157" sheetId="74" r:id="rId74"/>
    <sheet name="EC441" sheetId="75" r:id="rId75"/>
    <sheet name="EC442" sheetId="76" r:id="rId76"/>
    <sheet name="EC443" sheetId="77" r:id="rId77"/>
    <sheet name="EC444" sheetId="78" r:id="rId78"/>
    <sheet name="EKU" sheetId="79" r:id="rId79"/>
    <sheet name="ETH" sheetId="80" r:id="rId80"/>
    <sheet name="FS161" sheetId="81" r:id="rId81"/>
    <sheet name="FS162" sheetId="82" r:id="rId82"/>
    <sheet name="FS163" sheetId="83" r:id="rId83"/>
    <sheet name="FS181" sheetId="84" r:id="rId84"/>
    <sheet name="FS182" sheetId="85" r:id="rId85"/>
    <sheet name="FS183" sheetId="86" r:id="rId86"/>
    <sheet name="FS184" sheetId="87" r:id="rId87"/>
    <sheet name="FS185" sheetId="88" r:id="rId88"/>
    <sheet name="FS191" sheetId="89" r:id="rId89"/>
    <sheet name="FS192" sheetId="90" r:id="rId90"/>
    <sheet name="FS193" sheetId="91" r:id="rId91"/>
    <sheet name="FS194" sheetId="92" r:id="rId92"/>
    <sheet name="FS195" sheetId="93" r:id="rId93"/>
    <sheet name="FS196" sheetId="94" r:id="rId94"/>
    <sheet name="FS201" sheetId="95" r:id="rId95"/>
    <sheet name="FS203" sheetId="96" r:id="rId96"/>
    <sheet name="FS204" sheetId="97" r:id="rId97"/>
    <sheet name="FS205" sheetId="98" r:id="rId98"/>
    <sheet name="GT421" sheetId="99" r:id="rId99"/>
    <sheet name="GT422" sheetId="100" r:id="rId100"/>
    <sheet name="GT423" sheetId="101" r:id="rId101"/>
    <sheet name="GT481" sheetId="102" r:id="rId102"/>
    <sheet name="GT484" sheetId="103" r:id="rId103"/>
    <sheet name="GT485" sheetId="104" r:id="rId104"/>
    <sheet name="JHB" sheetId="105" r:id="rId105"/>
    <sheet name="KZN212" sheetId="106" r:id="rId106"/>
    <sheet name="KZN213" sheetId="107" r:id="rId107"/>
    <sheet name="KZN214" sheetId="108" r:id="rId108"/>
    <sheet name="KZN216" sheetId="109" r:id="rId109"/>
    <sheet name="KZN221" sheetId="110" r:id="rId110"/>
    <sheet name="KZN222" sheetId="111" r:id="rId111"/>
    <sheet name="KZN223" sheetId="112" r:id="rId112"/>
    <sheet name="KZN224" sheetId="113" r:id="rId113"/>
    <sheet name="KZN225" sheetId="114" r:id="rId114"/>
    <sheet name="KZN226" sheetId="115" r:id="rId115"/>
    <sheet name="KZN227" sheetId="116" r:id="rId116"/>
    <sheet name="KZN235" sheetId="117" r:id="rId117"/>
    <sheet name="KZN237" sheetId="118" r:id="rId118"/>
    <sheet name="KZN238" sheetId="119" r:id="rId119"/>
    <sheet name="KZN241" sheetId="120" r:id="rId120"/>
    <sheet name="KZN242" sheetId="121" r:id="rId121"/>
    <sheet name="KZN244" sheetId="122" r:id="rId122"/>
    <sheet name="KZN245" sheetId="123" r:id="rId123"/>
    <sheet name="KZN252" sheetId="124" r:id="rId124"/>
    <sheet name="KZN253" sheetId="125" r:id="rId125"/>
    <sheet name="KZN254" sheetId="126" r:id="rId126"/>
    <sheet name="KZN261" sheetId="127" r:id="rId127"/>
    <sheet name="KZN262" sheetId="128" r:id="rId128"/>
    <sheet name="KZN263" sheetId="129" r:id="rId129"/>
    <sheet name="KZN265" sheetId="130" r:id="rId130"/>
    <sheet name="KZN266" sheetId="131" r:id="rId131"/>
    <sheet name="KZN271" sheetId="132" r:id="rId132"/>
    <sheet name="KZN272" sheetId="133" r:id="rId133"/>
    <sheet name="KZN275" sheetId="134" r:id="rId134"/>
    <sheet name="KZN276" sheetId="135" r:id="rId135"/>
    <sheet name="KZN281" sheetId="136" r:id="rId136"/>
    <sheet name="KZN282" sheetId="137" r:id="rId137"/>
    <sheet name="KZN284" sheetId="138" r:id="rId138"/>
    <sheet name="KZN285" sheetId="139" r:id="rId139"/>
    <sheet name="KZN286" sheetId="140" r:id="rId140"/>
    <sheet name="KZN291" sheetId="141" r:id="rId141"/>
    <sheet name="KZN292" sheetId="142" r:id="rId142"/>
    <sheet name="KZN293" sheetId="143" r:id="rId143"/>
    <sheet name="KZN294" sheetId="144" r:id="rId144"/>
    <sheet name="KZN433" sheetId="145" r:id="rId145"/>
    <sheet name="KZN434" sheetId="146" r:id="rId146"/>
    <sheet name="KZN435" sheetId="147" r:id="rId147"/>
    <sheet name="KZN436" sheetId="148" r:id="rId148"/>
    <sheet name="LIM331" sheetId="149" r:id="rId149"/>
    <sheet name="LIM332" sheetId="150" r:id="rId150"/>
    <sheet name="LIM333" sheetId="151" r:id="rId151"/>
    <sheet name="LIM334" sheetId="152" r:id="rId152"/>
    <sheet name="LIM335" sheetId="153" r:id="rId153"/>
    <sheet name="LIM341" sheetId="154" r:id="rId154"/>
    <sheet name="LIM343" sheetId="155" r:id="rId155"/>
    <sheet name="LIM344" sheetId="156" r:id="rId156"/>
    <sheet name="LIM345" sheetId="157" r:id="rId157"/>
    <sheet name="LIM351" sheetId="158" r:id="rId158"/>
    <sheet name="LIM353" sheetId="159" r:id="rId159"/>
    <sheet name="LIM354" sheetId="160" r:id="rId160"/>
    <sheet name="LIM355" sheetId="161" r:id="rId161"/>
    <sheet name="LIM361" sheetId="162" r:id="rId162"/>
    <sheet name="LIM362" sheetId="163" r:id="rId163"/>
    <sheet name="LIM366" sheetId="164" r:id="rId164"/>
    <sheet name="LIM367" sheetId="165" r:id="rId165"/>
    <sheet name="LIM368" sheetId="166" r:id="rId166"/>
    <sheet name="LIM471" sheetId="167" r:id="rId167"/>
    <sheet name="LIM472" sheetId="168" r:id="rId168"/>
    <sheet name="LIM473" sheetId="169" r:id="rId169"/>
    <sheet name="LIM476" sheetId="170" r:id="rId170"/>
    <sheet name="MAN" sheetId="171" r:id="rId171"/>
    <sheet name="MP301" sheetId="172" r:id="rId172"/>
    <sheet name="MP302" sheetId="173" r:id="rId173"/>
    <sheet name="MP303" sheetId="174" r:id="rId174"/>
    <sheet name="MP304" sheetId="175" r:id="rId175"/>
    <sheet name="MP305" sheetId="176" r:id="rId176"/>
    <sheet name="MP306" sheetId="177" r:id="rId177"/>
    <sheet name="MP307" sheetId="178" r:id="rId178"/>
    <sheet name="MP311" sheetId="179" r:id="rId179"/>
    <sheet name="MP312" sheetId="180" r:id="rId180"/>
    <sheet name="MP313" sheetId="181" r:id="rId181"/>
    <sheet name="MP314" sheetId="182" r:id="rId182"/>
    <sheet name="MP315" sheetId="183" r:id="rId183"/>
    <sheet name="MP316" sheetId="184" r:id="rId184"/>
    <sheet name="MP321" sheetId="185" r:id="rId185"/>
    <sheet name="MP324" sheetId="186" r:id="rId186"/>
    <sheet name="MP325" sheetId="187" r:id="rId187"/>
    <sheet name="MP326" sheetId="188" r:id="rId188"/>
    <sheet name="NC061" sheetId="189" r:id="rId189"/>
    <sheet name="NC062" sheetId="190" r:id="rId190"/>
    <sheet name="NC064" sheetId="191" r:id="rId191"/>
    <sheet name="NC065" sheetId="192" r:id="rId192"/>
    <sheet name="NC066" sheetId="193" r:id="rId193"/>
    <sheet name="NC067" sheetId="194" r:id="rId194"/>
    <sheet name="NC071" sheetId="195" r:id="rId195"/>
    <sheet name="NC072" sheetId="196" r:id="rId196"/>
    <sheet name="NC073" sheetId="197" r:id="rId197"/>
    <sheet name="NC074" sheetId="198" r:id="rId198"/>
    <sheet name="NC075" sheetId="199" r:id="rId199"/>
    <sheet name="NC076" sheetId="200" r:id="rId200"/>
    <sheet name="NC077" sheetId="201" r:id="rId201"/>
    <sheet name="NC078" sheetId="202" r:id="rId202"/>
    <sheet name="NC082" sheetId="203" r:id="rId203"/>
    <sheet name="NC084" sheetId="204" r:id="rId204"/>
    <sheet name="NC085" sheetId="205" r:id="rId205"/>
    <sheet name="NC086" sheetId="206" r:id="rId206"/>
    <sheet name="NC087" sheetId="207" r:id="rId207"/>
    <sheet name="NC091" sheetId="208" r:id="rId208"/>
    <sheet name="NC092" sheetId="209" r:id="rId209"/>
    <sheet name="NC093" sheetId="210" r:id="rId210"/>
    <sheet name="NC094" sheetId="211" r:id="rId211"/>
    <sheet name="NC451" sheetId="212" r:id="rId212"/>
    <sheet name="NC452" sheetId="213" r:id="rId213"/>
    <sheet name="NC453" sheetId="214" r:id="rId214"/>
    <sheet name="NMA" sheetId="215" r:id="rId215"/>
    <sheet name="NW371" sheetId="216" r:id="rId216"/>
    <sheet name="NW372" sheetId="217" r:id="rId217"/>
    <sheet name="NW373" sheetId="218" r:id="rId218"/>
    <sheet name="NW374" sheetId="219" r:id="rId219"/>
    <sheet name="NW375" sheetId="220" r:id="rId220"/>
    <sheet name="NW381" sheetId="221" r:id="rId221"/>
    <sheet name="NW382" sheetId="222" r:id="rId222"/>
    <sheet name="NW383" sheetId="223" r:id="rId223"/>
    <sheet name="NW384" sheetId="224" r:id="rId224"/>
    <sheet name="NW385" sheetId="225" r:id="rId225"/>
    <sheet name="NW392" sheetId="226" r:id="rId226"/>
    <sheet name="NW393" sheetId="227" r:id="rId227"/>
    <sheet name="NW394" sheetId="228" r:id="rId228"/>
    <sheet name="NW396" sheetId="229" r:id="rId229"/>
    <sheet name="NW397" sheetId="230" r:id="rId230"/>
    <sheet name="NW403" sheetId="231" r:id="rId231"/>
    <sheet name="NW404" sheetId="232" r:id="rId232"/>
    <sheet name="NW405" sheetId="233" r:id="rId233"/>
    <sheet name="TSH" sheetId="234" r:id="rId234"/>
    <sheet name="WC011" sheetId="235" r:id="rId235"/>
    <sheet name="WC012" sheetId="236" r:id="rId236"/>
    <sheet name="WC013" sheetId="237" r:id="rId237"/>
    <sheet name="WC014" sheetId="238" r:id="rId238"/>
    <sheet name="WC015" sheetId="239" r:id="rId239"/>
    <sheet name="WC022" sheetId="240" r:id="rId240"/>
    <sheet name="WC023" sheetId="241" r:id="rId241"/>
    <sheet name="WC024" sheetId="242" r:id="rId242"/>
    <sheet name="WC025" sheetId="243" r:id="rId243"/>
    <sheet name="WC026" sheetId="244" r:id="rId244"/>
    <sheet name="WC031" sheetId="245" r:id="rId245"/>
    <sheet name="WC032" sheetId="246" r:id="rId246"/>
    <sheet name="WC033" sheetId="247" r:id="rId247"/>
    <sheet name="WC034" sheetId="248" r:id="rId248"/>
    <sheet name="WC041" sheetId="249" r:id="rId249"/>
    <sheet name="WC042" sheetId="250" r:id="rId250"/>
    <sheet name="WC043" sheetId="251" r:id="rId251"/>
    <sheet name="WC044" sheetId="252" r:id="rId252"/>
    <sheet name="WC045" sheetId="253" r:id="rId253"/>
    <sheet name="WC047" sheetId="254" r:id="rId254"/>
    <sheet name="WC048" sheetId="255" r:id="rId255"/>
    <sheet name="WC051" sheetId="256" r:id="rId256"/>
    <sheet name="WC052" sheetId="257" r:id="rId257"/>
    <sheet name="WC053" sheetId="258" r:id="rId258"/>
  </sheets>
  <definedNames>
    <definedName name="_xlnm.Print_Area" localSheetId="1">BUF!$A$1:$X$78</definedName>
    <definedName name="_xlnm.Print_Area" localSheetId="2">CPT!$A$1:$X$78</definedName>
    <definedName name="_xlnm.Print_Area" localSheetId="3">'DC1'!$A$1:$X$78</definedName>
    <definedName name="_xlnm.Print_Area" localSheetId="4">'DC10'!$A$1:$X$78</definedName>
    <definedName name="_xlnm.Print_Area" localSheetId="5">'DC12'!$A$1:$X$78</definedName>
    <definedName name="_xlnm.Print_Area" localSheetId="6">'DC13'!$A$1:$X$78</definedName>
    <definedName name="_xlnm.Print_Area" localSheetId="7">'DC14'!$A$1:$X$78</definedName>
    <definedName name="_xlnm.Print_Area" localSheetId="8">'DC15'!$A$1:$X$78</definedName>
    <definedName name="_xlnm.Print_Area" localSheetId="9">'DC16'!$A$1:$X$78</definedName>
    <definedName name="_xlnm.Print_Area" localSheetId="10">'DC18'!$A$1:$X$78</definedName>
    <definedName name="_xlnm.Print_Area" localSheetId="11">'DC19'!$A$1:$X$78</definedName>
    <definedName name="_xlnm.Print_Area" localSheetId="12">'DC2'!$A$1:$X$78</definedName>
    <definedName name="_xlnm.Print_Area" localSheetId="13">'DC20'!$A$1:$X$78</definedName>
    <definedName name="_xlnm.Print_Area" localSheetId="14">'DC21'!$A$1:$X$78</definedName>
    <definedName name="_xlnm.Print_Area" localSheetId="15">'DC22'!$A$1:$X$78</definedName>
    <definedName name="_xlnm.Print_Area" localSheetId="16">'DC23'!$A$1:$X$78</definedName>
    <definedName name="_xlnm.Print_Area" localSheetId="17">'DC24'!$A$1:$X$78</definedName>
    <definedName name="_xlnm.Print_Area" localSheetId="18">'DC25'!$A$1:$X$78</definedName>
    <definedName name="_xlnm.Print_Area" localSheetId="19">'DC26'!$A$1:$X$78</definedName>
    <definedName name="_xlnm.Print_Area" localSheetId="20">'DC27'!$A$1:$X$78</definedName>
    <definedName name="_xlnm.Print_Area" localSheetId="21">'DC28'!$A$1:$X$78</definedName>
    <definedName name="_xlnm.Print_Area" localSheetId="22">'DC29'!$A$1:$X$78</definedName>
    <definedName name="_xlnm.Print_Area" localSheetId="23">'DC3'!$A$1:$X$78</definedName>
    <definedName name="_xlnm.Print_Area" localSheetId="24">'DC30'!$A$1:$X$78</definedName>
    <definedName name="_xlnm.Print_Area" localSheetId="25">'DC31'!$A$1:$X$78</definedName>
    <definedName name="_xlnm.Print_Area" localSheetId="26">'DC32'!$A$1:$X$78</definedName>
    <definedName name="_xlnm.Print_Area" localSheetId="27">'DC33'!$A$1:$X$78</definedName>
    <definedName name="_xlnm.Print_Area" localSheetId="28">'DC34'!$A$1:$X$78</definedName>
    <definedName name="_xlnm.Print_Area" localSheetId="29">'DC35'!$A$1:$X$78</definedName>
    <definedName name="_xlnm.Print_Area" localSheetId="30">'DC36'!$A$1:$X$78</definedName>
    <definedName name="_xlnm.Print_Area" localSheetId="31">'DC37'!$A$1:$X$78</definedName>
    <definedName name="_xlnm.Print_Area" localSheetId="32">'DC38'!$A$1:$X$78</definedName>
    <definedName name="_xlnm.Print_Area" localSheetId="33">'DC39'!$A$1:$X$78</definedName>
    <definedName name="_xlnm.Print_Area" localSheetId="34">'DC4'!$A$1:$X$78</definedName>
    <definedName name="_xlnm.Print_Area" localSheetId="35">'DC40'!$A$1:$X$78</definedName>
    <definedName name="_xlnm.Print_Area" localSheetId="36">'DC42'!$A$1:$X$78</definedName>
    <definedName name="_xlnm.Print_Area" localSheetId="37">'DC43'!$A$1:$X$78</definedName>
    <definedName name="_xlnm.Print_Area" localSheetId="38">'DC44'!$A$1:$X$78</definedName>
    <definedName name="_xlnm.Print_Area" localSheetId="39">'DC45'!$A$1:$X$78</definedName>
    <definedName name="_xlnm.Print_Area" localSheetId="40">'DC47'!$A$1:$X$78</definedName>
    <definedName name="_xlnm.Print_Area" localSheetId="41">'DC48'!$A$1:$X$78</definedName>
    <definedName name="_xlnm.Print_Area" localSheetId="42">'DC5'!$A$1:$X$78</definedName>
    <definedName name="_xlnm.Print_Area" localSheetId="43">'DC6'!$A$1:$X$78</definedName>
    <definedName name="_xlnm.Print_Area" localSheetId="44">'DC7'!$A$1:$X$78</definedName>
    <definedName name="_xlnm.Print_Area" localSheetId="45">'DC8'!$A$1:$X$78</definedName>
    <definedName name="_xlnm.Print_Area" localSheetId="46">'DC9'!$A$1:$X$78</definedName>
    <definedName name="_xlnm.Print_Area" localSheetId="47">'EC101'!$A$1:$X$78</definedName>
    <definedName name="_xlnm.Print_Area" localSheetId="48">'EC102'!$A$1:$X$78</definedName>
    <definedName name="_xlnm.Print_Area" localSheetId="49">'EC104'!$A$1:$X$78</definedName>
    <definedName name="_xlnm.Print_Area" localSheetId="50">'EC105'!$A$1:$X$78</definedName>
    <definedName name="_xlnm.Print_Area" localSheetId="51">'EC106'!$A$1:$X$78</definedName>
    <definedName name="_xlnm.Print_Area" localSheetId="52">'EC108'!$A$1:$X$78</definedName>
    <definedName name="_xlnm.Print_Area" localSheetId="53">'EC109'!$A$1:$X$78</definedName>
    <definedName name="_xlnm.Print_Area" localSheetId="54">'EC121'!$A$1:$X$78</definedName>
    <definedName name="_xlnm.Print_Area" localSheetId="55">'EC122'!$A$1:$X$78</definedName>
    <definedName name="_xlnm.Print_Area" localSheetId="56">'EC123'!$A$1:$X$78</definedName>
    <definedName name="_xlnm.Print_Area" localSheetId="57">'EC124'!$A$1:$X$78</definedName>
    <definedName name="_xlnm.Print_Area" localSheetId="58">'EC126'!$A$1:$X$78</definedName>
    <definedName name="_xlnm.Print_Area" localSheetId="59">'EC129'!$A$1:$X$78</definedName>
    <definedName name="_xlnm.Print_Area" localSheetId="60">'EC131'!$A$1:$X$78</definedName>
    <definedName name="_xlnm.Print_Area" localSheetId="61">'EC135'!$A$1:$X$78</definedName>
    <definedName name="_xlnm.Print_Area" localSheetId="62">'EC136'!$A$1:$X$78</definedName>
    <definedName name="_xlnm.Print_Area" localSheetId="63">'EC137'!$A$1:$X$78</definedName>
    <definedName name="_xlnm.Print_Area" localSheetId="64">'EC138'!$A$1:$X$78</definedName>
    <definedName name="_xlnm.Print_Area" localSheetId="65">'EC139'!$A$1:$X$78</definedName>
    <definedName name="_xlnm.Print_Area" localSheetId="66">'EC141'!$A$1:$X$78</definedName>
    <definedName name="_xlnm.Print_Area" localSheetId="67">'EC142'!$A$1:$X$78</definedName>
    <definedName name="_xlnm.Print_Area" localSheetId="68">'EC145'!$A$1:$X$78</definedName>
    <definedName name="_xlnm.Print_Area" localSheetId="69">'EC153'!$A$1:$X$78</definedName>
    <definedName name="_xlnm.Print_Area" localSheetId="70">'EC154'!$A$1:$X$78</definedName>
    <definedName name="_xlnm.Print_Area" localSheetId="71">'EC155'!$A$1:$X$78</definedName>
    <definedName name="_xlnm.Print_Area" localSheetId="72">'EC156'!$A$1:$X$78</definedName>
    <definedName name="_xlnm.Print_Area" localSheetId="73">'EC157'!$A$1:$X$78</definedName>
    <definedName name="_xlnm.Print_Area" localSheetId="74">'EC441'!$A$1:$X$78</definedName>
    <definedName name="_xlnm.Print_Area" localSheetId="75">'EC442'!$A$1:$X$78</definedName>
    <definedName name="_xlnm.Print_Area" localSheetId="76">'EC443'!$A$1:$X$78</definedName>
    <definedName name="_xlnm.Print_Area" localSheetId="77">'EC444'!$A$1:$X$78</definedName>
    <definedName name="_xlnm.Print_Area" localSheetId="78">EKU!$A$1:$X$78</definedName>
    <definedName name="_xlnm.Print_Area" localSheetId="79">ETH!$A$1:$X$78</definedName>
    <definedName name="_xlnm.Print_Area" localSheetId="80">'FS161'!$A$1:$X$78</definedName>
    <definedName name="_xlnm.Print_Area" localSheetId="81">'FS162'!$A$1:$X$78</definedName>
    <definedName name="_xlnm.Print_Area" localSheetId="82">'FS163'!$A$1:$X$78</definedName>
    <definedName name="_xlnm.Print_Area" localSheetId="83">'FS181'!$A$1:$X$78</definedName>
    <definedName name="_xlnm.Print_Area" localSheetId="84">'FS182'!$A$1:$X$78</definedName>
    <definedName name="_xlnm.Print_Area" localSheetId="85">'FS183'!$A$1:$X$78</definedName>
    <definedName name="_xlnm.Print_Area" localSheetId="86">'FS184'!$A$1:$X$78</definedName>
    <definedName name="_xlnm.Print_Area" localSheetId="87">'FS185'!$A$1:$X$78</definedName>
    <definedName name="_xlnm.Print_Area" localSheetId="88">'FS191'!$A$1:$X$78</definedName>
    <definedName name="_xlnm.Print_Area" localSheetId="89">'FS192'!$A$1:$X$78</definedName>
    <definedName name="_xlnm.Print_Area" localSheetId="90">'FS193'!$A$1:$X$78</definedName>
    <definedName name="_xlnm.Print_Area" localSheetId="91">'FS194'!$A$1:$X$78</definedName>
    <definedName name="_xlnm.Print_Area" localSheetId="92">'FS195'!$A$1:$X$78</definedName>
    <definedName name="_xlnm.Print_Area" localSheetId="93">'FS196'!$A$1:$X$78</definedName>
    <definedName name="_xlnm.Print_Area" localSheetId="94">'FS201'!$A$1:$X$78</definedName>
    <definedName name="_xlnm.Print_Area" localSheetId="95">'FS203'!$A$1:$X$78</definedName>
    <definedName name="_xlnm.Print_Area" localSheetId="96">'FS204'!$A$1:$X$78</definedName>
    <definedName name="_xlnm.Print_Area" localSheetId="97">'FS205'!$A$1:$X$78</definedName>
    <definedName name="_xlnm.Print_Area" localSheetId="98">'GT421'!$A$1:$X$78</definedName>
    <definedName name="_xlnm.Print_Area" localSheetId="99">'GT422'!$A$1:$X$78</definedName>
    <definedName name="_xlnm.Print_Area" localSheetId="100">'GT423'!$A$1:$X$78</definedName>
    <definedName name="_xlnm.Print_Area" localSheetId="101">'GT481'!$A$1:$X$78</definedName>
    <definedName name="_xlnm.Print_Area" localSheetId="102">'GT484'!$A$1:$X$78</definedName>
    <definedName name="_xlnm.Print_Area" localSheetId="103">'GT485'!$A$1:$X$78</definedName>
    <definedName name="_xlnm.Print_Area" localSheetId="104">JHB!$A$1:$X$78</definedName>
    <definedName name="_xlnm.Print_Area" localSheetId="105">'KZN212'!$A$1:$X$78</definedName>
    <definedName name="_xlnm.Print_Area" localSheetId="106">'KZN213'!$A$1:$X$78</definedName>
    <definedName name="_xlnm.Print_Area" localSheetId="107">'KZN214'!$A$1:$X$78</definedName>
    <definedName name="_xlnm.Print_Area" localSheetId="108">'KZN216'!$A$1:$X$78</definedName>
    <definedName name="_xlnm.Print_Area" localSheetId="109">'KZN221'!$A$1:$X$78</definedName>
    <definedName name="_xlnm.Print_Area" localSheetId="110">'KZN222'!$A$1:$X$78</definedName>
    <definedName name="_xlnm.Print_Area" localSheetId="111">'KZN223'!$A$1:$X$78</definedName>
    <definedName name="_xlnm.Print_Area" localSheetId="112">'KZN224'!$A$1:$X$78</definedName>
    <definedName name="_xlnm.Print_Area" localSheetId="113">'KZN225'!$A$1:$X$78</definedName>
    <definedName name="_xlnm.Print_Area" localSheetId="114">'KZN226'!$A$1:$X$78</definedName>
    <definedName name="_xlnm.Print_Area" localSheetId="115">'KZN227'!$A$1:$X$78</definedName>
    <definedName name="_xlnm.Print_Area" localSheetId="116">'KZN235'!$A$1:$X$78</definedName>
    <definedName name="_xlnm.Print_Area" localSheetId="117">'KZN237'!$A$1:$X$78</definedName>
    <definedName name="_xlnm.Print_Area" localSheetId="118">'KZN238'!$A$1:$X$78</definedName>
    <definedName name="_xlnm.Print_Area" localSheetId="119">'KZN241'!$A$1:$X$78</definedName>
    <definedName name="_xlnm.Print_Area" localSheetId="120">'KZN242'!$A$1:$X$78</definedName>
    <definedName name="_xlnm.Print_Area" localSheetId="121">'KZN244'!$A$1:$X$78</definedName>
    <definedName name="_xlnm.Print_Area" localSheetId="122">'KZN245'!$A$1:$X$78</definedName>
    <definedName name="_xlnm.Print_Area" localSheetId="123">'KZN252'!$A$1:$X$78</definedName>
    <definedName name="_xlnm.Print_Area" localSheetId="124">'KZN253'!$A$1:$X$78</definedName>
    <definedName name="_xlnm.Print_Area" localSheetId="125">'KZN254'!$A$1:$X$78</definedName>
    <definedName name="_xlnm.Print_Area" localSheetId="126">'KZN261'!$A$1:$X$78</definedName>
    <definedName name="_xlnm.Print_Area" localSheetId="127">'KZN262'!$A$1:$X$78</definedName>
    <definedName name="_xlnm.Print_Area" localSheetId="128">'KZN263'!$A$1:$X$78</definedName>
    <definedName name="_xlnm.Print_Area" localSheetId="129">'KZN265'!$A$1:$X$78</definedName>
    <definedName name="_xlnm.Print_Area" localSheetId="130">'KZN266'!$A$1:$X$78</definedName>
    <definedName name="_xlnm.Print_Area" localSheetId="131">'KZN271'!$A$1:$X$78</definedName>
    <definedName name="_xlnm.Print_Area" localSheetId="132">'KZN272'!$A$1:$X$78</definedName>
    <definedName name="_xlnm.Print_Area" localSheetId="133">'KZN275'!$A$1:$X$78</definedName>
    <definedName name="_xlnm.Print_Area" localSheetId="134">'KZN276'!$A$1:$X$78</definedName>
    <definedName name="_xlnm.Print_Area" localSheetId="135">'KZN281'!$A$1:$X$78</definedName>
    <definedName name="_xlnm.Print_Area" localSheetId="136">'KZN282'!$A$1:$X$78</definedName>
    <definedName name="_xlnm.Print_Area" localSheetId="137">'KZN284'!$A$1:$X$78</definedName>
    <definedName name="_xlnm.Print_Area" localSheetId="138">'KZN285'!$A$1:$X$78</definedName>
    <definedName name="_xlnm.Print_Area" localSheetId="139">'KZN286'!$A$1:$X$78</definedName>
    <definedName name="_xlnm.Print_Area" localSheetId="140">'KZN291'!$A$1:$X$78</definedName>
    <definedName name="_xlnm.Print_Area" localSheetId="141">'KZN292'!$A$1:$X$78</definedName>
    <definedName name="_xlnm.Print_Area" localSheetId="142">'KZN293'!$A$1:$X$78</definedName>
    <definedName name="_xlnm.Print_Area" localSheetId="143">'KZN294'!$A$1:$X$78</definedName>
    <definedName name="_xlnm.Print_Area" localSheetId="144">'KZN433'!$A$1:$X$78</definedName>
    <definedName name="_xlnm.Print_Area" localSheetId="145">'KZN434'!$A$1:$X$78</definedName>
    <definedName name="_xlnm.Print_Area" localSheetId="146">'KZN435'!$A$1:$X$78</definedName>
    <definedName name="_xlnm.Print_Area" localSheetId="147">'KZN436'!$A$1:$X$78</definedName>
    <definedName name="_xlnm.Print_Area" localSheetId="148">'LIM331'!$A$1:$X$78</definedName>
    <definedName name="_xlnm.Print_Area" localSheetId="149">'LIM332'!$A$1:$X$78</definedName>
    <definedName name="_xlnm.Print_Area" localSheetId="150">'LIM333'!$A$1:$X$78</definedName>
    <definedName name="_xlnm.Print_Area" localSheetId="151">'LIM334'!$A$1:$X$78</definedName>
    <definedName name="_xlnm.Print_Area" localSheetId="152">'LIM335'!$A$1:$X$78</definedName>
    <definedName name="_xlnm.Print_Area" localSheetId="153">'LIM341'!$A$1:$X$78</definedName>
    <definedName name="_xlnm.Print_Area" localSheetId="154">'LIM343'!$A$1:$X$78</definedName>
    <definedName name="_xlnm.Print_Area" localSheetId="155">'LIM344'!$A$1:$X$78</definedName>
    <definedName name="_xlnm.Print_Area" localSheetId="156">'LIM345'!$A$1:$X$78</definedName>
    <definedName name="_xlnm.Print_Area" localSheetId="157">'LIM351'!$A$1:$X$78</definedName>
    <definedName name="_xlnm.Print_Area" localSheetId="158">'LIM353'!$A$1:$X$78</definedName>
    <definedName name="_xlnm.Print_Area" localSheetId="159">'LIM354'!$A$1:$X$78</definedName>
    <definedName name="_xlnm.Print_Area" localSheetId="160">'LIM355'!$A$1:$X$78</definedName>
    <definedName name="_xlnm.Print_Area" localSheetId="161">'LIM361'!$A$1:$X$78</definedName>
    <definedName name="_xlnm.Print_Area" localSheetId="162">'LIM362'!$A$1:$X$78</definedName>
    <definedName name="_xlnm.Print_Area" localSheetId="163">'LIM366'!$A$1:$X$78</definedName>
    <definedName name="_xlnm.Print_Area" localSheetId="164">'LIM367'!$A$1:$X$78</definedName>
    <definedName name="_xlnm.Print_Area" localSheetId="165">'LIM368'!$A$1:$X$78</definedName>
    <definedName name="_xlnm.Print_Area" localSheetId="166">'LIM471'!$A$1:$X$78</definedName>
    <definedName name="_xlnm.Print_Area" localSheetId="167">'LIM472'!$A$1:$X$78</definedName>
    <definedName name="_xlnm.Print_Area" localSheetId="168">'LIM473'!$A$1:$X$78</definedName>
    <definedName name="_xlnm.Print_Area" localSheetId="169">'LIM476'!$A$1:$X$78</definedName>
    <definedName name="_xlnm.Print_Area" localSheetId="170">MAN!$A$1:$X$78</definedName>
    <definedName name="_xlnm.Print_Area" localSheetId="171">'MP301'!$A$1:$X$78</definedName>
    <definedName name="_xlnm.Print_Area" localSheetId="172">'MP302'!$A$1:$X$78</definedName>
    <definedName name="_xlnm.Print_Area" localSheetId="173">'MP303'!$A$1:$X$78</definedName>
    <definedName name="_xlnm.Print_Area" localSheetId="174">'MP304'!$A$1:$X$78</definedName>
    <definedName name="_xlnm.Print_Area" localSheetId="175">'MP305'!$A$1:$X$78</definedName>
    <definedName name="_xlnm.Print_Area" localSheetId="176">'MP306'!$A$1:$X$78</definedName>
    <definedName name="_xlnm.Print_Area" localSheetId="177">'MP307'!$A$1:$X$78</definedName>
    <definedName name="_xlnm.Print_Area" localSheetId="178">'MP311'!$A$1:$X$78</definedName>
    <definedName name="_xlnm.Print_Area" localSheetId="179">'MP312'!$A$1:$X$78</definedName>
    <definedName name="_xlnm.Print_Area" localSheetId="180">'MP313'!$A$1:$X$78</definedName>
    <definedName name="_xlnm.Print_Area" localSheetId="181">'MP314'!$A$1:$X$78</definedName>
    <definedName name="_xlnm.Print_Area" localSheetId="182">'MP315'!$A$1:$X$78</definedName>
    <definedName name="_xlnm.Print_Area" localSheetId="183">'MP316'!$A$1:$X$78</definedName>
    <definedName name="_xlnm.Print_Area" localSheetId="184">'MP321'!$A$1:$X$78</definedName>
    <definedName name="_xlnm.Print_Area" localSheetId="185">'MP324'!$A$1:$X$78</definedName>
    <definedName name="_xlnm.Print_Area" localSheetId="186">'MP325'!$A$1:$X$78</definedName>
    <definedName name="_xlnm.Print_Area" localSheetId="187">'MP326'!$A$1:$X$78</definedName>
    <definedName name="_xlnm.Print_Area" localSheetId="188">'NC061'!$A$1:$X$78</definedName>
    <definedName name="_xlnm.Print_Area" localSheetId="189">'NC062'!$A$1:$X$78</definedName>
    <definedName name="_xlnm.Print_Area" localSheetId="190">'NC064'!$A$1:$X$78</definedName>
    <definedName name="_xlnm.Print_Area" localSheetId="191">'NC065'!$A$1:$X$78</definedName>
    <definedName name="_xlnm.Print_Area" localSheetId="192">'NC066'!$A$1:$X$78</definedName>
    <definedName name="_xlnm.Print_Area" localSheetId="193">'NC067'!$A$1:$X$78</definedName>
    <definedName name="_xlnm.Print_Area" localSheetId="194">'NC071'!$A$1:$X$78</definedName>
    <definedName name="_xlnm.Print_Area" localSheetId="195">'NC072'!$A$1:$X$78</definedName>
    <definedName name="_xlnm.Print_Area" localSheetId="196">'NC073'!$A$1:$X$78</definedName>
    <definedName name="_xlnm.Print_Area" localSheetId="197">'NC074'!$A$1:$X$78</definedName>
    <definedName name="_xlnm.Print_Area" localSheetId="198">'NC075'!$A$1:$X$78</definedName>
    <definedName name="_xlnm.Print_Area" localSheetId="199">'NC076'!$A$1:$X$78</definedName>
    <definedName name="_xlnm.Print_Area" localSheetId="200">'NC077'!$A$1:$X$78</definedName>
    <definedName name="_xlnm.Print_Area" localSheetId="201">'NC078'!$A$1:$X$78</definedName>
    <definedName name="_xlnm.Print_Area" localSheetId="202">'NC082'!$A$1:$X$78</definedName>
    <definedName name="_xlnm.Print_Area" localSheetId="203">'NC084'!$A$1:$X$78</definedName>
    <definedName name="_xlnm.Print_Area" localSheetId="204">'NC085'!$A$1:$X$78</definedName>
    <definedName name="_xlnm.Print_Area" localSheetId="205">'NC086'!$A$1:$X$78</definedName>
    <definedName name="_xlnm.Print_Area" localSheetId="206">'NC087'!$A$1:$X$78</definedName>
    <definedName name="_xlnm.Print_Area" localSheetId="207">'NC091'!$A$1:$X$78</definedName>
    <definedName name="_xlnm.Print_Area" localSheetId="208">'NC092'!$A$1:$X$78</definedName>
    <definedName name="_xlnm.Print_Area" localSheetId="209">'NC093'!$A$1:$X$78</definedName>
    <definedName name="_xlnm.Print_Area" localSheetId="210">'NC094'!$A$1:$X$78</definedName>
    <definedName name="_xlnm.Print_Area" localSheetId="211">'NC451'!$A$1:$X$78</definedName>
    <definedName name="_xlnm.Print_Area" localSheetId="212">'NC452'!$A$1:$X$78</definedName>
    <definedName name="_xlnm.Print_Area" localSheetId="213">'NC453'!$A$1:$X$78</definedName>
    <definedName name="_xlnm.Print_Area" localSheetId="214">NMA!$A$1:$X$78</definedName>
    <definedName name="_xlnm.Print_Area" localSheetId="215">'NW371'!$A$1:$X$78</definedName>
    <definedName name="_xlnm.Print_Area" localSheetId="216">'NW372'!$A$1:$X$78</definedName>
    <definedName name="_xlnm.Print_Area" localSheetId="217">'NW373'!$A$1:$X$78</definedName>
    <definedName name="_xlnm.Print_Area" localSheetId="218">'NW374'!$A$1:$X$78</definedName>
    <definedName name="_xlnm.Print_Area" localSheetId="219">'NW375'!$A$1:$X$78</definedName>
    <definedName name="_xlnm.Print_Area" localSheetId="220">'NW381'!$A$1:$X$78</definedName>
    <definedName name="_xlnm.Print_Area" localSheetId="221">'NW382'!$A$1:$X$78</definedName>
    <definedName name="_xlnm.Print_Area" localSheetId="222">'NW383'!$A$1:$X$78</definedName>
    <definedName name="_xlnm.Print_Area" localSheetId="223">'NW384'!$A$1:$X$78</definedName>
    <definedName name="_xlnm.Print_Area" localSheetId="224">'NW385'!$A$1:$X$78</definedName>
    <definedName name="_xlnm.Print_Area" localSheetId="225">'NW392'!$A$1:$X$78</definedName>
    <definedName name="_xlnm.Print_Area" localSheetId="226">'NW393'!$A$1:$X$78</definedName>
    <definedName name="_xlnm.Print_Area" localSheetId="227">'NW394'!$A$1:$X$78</definedName>
    <definedName name="_xlnm.Print_Area" localSheetId="228">'NW396'!$A$1:$X$78</definedName>
    <definedName name="_xlnm.Print_Area" localSheetId="229">'NW397'!$A$1:$X$78</definedName>
    <definedName name="_xlnm.Print_Area" localSheetId="230">'NW403'!$A$1:$X$78</definedName>
    <definedName name="_xlnm.Print_Area" localSheetId="231">'NW404'!$A$1:$X$78</definedName>
    <definedName name="_xlnm.Print_Area" localSheetId="232">'NW405'!$A$1:$X$78</definedName>
    <definedName name="_xlnm.Print_Area" localSheetId="0">Summary!$A$1:$X$78</definedName>
    <definedName name="_xlnm.Print_Area" localSheetId="233">TSH!$A$1:$X$78</definedName>
    <definedName name="_xlnm.Print_Area" localSheetId="234">'WC011'!$A$1:$X$78</definedName>
    <definedName name="_xlnm.Print_Area" localSheetId="235">'WC012'!$A$1:$X$78</definedName>
    <definedName name="_xlnm.Print_Area" localSheetId="236">'WC013'!$A$1:$X$78</definedName>
    <definedName name="_xlnm.Print_Area" localSheetId="237">'WC014'!$A$1:$X$78</definedName>
    <definedName name="_xlnm.Print_Area" localSheetId="238">'WC015'!$A$1:$X$78</definedName>
    <definedName name="_xlnm.Print_Area" localSheetId="239">'WC022'!$A$1:$X$78</definedName>
    <definedName name="_xlnm.Print_Area" localSheetId="240">'WC023'!$A$1:$X$78</definedName>
    <definedName name="_xlnm.Print_Area" localSheetId="241">'WC024'!$A$1:$X$78</definedName>
    <definedName name="_xlnm.Print_Area" localSheetId="242">'WC025'!$A$1:$X$78</definedName>
    <definedName name="_xlnm.Print_Area" localSheetId="243">'WC026'!$A$1:$X$78</definedName>
    <definedName name="_xlnm.Print_Area" localSheetId="244">'WC031'!$A$1:$X$78</definedName>
    <definedName name="_xlnm.Print_Area" localSheetId="245">'WC032'!$A$1:$X$78</definedName>
    <definedName name="_xlnm.Print_Area" localSheetId="246">'WC033'!$A$1:$X$78</definedName>
    <definedName name="_xlnm.Print_Area" localSheetId="247">'WC034'!$A$1:$X$78</definedName>
    <definedName name="_xlnm.Print_Area" localSheetId="248">'WC041'!$A$1:$X$78</definedName>
    <definedName name="_xlnm.Print_Area" localSheetId="249">'WC042'!$A$1:$X$78</definedName>
    <definedName name="_xlnm.Print_Area" localSheetId="250">'WC043'!$A$1:$X$78</definedName>
    <definedName name="_xlnm.Print_Area" localSheetId="251">'WC044'!$A$1:$X$78</definedName>
    <definedName name="_xlnm.Print_Area" localSheetId="252">'WC045'!$A$1:$X$78</definedName>
    <definedName name="_xlnm.Print_Area" localSheetId="253">'WC047'!$A$1:$X$78</definedName>
    <definedName name="_xlnm.Print_Area" localSheetId="254">'WC048'!$A$1:$X$78</definedName>
    <definedName name="_xlnm.Print_Area" localSheetId="255">'WC051'!$A$1:$X$78</definedName>
    <definedName name="_xlnm.Print_Area" localSheetId="256">'WC052'!$A$1:$X$78</definedName>
    <definedName name="_xlnm.Print_Area" localSheetId="257">'WC053'!$A$1:$X$78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2" i="2" l="1"/>
  <c r="V62" i="2"/>
  <c r="W62" i="3"/>
  <c r="V62" i="3"/>
  <c r="W62" i="4"/>
  <c r="V62" i="4"/>
  <c r="W62" i="5"/>
  <c r="V62" i="5"/>
  <c r="W62" i="6"/>
  <c r="V62" i="6"/>
  <c r="W62" i="7"/>
  <c r="V62" i="7"/>
  <c r="W62" i="8"/>
  <c r="V62" i="8"/>
  <c r="W62" i="9"/>
  <c r="V62" i="9"/>
  <c r="W62" i="10"/>
  <c r="V62" i="10"/>
  <c r="W62" i="11"/>
  <c r="V62" i="11"/>
  <c r="W62" i="12"/>
  <c r="V62" i="12"/>
  <c r="W62" i="13"/>
  <c r="V62" i="13"/>
  <c r="W62" i="14"/>
  <c r="V62" i="14"/>
  <c r="W62" i="15"/>
  <c r="V62" i="15"/>
  <c r="W62" i="16"/>
  <c r="V62" i="16"/>
  <c r="W62" i="17"/>
  <c r="V62" i="17"/>
  <c r="W62" i="18"/>
  <c r="V62" i="18"/>
  <c r="W62" i="19"/>
  <c r="V62" i="19"/>
  <c r="W62" i="20"/>
  <c r="V62" i="20"/>
  <c r="W62" i="21"/>
  <c r="V62" i="21"/>
  <c r="W62" i="22"/>
  <c r="V62" i="22"/>
  <c r="W62" i="23"/>
  <c r="V62" i="23"/>
  <c r="W62" i="24"/>
  <c r="V62" i="24"/>
  <c r="W62" i="25"/>
  <c r="V62" i="25"/>
  <c r="W62" i="26"/>
  <c r="V62" i="26"/>
  <c r="W62" i="27"/>
  <c r="V62" i="27"/>
  <c r="W62" i="28"/>
  <c r="V62" i="28"/>
  <c r="W62" i="29"/>
  <c r="V62" i="29"/>
  <c r="W62" i="30"/>
  <c r="V62" i="30"/>
  <c r="W62" i="31"/>
  <c r="V62" i="31"/>
  <c r="W62" i="32"/>
  <c r="V62" i="32"/>
  <c r="W62" i="33"/>
  <c r="V62" i="33"/>
  <c r="W62" i="34"/>
  <c r="V62" i="34"/>
  <c r="W62" i="35"/>
  <c r="V62" i="35"/>
  <c r="W62" i="36"/>
  <c r="V62" i="36"/>
  <c r="W62" i="37"/>
  <c r="V62" i="37"/>
  <c r="W62" i="38"/>
  <c r="V62" i="38"/>
  <c r="W62" i="39"/>
  <c r="V62" i="39"/>
  <c r="W62" i="40"/>
  <c r="V62" i="40"/>
  <c r="W62" i="41"/>
  <c r="V62" i="41"/>
  <c r="W62" i="42"/>
  <c r="V62" i="42"/>
  <c r="W62" i="43"/>
  <c r="V62" i="43"/>
  <c r="W62" i="44"/>
  <c r="V62" i="44"/>
  <c r="W62" i="45"/>
  <c r="V62" i="45"/>
  <c r="W62" i="46"/>
  <c r="V62" i="46"/>
  <c r="W62" i="47"/>
  <c r="V62" i="47"/>
  <c r="W62" i="48"/>
  <c r="V62" i="48"/>
  <c r="W62" i="49"/>
  <c r="V62" i="49"/>
  <c r="W62" i="50"/>
  <c r="V62" i="50"/>
  <c r="W62" i="51"/>
  <c r="V62" i="51"/>
  <c r="W62" i="52"/>
  <c r="V62" i="52"/>
  <c r="W62" i="53"/>
  <c r="V62" i="53"/>
  <c r="W62" i="54"/>
  <c r="V62" i="54"/>
  <c r="W62" i="55"/>
  <c r="V62" i="55"/>
  <c r="W62" i="56"/>
  <c r="V62" i="56"/>
  <c r="W62" i="57"/>
  <c r="V62" i="57"/>
  <c r="W62" i="58"/>
  <c r="V62" i="58"/>
  <c r="W62" i="59"/>
  <c r="V62" i="59"/>
  <c r="W62" i="60"/>
  <c r="V62" i="60"/>
  <c r="W62" i="61"/>
  <c r="V62" i="61"/>
  <c r="W62" i="62"/>
  <c r="V62" i="62"/>
  <c r="W62" i="63"/>
  <c r="V62" i="63"/>
  <c r="W62" i="64"/>
  <c r="V62" i="64"/>
  <c r="W62" i="65"/>
  <c r="V62" i="65"/>
  <c r="W62" i="66"/>
  <c r="V62" i="66"/>
  <c r="W62" i="67"/>
  <c r="V62" i="67"/>
  <c r="W62" i="68"/>
  <c r="V62" i="68"/>
  <c r="W62" i="69"/>
  <c r="V62" i="69"/>
  <c r="W62" i="70"/>
  <c r="V62" i="70"/>
  <c r="W62" i="71"/>
  <c r="V62" i="71"/>
  <c r="W62" i="72"/>
  <c r="V62" i="72"/>
  <c r="W62" i="73"/>
  <c r="V62" i="73"/>
  <c r="W62" i="74"/>
  <c r="V62" i="74"/>
  <c r="W62" i="75"/>
  <c r="V62" i="75"/>
  <c r="W62" i="76"/>
  <c r="V62" i="76"/>
  <c r="W62" i="77"/>
  <c r="V62" i="77"/>
  <c r="W62" i="78"/>
  <c r="V62" i="78"/>
  <c r="W62" i="79"/>
  <c r="V62" i="79"/>
  <c r="W62" i="80"/>
  <c r="V62" i="80"/>
  <c r="W62" i="81"/>
  <c r="V62" i="81"/>
  <c r="W62" i="82"/>
  <c r="V62" i="82"/>
  <c r="W62" i="83"/>
  <c r="V62" i="83"/>
  <c r="W62" i="84"/>
  <c r="V62" i="84"/>
  <c r="W62" i="85"/>
  <c r="V62" i="85"/>
  <c r="W62" i="86"/>
  <c r="V62" i="86"/>
  <c r="W62" i="87"/>
  <c r="V62" i="87"/>
  <c r="W62" i="88"/>
  <c r="V62" i="88"/>
  <c r="W62" i="89"/>
  <c r="V62" i="89"/>
  <c r="W62" i="90"/>
  <c r="V62" i="90"/>
  <c r="W62" i="91"/>
  <c r="V62" i="91"/>
  <c r="W62" i="92"/>
  <c r="V62" i="92"/>
  <c r="W62" i="93"/>
  <c r="V62" i="93"/>
  <c r="W62" i="94"/>
  <c r="V62" i="94"/>
  <c r="W62" i="95"/>
  <c r="V62" i="95"/>
  <c r="W62" i="96"/>
  <c r="V62" i="96"/>
  <c r="W62" i="97"/>
  <c r="V62" i="97"/>
  <c r="W62" i="98"/>
  <c r="V62" i="98"/>
  <c r="W62" i="99"/>
  <c r="V62" i="99"/>
  <c r="W62" i="100"/>
  <c r="V62" i="100"/>
  <c r="W62" i="101"/>
  <c r="V62" i="101"/>
  <c r="W62" i="102"/>
  <c r="V62" i="102"/>
  <c r="W62" i="103"/>
  <c r="V62" i="103"/>
  <c r="W62" i="104"/>
  <c r="V62" i="104"/>
  <c r="W62" i="105"/>
  <c r="V62" i="105"/>
  <c r="W62" i="106"/>
  <c r="V62" i="106"/>
  <c r="W62" i="107"/>
  <c r="V62" i="107"/>
  <c r="W62" i="108"/>
  <c r="V62" i="108"/>
  <c r="W62" i="109"/>
  <c r="V62" i="109"/>
  <c r="W62" i="110"/>
  <c r="V62" i="110"/>
  <c r="W62" i="111"/>
  <c r="V62" i="111"/>
  <c r="W62" i="112"/>
  <c r="V62" i="112"/>
  <c r="W62" i="113"/>
  <c r="V62" i="113"/>
  <c r="W62" i="114"/>
  <c r="V62" i="114"/>
  <c r="W62" i="115"/>
  <c r="V62" i="115"/>
  <c r="W62" i="116"/>
  <c r="V62" i="116"/>
  <c r="W62" i="117"/>
  <c r="V62" i="117"/>
  <c r="W62" i="118"/>
  <c r="V62" i="118"/>
  <c r="W62" i="119"/>
  <c r="V62" i="119"/>
  <c r="W62" i="120"/>
  <c r="V62" i="120"/>
  <c r="W62" i="121"/>
  <c r="V62" i="121"/>
  <c r="W62" i="122"/>
  <c r="V62" i="122"/>
  <c r="W62" i="123"/>
  <c r="V62" i="123"/>
  <c r="W62" i="124"/>
  <c r="V62" i="124"/>
  <c r="W62" i="125"/>
  <c r="V62" i="125"/>
  <c r="W62" i="126"/>
  <c r="V62" i="126"/>
  <c r="W62" i="127"/>
  <c r="V62" i="127"/>
  <c r="W62" i="128"/>
  <c r="V62" i="128"/>
  <c r="W62" i="129"/>
  <c r="V62" i="129"/>
  <c r="W62" i="130"/>
  <c r="V62" i="130"/>
  <c r="W62" i="131"/>
  <c r="V62" i="131"/>
  <c r="W62" i="132"/>
  <c r="V62" i="132"/>
  <c r="W62" i="133"/>
  <c r="V62" i="133"/>
  <c r="W62" i="134"/>
  <c r="V62" i="134"/>
  <c r="W62" i="135"/>
  <c r="V62" i="135"/>
  <c r="W62" i="136"/>
  <c r="V62" i="136"/>
  <c r="W62" i="137"/>
  <c r="V62" i="137"/>
  <c r="W62" i="138"/>
  <c r="V62" i="138"/>
  <c r="W62" i="139"/>
  <c r="V62" i="139"/>
  <c r="W62" i="140"/>
  <c r="V62" i="140"/>
  <c r="W62" i="141"/>
  <c r="V62" i="141"/>
  <c r="W62" i="142"/>
  <c r="V62" i="142"/>
  <c r="W62" i="143"/>
  <c r="V62" i="143"/>
  <c r="W62" i="144"/>
  <c r="V62" i="144"/>
  <c r="W62" i="145"/>
  <c r="V62" i="145"/>
  <c r="W62" i="146"/>
  <c r="V62" i="146"/>
  <c r="W62" i="147"/>
  <c r="V62" i="147"/>
  <c r="W62" i="148"/>
  <c r="V62" i="148"/>
  <c r="W62" i="149"/>
  <c r="V62" i="149"/>
  <c r="W62" i="150"/>
  <c r="V62" i="150"/>
  <c r="W62" i="151"/>
  <c r="V62" i="151"/>
  <c r="W62" i="152"/>
  <c r="V62" i="152"/>
  <c r="W62" i="153"/>
  <c r="V62" i="153"/>
  <c r="W62" i="154"/>
  <c r="V62" i="154"/>
  <c r="W62" i="155"/>
  <c r="V62" i="155"/>
  <c r="W62" i="156"/>
  <c r="V62" i="156"/>
  <c r="W62" i="157"/>
  <c r="V62" i="157"/>
  <c r="W62" i="158"/>
  <c r="V62" i="158"/>
  <c r="W62" i="159"/>
  <c r="V62" i="159"/>
  <c r="W62" i="160"/>
  <c r="V62" i="160"/>
  <c r="W62" i="161"/>
  <c r="V62" i="161"/>
  <c r="W62" i="162"/>
  <c r="V62" i="162"/>
  <c r="W62" i="163"/>
  <c r="V62" i="163"/>
  <c r="W62" i="164"/>
  <c r="V62" i="164"/>
  <c r="W62" i="165"/>
  <c r="V62" i="165"/>
  <c r="W62" i="166"/>
  <c r="V62" i="166"/>
  <c r="W62" i="167"/>
  <c r="V62" i="167"/>
  <c r="W62" i="168"/>
  <c r="V62" i="168"/>
  <c r="W62" i="169"/>
  <c r="V62" i="169"/>
  <c r="W62" i="170"/>
  <c r="V62" i="170"/>
  <c r="W62" i="171"/>
  <c r="V62" i="171"/>
  <c r="W62" i="172"/>
  <c r="V62" i="172"/>
  <c r="W62" i="173"/>
  <c r="V62" i="173"/>
  <c r="W62" i="174"/>
  <c r="V62" i="174"/>
  <c r="W62" i="175"/>
  <c r="V62" i="175"/>
  <c r="W62" i="176"/>
  <c r="V62" i="176"/>
  <c r="W62" i="177"/>
  <c r="V62" i="177"/>
  <c r="W62" i="178"/>
  <c r="V62" i="178"/>
  <c r="W62" i="179"/>
  <c r="V62" i="179"/>
  <c r="W62" i="180"/>
  <c r="V62" i="180"/>
  <c r="W62" i="181"/>
  <c r="V62" i="181"/>
  <c r="W62" i="182"/>
  <c r="V62" i="182"/>
  <c r="W62" i="183"/>
  <c r="V62" i="183"/>
  <c r="W62" i="184"/>
  <c r="V62" i="184"/>
  <c r="W62" i="185"/>
  <c r="V62" i="185"/>
  <c r="W62" i="186"/>
  <c r="V62" i="186"/>
  <c r="W62" i="187"/>
  <c r="V62" i="187"/>
  <c r="W62" i="188"/>
  <c r="V62" i="188"/>
  <c r="W62" i="189"/>
  <c r="V62" i="189"/>
  <c r="W62" i="190"/>
  <c r="V62" i="190"/>
  <c r="W62" i="191"/>
  <c r="V62" i="191"/>
  <c r="W62" i="192"/>
  <c r="V62" i="192"/>
  <c r="W62" i="193"/>
  <c r="V62" i="193"/>
  <c r="W62" i="194"/>
  <c r="V62" i="194"/>
  <c r="W62" i="195"/>
  <c r="V62" i="195"/>
  <c r="W62" i="196"/>
  <c r="V62" i="196"/>
  <c r="W62" i="197"/>
  <c r="V62" i="197"/>
  <c r="W62" i="198"/>
  <c r="V62" i="198"/>
  <c r="W62" i="199"/>
  <c r="V62" i="199"/>
  <c r="W62" i="200"/>
  <c r="V62" i="200"/>
  <c r="W62" i="201"/>
  <c r="V62" i="201"/>
  <c r="W62" i="202"/>
  <c r="V62" i="202"/>
  <c r="W62" i="203"/>
  <c r="V62" i="203"/>
  <c r="W62" i="204"/>
  <c r="V62" i="204"/>
  <c r="W62" i="205"/>
  <c r="V62" i="205"/>
  <c r="W62" i="206"/>
  <c r="V62" i="206"/>
  <c r="W62" i="207"/>
  <c r="V62" i="207"/>
  <c r="W62" i="208"/>
  <c r="V62" i="208"/>
  <c r="W62" i="209"/>
  <c r="V62" i="209"/>
  <c r="W62" i="210"/>
  <c r="V62" i="210"/>
  <c r="W62" i="211"/>
  <c r="V62" i="211"/>
  <c r="W62" i="212"/>
  <c r="V62" i="212"/>
  <c r="W62" i="213"/>
  <c r="V62" i="213"/>
  <c r="W62" i="214"/>
  <c r="V62" i="214"/>
  <c r="W62" i="215"/>
  <c r="V62" i="215"/>
  <c r="W62" i="216"/>
  <c r="V62" i="216"/>
  <c r="W62" i="217"/>
  <c r="V62" i="217"/>
  <c r="W62" i="218"/>
  <c r="V62" i="218"/>
  <c r="W62" i="219"/>
  <c r="V62" i="219"/>
  <c r="W62" i="220"/>
  <c r="V62" i="220"/>
  <c r="W62" i="221"/>
  <c r="V62" i="221"/>
  <c r="W62" i="222"/>
  <c r="V62" i="222"/>
  <c r="W62" i="223"/>
  <c r="V62" i="223"/>
  <c r="W62" i="224"/>
  <c r="V62" i="224"/>
  <c r="W62" i="225"/>
  <c r="V62" i="225"/>
  <c r="W62" i="226"/>
  <c r="V62" i="226"/>
  <c r="W62" i="227"/>
  <c r="V62" i="227"/>
  <c r="W62" i="228"/>
  <c r="V62" i="228"/>
  <c r="W62" i="229"/>
  <c r="V62" i="229"/>
  <c r="W62" i="230"/>
  <c r="V62" i="230"/>
  <c r="W62" i="231"/>
  <c r="V62" i="231"/>
  <c r="W62" i="232"/>
  <c r="V62" i="232"/>
  <c r="W62" i="233"/>
  <c r="V62" i="233"/>
  <c r="W62" i="234"/>
  <c r="V62" i="234"/>
  <c r="W62" i="235"/>
  <c r="V62" i="235"/>
  <c r="W62" i="236"/>
  <c r="V62" i="236"/>
  <c r="W62" i="237"/>
  <c r="V62" i="237"/>
  <c r="W62" i="238"/>
  <c r="V62" i="238"/>
  <c r="W62" i="239"/>
  <c r="V62" i="239"/>
  <c r="W62" i="240"/>
  <c r="V62" i="240"/>
  <c r="W62" i="241"/>
  <c r="V62" i="241"/>
  <c r="W62" i="242"/>
  <c r="V62" i="242"/>
  <c r="W62" i="243"/>
  <c r="V62" i="243"/>
  <c r="W62" i="244"/>
  <c r="V62" i="244"/>
  <c r="W62" i="245"/>
  <c r="V62" i="245"/>
  <c r="W62" i="246"/>
  <c r="V62" i="246"/>
  <c r="W62" i="247"/>
  <c r="V62" i="247"/>
  <c r="W62" i="248"/>
  <c r="V62" i="248"/>
  <c r="W62" i="249"/>
  <c r="V62" i="249"/>
  <c r="W62" i="250"/>
  <c r="V62" i="250"/>
  <c r="W62" i="251"/>
  <c r="V62" i="251"/>
  <c r="W62" i="252"/>
  <c r="V62" i="252"/>
  <c r="W62" i="253"/>
  <c r="V62" i="253"/>
  <c r="W62" i="254"/>
  <c r="V62" i="254"/>
  <c r="W62" i="255"/>
  <c r="V62" i="255"/>
  <c r="W62" i="256"/>
  <c r="V62" i="256"/>
  <c r="W62" i="257"/>
  <c r="V62" i="257"/>
  <c r="W62" i="258"/>
  <c r="V62" i="258"/>
  <c r="W62" i="1"/>
  <c r="V62" i="1"/>
  <c r="O62" i="2"/>
  <c r="N62" i="2"/>
  <c r="M62" i="2"/>
  <c r="S62" i="2" s="1"/>
  <c r="L62" i="2"/>
  <c r="R62" i="2" s="1"/>
  <c r="K62" i="2"/>
  <c r="J62" i="2"/>
  <c r="I62" i="2"/>
  <c r="H62" i="2"/>
  <c r="G62" i="2"/>
  <c r="F62" i="2"/>
  <c r="D62" i="2"/>
  <c r="C62" i="2"/>
  <c r="B62" i="2"/>
  <c r="O62" i="3"/>
  <c r="N62" i="3"/>
  <c r="M62" i="3"/>
  <c r="L62" i="3"/>
  <c r="K62" i="3"/>
  <c r="J62" i="3"/>
  <c r="I62" i="3"/>
  <c r="H62" i="3"/>
  <c r="G62" i="3"/>
  <c r="F62" i="3"/>
  <c r="D62" i="3"/>
  <c r="C62" i="3"/>
  <c r="B62" i="3"/>
  <c r="O62" i="4"/>
  <c r="N62" i="4"/>
  <c r="M62" i="4"/>
  <c r="S62" i="4" s="1"/>
  <c r="L62" i="4"/>
  <c r="R62" i="4" s="1"/>
  <c r="K62" i="4"/>
  <c r="J62" i="4"/>
  <c r="I62" i="4"/>
  <c r="H62" i="4"/>
  <c r="G62" i="4"/>
  <c r="F62" i="4"/>
  <c r="D62" i="4"/>
  <c r="C62" i="4"/>
  <c r="B62" i="4"/>
  <c r="O62" i="5"/>
  <c r="N62" i="5"/>
  <c r="M62" i="5"/>
  <c r="L62" i="5"/>
  <c r="K62" i="5"/>
  <c r="J62" i="5"/>
  <c r="I62" i="5"/>
  <c r="H62" i="5"/>
  <c r="G62" i="5"/>
  <c r="F62" i="5"/>
  <c r="D62" i="5"/>
  <c r="C62" i="5"/>
  <c r="B62" i="5"/>
  <c r="O62" i="6"/>
  <c r="N62" i="6"/>
  <c r="M62" i="6"/>
  <c r="S62" i="6" s="1"/>
  <c r="L62" i="6"/>
  <c r="R62" i="6" s="1"/>
  <c r="K62" i="6"/>
  <c r="J62" i="6"/>
  <c r="I62" i="6"/>
  <c r="H62" i="6"/>
  <c r="G62" i="6"/>
  <c r="F62" i="6"/>
  <c r="D62" i="6"/>
  <c r="C62" i="6"/>
  <c r="B62" i="6"/>
  <c r="O62" i="7"/>
  <c r="N62" i="7"/>
  <c r="M62" i="7"/>
  <c r="S62" i="7" s="1"/>
  <c r="L62" i="7"/>
  <c r="R62" i="7" s="1"/>
  <c r="K62" i="7"/>
  <c r="J62" i="7"/>
  <c r="I62" i="7"/>
  <c r="H62" i="7"/>
  <c r="G62" i="7"/>
  <c r="F62" i="7"/>
  <c r="D62" i="7"/>
  <c r="C62" i="7"/>
  <c r="B62" i="7"/>
  <c r="O62" i="8"/>
  <c r="N62" i="8"/>
  <c r="M62" i="8"/>
  <c r="L62" i="8"/>
  <c r="K62" i="8"/>
  <c r="J62" i="8"/>
  <c r="I62" i="8"/>
  <c r="H62" i="8"/>
  <c r="G62" i="8"/>
  <c r="F62" i="8"/>
  <c r="D62" i="8"/>
  <c r="C62" i="8"/>
  <c r="B62" i="8"/>
  <c r="O62" i="9"/>
  <c r="N62" i="9"/>
  <c r="M62" i="9"/>
  <c r="S62" i="9" s="1"/>
  <c r="L62" i="9"/>
  <c r="R62" i="9" s="1"/>
  <c r="K62" i="9"/>
  <c r="J62" i="9"/>
  <c r="I62" i="9"/>
  <c r="H62" i="9"/>
  <c r="G62" i="9"/>
  <c r="F62" i="9"/>
  <c r="D62" i="9"/>
  <c r="C62" i="9"/>
  <c r="B62" i="9"/>
  <c r="O62" i="10"/>
  <c r="N62" i="10"/>
  <c r="M62" i="10"/>
  <c r="S62" i="10" s="1"/>
  <c r="L62" i="10"/>
  <c r="K62" i="10"/>
  <c r="J62" i="10"/>
  <c r="I62" i="10"/>
  <c r="H62" i="10"/>
  <c r="G62" i="10"/>
  <c r="F62" i="10"/>
  <c r="D62" i="10"/>
  <c r="C62" i="10"/>
  <c r="B62" i="10"/>
  <c r="O62" i="11"/>
  <c r="N62" i="11"/>
  <c r="M62" i="11"/>
  <c r="S62" i="11" s="1"/>
  <c r="L62" i="11"/>
  <c r="R62" i="11" s="1"/>
  <c r="K62" i="11"/>
  <c r="J62" i="11"/>
  <c r="I62" i="11"/>
  <c r="H62" i="11"/>
  <c r="G62" i="11"/>
  <c r="F62" i="11"/>
  <c r="D62" i="11"/>
  <c r="C62" i="11"/>
  <c r="B62" i="11"/>
  <c r="O62" i="12"/>
  <c r="N62" i="12"/>
  <c r="M62" i="12"/>
  <c r="L62" i="12"/>
  <c r="K62" i="12"/>
  <c r="J62" i="12"/>
  <c r="I62" i="12"/>
  <c r="H62" i="12"/>
  <c r="G62" i="12"/>
  <c r="F62" i="12"/>
  <c r="D62" i="12"/>
  <c r="C62" i="12"/>
  <c r="B62" i="12"/>
  <c r="O62" i="13"/>
  <c r="N62" i="13"/>
  <c r="M62" i="13"/>
  <c r="L62" i="13"/>
  <c r="K62" i="13"/>
  <c r="J62" i="13"/>
  <c r="I62" i="13"/>
  <c r="H62" i="13"/>
  <c r="G62" i="13"/>
  <c r="F62" i="13"/>
  <c r="D62" i="13"/>
  <c r="C62" i="13"/>
  <c r="B62" i="13"/>
  <c r="O62" i="14"/>
  <c r="N62" i="14"/>
  <c r="M62" i="14"/>
  <c r="S62" i="14" s="1"/>
  <c r="L62" i="14"/>
  <c r="R62" i="14" s="1"/>
  <c r="K62" i="14"/>
  <c r="J62" i="14"/>
  <c r="I62" i="14"/>
  <c r="H62" i="14"/>
  <c r="G62" i="14"/>
  <c r="F62" i="14"/>
  <c r="D62" i="14"/>
  <c r="C62" i="14"/>
  <c r="B62" i="14"/>
  <c r="O62" i="15"/>
  <c r="N62" i="15"/>
  <c r="M62" i="15"/>
  <c r="L62" i="15"/>
  <c r="K62" i="15"/>
  <c r="J62" i="15"/>
  <c r="I62" i="15"/>
  <c r="H62" i="15"/>
  <c r="G62" i="15"/>
  <c r="F62" i="15"/>
  <c r="D62" i="15"/>
  <c r="C62" i="15"/>
  <c r="B62" i="15"/>
  <c r="O62" i="16"/>
  <c r="N62" i="16"/>
  <c r="M62" i="16"/>
  <c r="S62" i="16" s="1"/>
  <c r="L62" i="16"/>
  <c r="R62" i="16" s="1"/>
  <c r="K62" i="16"/>
  <c r="J62" i="16"/>
  <c r="I62" i="16"/>
  <c r="H62" i="16"/>
  <c r="G62" i="16"/>
  <c r="F62" i="16"/>
  <c r="D62" i="16"/>
  <c r="C62" i="16"/>
  <c r="B62" i="16"/>
  <c r="O62" i="17"/>
  <c r="N62" i="17"/>
  <c r="M62" i="17"/>
  <c r="L62" i="17"/>
  <c r="R62" i="17" s="1"/>
  <c r="K62" i="17"/>
  <c r="J62" i="17"/>
  <c r="I62" i="17"/>
  <c r="H62" i="17"/>
  <c r="G62" i="17"/>
  <c r="F62" i="17"/>
  <c r="D62" i="17"/>
  <c r="C62" i="17"/>
  <c r="B62" i="17"/>
  <c r="O62" i="18"/>
  <c r="N62" i="18"/>
  <c r="M62" i="18"/>
  <c r="L62" i="18"/>
  <c r="K62" i="18"/>
  <c r="J62" i="18"/>
  <c r="I62" i="18"/>
  <c r="H62" i="18"/>
  <c r="G62" i="18"/>
  <c r="F62" i="18"/>
  <c r="D62" i="18"/>
  <c r="C62" i="18"/>
  <c r="B62" i="18"/>
  <c r="O62" i="19"/>
  <c r="N62" i="19"/>
  <c r="M62" i="19"/>
  <c r="S62" i="19" s="1"/>
  <c r="L62" i="19"/>
  <c r="R62" i="19" s="1"/>
  <c r="K62" i="19"/>
  <c r="J62" i="19"/>
  <c r="I62" i="19"/>
  <c r="H62" i="19"/>
  <c r="G62" i="19"/>
  <c r="F62" i="19"/>
  <c r="D62" i="19"/>
  <c r="C62" i="19"/>
  <c r="B62" i="19"/>
  <c r="O62" i="20"/>
  <c r="N62" i="20"/>
  <c r="M62" i="20"/>
  <c r="L62" i="20"/>
  <c r="K62" i="20"/>
  <c r="J62" i="20"/>
  <c r="I62" i="20"/>
  <c r="H62" i="20"/>
  <c r="G62" i="20"/>
  <c r="F62" i="20"/>
  <c r="D62" i="20"/>
  <c r="C62" i="20"/>
  <c r="B62" i="20"/>
  <c r="O62" i="21"/>
  <c r="N62" i="21"/>
  <c r="M62" i="21"/>
  <c r="S62" i="21" s="1"/>
  <c r="L62" i="21"/>
  <c r="R62" i="21" s="1"/>
  <c r="K62" i="21"/>
  <c r="J62" i="21"/>
  <c r="I62" i="21"/>
  <c r="H62" i="21"/>
  <c r="G62" i="21"/>
  <c r="F62" i="21"/>
  <c r="D62" i="21"/>
  <c r="C62" i="21"/>
  <c r="B62" i="21"/>
  <c r="O62" i="22"/>
  <c r="N62" i="22"/>
  <c r="M62" i="22"/>
  <c r="L62" i="22"/>
  <c r="K62" i="22"/>
  <c r="J62" i="22"/>
  <c r="I62" i="22"/>
  <c r="H62" i="22"/>
  <c r="G62" i="22"/>
  <c r="F62" i="22"/>
  <c r="D62" i="22"/>
  <c r="C62" i="22"/>
  <c r="B62" i="22"/>
  <c r="O62" i="23"/>
  <c r="N62" i="23"/>
  <c r="M62" i="23"/>
  <c r="S62" i="23" s="1"/>
  <c r="L62" i="23"/>
  <c r="K62" i="23"/>
  <c r="J62" i="23"/>
  <c r="I62" i="23"/>
  <c r="H62" i="23"/>
  <c r="G62" i="23"/>
  <c r="F62" i="23"/>
  <c r="D62" i="23"/>
  <c r="C62" i="23"/>
  <c r="B62" i="23"/>
  <c r="O62" i="24"/>
  <c r="N62" i="24"/>
  <c r="M62" i="24"/>
  <c r="S62" i="24" s="1"/>
  <c r="L62" i="24"/>
  <c r="R62" i="24" s="1"/>
  <c r="K62" i="24"/>
  <c r="J62" i="24"/>
  <c r="I62" i="24"/>
  <c r="H62" i="24"/>
  <c r="G62" i="24"/>
  <c r="F62" i="24"/>
  <c r="D62" i="24"/>
  <c r="C62" i="24"/>
  <c r="B62" i="24"/>
  <c r="O62" i="25"/>
  <c r="N62" i="25"/>
  <c r="M62" i="25"/>
  <c r="L62" i="25"/>
  <c r="K62" i="25"/>
  <c r="J62" i="25"/>
  <c r="I62" i="25"/>
  <c r="H62" i="25"/>
  <c r="G62" i="25"/>
  <c r="F62" i="25"/>
  <c r="D62" i="25"/>
  <c r="C62" i="25"/>
  <c r="B62" i="25"/>
  <c r="O62" i="26"/>
  <c r="N62" i="26"/>
  <c r="M62" i="26"/>
  <c r="S62" i="26" s="1"/>
  <c r="L62" i="26"/>
  <c r="R62" i="26" s="1"/>
  <c r="K62" i="26"/>
  <c r="J62" i="26"/>
  <c r="I62" i="26"/>
  <c r="H62" i="26"/>
  <c r="G62" i="26"/>
  <c r="F62" i="26"/>
  <c r="D62" i="26"/>
  <c r="C62" i="26"/>
  <c r="B62" i="26"/>
  <c r="O62" i="27"/>
  <c r="N62" i="27"/>
  <c r="M62" i="27"/>
  <c r="L62" i="27"/>
  <c r="K62" i="27"/>
  <c r="J62" i="27"/>
  <c r="I62" i="27"/>
  <c r="H62" i="27"/>
  <c r="G62" i="27"/>
  <c r="F62" i="27"/>
  <c r="D62" i="27"/>
  <c r="C62" i="27"/>
  <c r="B62" i="27"/>
  <c r="O62" i="28"/>
  <c r="N62" i="28"/>
  <c r="M62" i="28"/>
  <c r="L62" i="28"/>
  <c r="R62" i="28" s="1"/>
  <c r="K62" i="28"/>
  <c r="J62" i="28"/>
  <c r="I62" i="28"/>
  <c r="H62" i="28"/>
  <c r="G62" i="28"/>
  <c r="F62" i="28"/>
  <c r="D62" i="28"/>
  <c r="C62" i="28"/>
  <c r="B62" i="28"/>
  <c r="O62" i="29"/>
  <c r="N62" i="29"/>
  <c r="M62" i="29"/>
  <c r="S62" i="29" s="1"/>
  <c r="L62" i="29"/>
  <c r="K62" i="29"/>
  <c r="J62" i="29"/>
  <c r="I62" i="29"/>
  <c r="H62" i="29"/>
  <c r="G62" i="29"/>
  <c r="F62" i="29"/>
  <c r="D62" i="29"/>
  <c r="C62" i="29"/>
  <c r="B62" i="29"/>
  <c r="O62" i="30"/>
  <c r="N62" i="30"/>
  <c r="M62" i="30"/>
  <c r="L62" i="30"/>
  <c r="K62" i="30"/>
  <c r="J62" i="30"/>
  <c r="I62" i="30"/>
  <c r="H62" i="30"/>
  <c r="G62" i="30"/>
  <c r="F62" i="30"/>
  <c r="D62" i="30"/>
  <c r="C62" i="30"/>
  <c r="B62" i="30"/>
  <c r="O62" i="31"/>
  <c r="N62" i="31"/>
  <c r="M62" i="31"/>
  <c r="S62" i="31" s="1"/>
  <c r="L62" i="31"/>
  <c r="R62" i="31" s="1"/>
  <c r="K62" i="31"/>
  <c r="J62" i="31"/>
  <c r="I62" i="31"/>
  <c r="H62" i="31"/>
  <c r="G62" i="31"/>
  <c r="F62" i="31"/>
  <c r="D62" i="31"/>
  <c r="C62" i="31"/>
  <c r="B62" i="31"/>
  <c r="O62" i="32"/>
  <c r="N62" i="32"/>
  <c r="M62" i="32"/>
  <c r="L62" i="32"/>
  <c r="K62" i="32"/>
  <c r="J62" i="32"/>
  <c r="I62" i="32"/>
  <c r="H62" i="32"/>
  <c r="G62" i="32"/>
  <c r="F62" i="32"/>
  <c r="D62" i="32"/>
  <c r="C62" i="32"/>
  <c r="B62" i="32"/>
  <c r="O62" i="33"/>
  <c r="N62" i="33"/>
  <c r="M62" i="33"/>
  <c r="S62" i="33" s="1"/>
  <c r="L62" i="33"/>
  <c r="R62" i="33" s="1"/>
  <c r="K62" i="33"/>
  <c r="J62" i="33"/>
  <c r="I62" i="33"/>
  <c r="H62" i="33"/>
  <c r="G62" i="33"/>
  <c r="F62" i="33"/>
  <c r="D62" i="33"/>
  <c r="C62" i="33"/>
  <c r="B62" i="33"/>
  <c r="O62" i="34"/>
  <c r="N62" i="34"/>
  <c r="M62" i="34"/>
  <c r="S62" i="34" s="1"/>
  <c r="L62" i="34"/>
  <c r="R62" i="34" s="1"/>
  <c r="K62" i="34"/>
  <c r="J62" i="34"/>
  <c r="I62" i="34"/>
  <c r="H62" i="34"/>
  <c r="G62" i="34"/>
  <c r="F62" i="34"/>
  <c r="D62" i="34"/>
  <c r="C62" i="34"/>
  <c r="B62" i="34"/>
  <c r="O62" i="35"/>
  <c r="N62" i="35"/>
  <c r="M62" i="35"/>
  <c r="L62" i="35"/>
  <c r="K62" i="35"/>
  <c r="J62" i="35"/>
  <c r="I62" i="35"/>
  <c r="H62" i="35"/>
  <c r="G62" i="35"/>
  <c r="F62" i="35"/>
  <c r="D62" i="35"/>
  <c r="C62" i="35"/>
  <c r="B62" i="35"/>
  <c r="O62" i="36"/>
  <c r="N62" i="36"/>
  <c r="M62" i="36"/>
  <c r="S62" i="36" s="1"/>
  <c r="L62" i="36"/>
  <c r="R62" i="36" s="1"/>
  <c r="K62" i="36"/>
  <c r="J62" i="36"/>
  <c r="I62" i="36"/>
  <c r="H62" i="36"/>
  <c r="G62" i="36"/>
  <c r="F62" i="36"/>
  <c r="D62" i="36"/>
  <c r="C62" i="36"/>
  <c r="B62" i="36"/>
  <c r="O62" i="37"/>
  <c r="N62" i="37"/>
  <c r="M62" i="37"/>
  <c r="L62" i="37"/>
  <c r="K62" i="37"/>
  <c r="J62" i="37"/>
  <c r="I62" i="37"/>
  <c r="H62" i="37"/>
  <c r="G62" i="37"/>
  <c r="F62" i="37"/>
  <c r="D62" i="37"/>
  <c r="C62" i="37"/>
  <c r="B62" i="37"/>
  <c r="O62" i="38"/>
  <c r="N62" i="38"/>
  <c r="M62" i="38"/>
  <c r="S62" i="38" s="1"/>
  <c r="L62" i="38"/>
  <c r="R62" i="38" s="1"/>
  <c r="K62" i="38"/>
  <c r="J62" i="38"/>
  <c r="I62" i="38"/>
  <c r="H62" i="38"/>
  <c r="G62" i="38"/>
  <c r="F62" i="38"/>
  <c r="D62" i="38"/>
  <c r="C62" i="38"/>
  <c r="B62" i="38"/>
  <c r="O62" i="39"/>
  <c r="N62" i="39"/>
  <c r="M62" i="39"/>
  <c r="L62" i="39"/>
  <c r="R62" i="39" s="1"/>
  <c r="K62" i="39"/>
  <c r="J62" i="39"/>
  <c r="I62" i="39"/>
  <c r="H62" i="39"/>
  <c r="G62" i="39"/>
  <c r="F62" i="39"/>
  <c r="D62" i="39"/>
  <c r="C62" i="39"/>
  <c r="B62" i="39"/>
  <c r="O62" i="40"/>
  <c r="N62" i="40"/>
  <c r="M62" i="40"/>
  <c r="L62" i="40"/>
  <c r="K62" i="40"/>
  <c r="J62" i="40"/>
  <c r="I62" i="40"/>
  <c r="H62" i="40"/>
  <c r="G62" i="40"/>
  <c r="F62" i="40"/>
  <c r="D62" i="40"/>
  <c r="C62" i="40"/>
  <c r="B62" i="40"/>
  <c r="O62" i="41"/>
  <c r="N62" i="41"/>
  <c r="M62" i="41"/>
  <c r="S62" i="41" s="1"/>
  <c r="L62" i="41"/>
  <c r="R62" i="41" s="1"/>
  <c r="K62" i="41"/>
  <c r="J62" i="41"/>
  <c r="I62" i="41"/>
  <c r="H62" i="41"/>
  <c r="G62" i="41"/>
  <c r="F62" i="41"/>
  <c r="D62" i="41"/>
  <c r="C62" i="41"/>
  <c r="B62" i="41"/>
  <c r="O62" i="42"/>
  <c r="N62" i="42"/>
  <c r="M62" i="42"/>
  <c r="L62" i="42"/>
  <c r="K62" i="42"/>
  <c r="J62" i="42"/>
  <c r="I62" i="42"/>
  <c r="H62" i="42"/>
  <c r="G62" i="42"/>
  <c r="F62" i="42"/>
  <c r="D62" i="42"/>
  <c r="C62" i="42"/>
  <c r="B62" i="42"/>
  <c r="O62" i="43"/>
  <c r="N62" i="43"/>
  <c r="M62" i="43"/>
  <c r="L62" i="43"/>
  <c r="K62" i="43"/>
  <c r="J62" i="43"/>
  <c r="I62" i="43"/>
  <c r="H62" i="43"/>
  <c r="G62" i="43"/>
  <c r="F62" i="43"/>
  <c r="D62" i="43"/>
  <c r="C62" i="43"/>
  <c r="B62" i="43"/>
  <c r="O62" i="44"/>
  <c r="N62" i="44"/>
  <c r="M62" i="44"/>
  <c r="L62" i="44"/>
  <c r="K62" i="44"/>
  <c r="J62" i="44"/>
  <c r="I62" i="44"/>
  <c r="H62" i="44"/>
  <c r="G62" i="44"/>
  <c r="F62" i="44"/>
  <c r="D62" i="44"/>
  <c r="C62" i="44"/>
  <c r="B62" i="44"/>
  <c r="O62" i="45"/>
  <c r="N62" i="45"/>
  <c r="M62" i="45"/>
  <c r="S62" i="45" s="1"/>
  <c r="L62" i="45"/>
  <c r="K62" i="45"/>
  <c r="J62" i="45"/>
  <c r="I62" i="45"/>
  <c r="H62" i="45"/>
  <c r="G62" i="45"/>
  <c r="F62" i="45"/>
  <c r="D62" i="45"/>
  <c r="C62" i="45"/>
  <c r="B62" i="45"/>
  <c r="O62" i="46"/>
  <c r="N62" i="46"/>
  <c r="M62" i="46"/>
  <c r="S62" i="46" s="1"/>
  <c r="L62" i="46"/>
  <c r="R62" i="46" s="1"/>
  <c r="K62" i="46"/>
  <c r="J62" i="46"/>
  <c r="I62" i="46"/>
  <c r="H62" i="46"/>
  <c r="G62" i="46"/>
  <c r="F62" i="46"/>
  <c r="D62" i="46"/>
  <c r="C62" i="46"/>
  <c r="B62" i="46"/>
  <c r="O62" i="47"/>
  <c r="N62" i="47"/>
  <c r="M62" i="47"/>
  <c r="L62" i="47"/>
  <c r="K62" i="47"/>
  <c r="J62" i="47"/>
  <c r="I62" i="47"/>
  <c r="H62" i="47"/>
  <c r="G62" i="47"/>
  <c r="F62" i="47"/>
  <c r="D62" i="47"/>
  <c r="C62" i="47"/>
  <c r="B62" i="47"/>
  <c r="O62" i="48"/>
  <c r="N62" i="48"/>
  <c r="M62" i="48"/>
  <c r="S62" i="48" s="1"/>
  <c r="L62" i="48"/>
  <c r="R62" i="48" s="1"/>
  <c r="K62" i="48"/>
  <c r="J62" i="48"/>
  <c r="I62" i="48"/>
  <c r="H62" i="48"/>
  <c r="G62" i="48"/>
  <c r="F62" i="48"/>
  <c r="D62" i="48"/>
  <c r="C62" i="48"/>
  <c r="B62" i="48"/>
  <c r="O62" i="49"/>
  <c r="N62" i="49"/>
  <c r="M62" i="49"/>
  <c r="L62" i="49"/>
  <c r="K62" i="49"/>
  <c r="J62" i="49"/>
  <c r="I62" i="49"/>
  <c r="H62" i="49"/>
  <c r="G62" i="49"/>
  <c r="F62" i="49"/>
  <c r="D62" i="49"/>
  <c r="C62" i="49"/>
  <c r="B62" i="49"/>
  <c r="O62" i="50"/>
  <c r="N62" i="50"/>
  <c r="M62" i="50"/>
  <c r="S62" i="50" s="1"/>
  <c r="L62" i="50"/>
  <c r="R62" i="50" s="1"/>
  <c r="K62" i="50"/>
  <c r="J62" i="50"/>
  <c r="I62" i="50"/>
  <c r="H62" i="50"/>
  <c r="G62" i="50"/>
  <c r="F62" i="50"/>
  <c r="D62" i="50"/>
  <c r="C62" i="50"/>
  <c r="B62" i="50"/>
  <c r="O62" i="51"/>
  <c r="N62" i="51"/>
  <c r="M62" i="51"/>
  <c r="S62" i="51" s="1"/>
  <c r="L62" i="51"/>
  <c r="R62" i="51" s="1"/>
  <c r="K62" i="51"/>
  <c r="J62" i="51"/>
  <c r="I62" i="51"/>
  <c r="H62" i="51"/>
  <c r="G62" i="51"/>
  <c r="F62" i="51"/>
  <c r="D62" i="51"/>
  <c r="C62" i="51"/>
  <c r="B62" i="51"/>
  <c r="O62" i="52"/>
  <c r="N62" i="52"/>
  <c r="M62" i="52"/>
  <c r="L62" i="52"/>
  <c r="K62" i="52"/>
  <c r="J62" i="52"/>
  <c r="I62" i="52"/>
  <c r="H62" i="52"/>
  <c r="G62" i="52"/>
  <c r="F62" i="52"/>
  <c r="D62" i="52"/>
  <c r="C62" i="52"/>
  <c r="B62" i="52"/>
  <c r="O62" i="53"/>
  <c r="N62" i="53"/>
  <c r="M62" i="53"/>
  <c r="S62" i="53" s="1"/>
  <c r="L62" i="53"/>
  <c r="R62" i="53" s="1"/>
  <c r="K62" i="53"/>
  <c r="J62" i="53"/>
  <c r="I62" i="53"/>
  <c r="H62" i="53"/>
  <c r="G62" i="53"/>
  <c r="F62" i="53"/>
  <c r="D62" i="53"/>
  <c r="C62" i="53"/>
  <c r="B62" i="53"/>
  <c r="O62" i="54"/>
  <c r="N62" i="54"/>
  <c r="M62" i="54"/>
  <c r="L62" i="54"/>
  <c r="K62" i="54"/>
  <c r="J62" i="54"/>
  <c r="I62" i="54"/>
  <c r="H62" i="54"/>
  <c r="G62" i="54"/>
  <c r="F62" i="54"/>
  <c r="D62" i="54"/>
  <c r="C62" i="54"/>
  <c r="B62" i="54"/>
  <c r="O62" i="55"/>
  <c r="N62" i="55"/>
  <c r="M62" i="55"/>
  <c r="S62" i="55" s="1"/>
  <c r="L62" i="55"/>
  <c r="R62" i="55" s="1"/>
  <c r="K62" i="55"/>
  <c r="J62" i="55"/>
  <c r="I62" i="55"/>
  <c r="H62" i="55"/>
  <c r="G62" i="55"/>
  <c r="F62" i="55"/>
  <c r="D62" i="55"/>
  <c r="C62" i="55"/>
  <c r="B62" i="55"/>
  <c r="O62" i="56"/>
  <c r="N62" i="56"/>
  <c r="M62" i="56"/>
  <c r="S62" i="56" s="1"/>
  <c r="L62" i="56"/>
  <c r="R62" i="56" s="1"/>
  <c r="K62" i="56"/>
  <c r="J62" i="56"/>
  <c r="I62" i="56"/>
  <c r="H62" i="56"/>
  <c r="G62" i="56"/>
  <c r="F62" i="56"/>
  <c r="D62" i="56"/>
  <c r="C62" i="56"/>
  <c r="B62" i="56"/>
  <c r="O62" i="57"/>
  <c r="N62" i="57"/>
  <c r="M62" i="57"/>
  <c r="L62" i="57"/>
  <c r="K62" i="57"/>
  <c r="J62" i="57"/>
  <c r="I62" i="57"/>
  <c r="H62" i="57"/>
  <c r="G62" i="57"/>
  <c r="F62" i="57"/>
  <c r="D62" i="57"/>
  <c r="C62" i="57"/>
  <c r="B62" i="57"/>
  <c r="O62" i="58"/>
  <c r="N62" i="58"/>
  <c r="M62" i="58"/>
  <c r="S62" i="58" s="1"/>
  <c r="L62" i="58"/>
  <c r="K62" i="58"/>
  <c r="J62" i="58"/>
  <c r="I62" i="58"/>
  <c r="H62" i="58"/>
  <c r="G62" i="58"/>
  <c r="F62" i="58"/>
  <c r="D62" i="58"/>
  <c r="C62" i="58"/>
  <c r="B62" i="58"/>
  <c r="O62" i="59"/>
  <c r="N62" i="59"/>
  <c r="M62" i="59"/>
  <c r="L62" i="59"/>
  <c r="K62" i="59"/>
  <c r="J62" i="59"/>
  <c r="I62" i="59"/>
  <c r="H62" i="59"/>
  <c r="G62" i="59"/>
  <c r="F62" i="59"/>
  <c r="D62" i="59"/>
  <c r="C62" i="59"/>
  <c r="B62" i="59"/>
  <c r="O62" i="60"/>
  <c r="N62" i="60"/>
  <c r="M62" i="60"/>
  <c r="S62" i="60" s="1"/>
  <c r="L62" i="60"/>
  <c r="R62" i="60" s="1"/>
  <c r="K62" i="60"/>
  <c r="J62" i="60"/>
  <c r="I62" i="60"/>
  <c r="H62" i="60"/>
  <c r="G62" i="60"/>
  <c r="F62" i="60"/>
  <c r="D62" i="60"/>
  <c r="C62" i="60"/>
  <c r="B62" i="60"/>
  <c r="O62" i="61"/>
  <c r="N62" i="61"/>
  <c r="M62" i="61"/>
  <c r="L62" i="61"/>
  <c r="R62" i="61" s="1"/>
  <c r="K62" i="61"/>
  <c r="J62" i="61"/>
  <c r="I62" i="61"/>
  <c r="H62" i="61"/>
  <c r="G62" i="61"/>
  <c r="F62" i="61"/>
  <c r="D62" i="61"/>
  <c r="C62" i="61"/>
  <c r="B62" i="61"/>
  <c r="O62" i="62"/>
  <c r="N62" i="62"/>
  <c r="M62" i="62"/>
  <c r="L62" i="62"/>
  <c r="K62" i="62"/>
  <c r="J62" i="62"/>
  <c r="I62" i="62"/>
  <c r="H62" i="62"/>
  <c r="G62" i="62"/>
  <c r="F62" i="62"/>
  <c r="D62" i="62"/>
  <c r="C62" i="62"/>
  <c r="B62" i="62"/>
  <c r="O62" i="63"/>
  <c r="N62" i="63"/>
  <c r="M62" i="63"/>
  <c r="S62" i="63" s="1"/>
  <c r="L62" i="63"/>
  <c r="R62" i="63" s="1"/>
  <c r="K62" i="63"/>
  <c r="J62" i="63"/>
  <c r="I62" i="63"/>
  <c r="H62" i="63"/>
  <c r="G62" i="63"/>
  <c r="F62" i="63"/>
  <c r="D62" i="63"/>
  <c r="C62" i="63"/>
  <c r="B62" i="63"/>
  <c r="O62" i="64"/>
  <c r="N62" i="64"/>
  <c r="M62" i="64"/>
  <c r="L62" i="64"/>
  <c r="K62" i="64"/>
  <c r="J62" i="64"/>
  <c r="I62" i="64"/>
  <c r="H62" i="64"/>
  <c r="G62" i="64"/>
  <c r="F62" i="64"/>
  <c r="D62" i="64"/>
  <c r="C62" i="64"/>
  <c r="B62" i="64"/>
  <c r="O62" i="65"/>
  <c r="N62" i="65"/>
  <c r="M62" i="65"/>
  <c r="L62" i="65"/>
  <c r="R62" i="65" s="1"/>
  <c r="K62" i="65"/>
  <c r="J62" i="65"/>
  <c r="I62" i="65"/>
  <c r="H62" i="65"/>
  <c r="G62" i="65"/>
  <c r="F62" i="65"/>
  <c r="D62" i="65"/>
  <c r="C62" i="65"/>
  <c r="B62" i="65"/>
  <c r="O62" i="66"/>
  <c r="N62" i="66"/>
  <c r="M62" i="66"/>
  <c r="L62" i="66"/>
  <c r="K62" i="66"/>
  <c r="J62" i="66"/>
  <c r="I62" i="66"/>
  <c r="H62" i="66"/>
  <c r="G62" i="66"/>
  <c r="F62" i="66"/>
  <c r="D62" i="66"/>
  <c r="C62" i="66"/>
  <c r="B62" i="66"/>
  <c r="O62" i="67"/>
  <c r="N62" i="67"/>
  <c r="M62" i="67"/>
  <c r="S62" i="67" s="1"/>
  <c r="L62" i="67"/>
  <c r="K62" i="67"/>
  <c r="J62" i="67"/>
  <c r="I62" i="67"/>
  <c r="H62" i="67"/>
  <c r="G62" i="67"/>
  <c r="F62" i="67"/>
  <c r="D62" i="67"/>
  <c r="C62" i="67"/>
  <c r="B62" i="67"/>
  <c r="O62" i="68"/>
  <c r="N62" i="68"/>
  <c r="M62" i="68"/>
  <c r="S62" i="68" s="1"/>
  <c r="L62" i="68"/>
  <c r="R62" i="68" s="1"/>
  <c r="K62" i="68"/>
  <c r="J62" i="68"/>
  <c r="I62" i="68"/>
  <c r="H62" i="68"/>
  <c r="G62" i="68"/>
  <c r="F62" i="68"/>
  <c r="D62" i="68"/>
  <c r="C62" i="68"/>
  <c r="B62" i="68"/>
  <c r="O62" i="69"/>
  <c r="N62" i="69"/>
  <c r="M62" i="69"/>
  <c r="L62" i="69"/>
  <c r="K62" i="69"/>
  <c r="J62" i="69"/>
  <c r="I62" i="69"/>
  <c r="H62" i="69"/>
  <c r="G62" i="69"/>
  <c r="F62" i="69"/>
  <c r="D62" i="69"/>
  <c r="C62" i="69"/>
  <c r="B62" i="69"/>
  <c r="O62" i="70"/>
  <c r="N62" i="70"/>
  <c r="M62" i="70"/>
  <c r="S62" i="70" s="1"/>
  <c r="L62" i="70"/>
  <c r="R62" i="70" s="1"/>
  <c r="K62" i="70"/>
  <c r="J62" i="70"/>
  <c r="I62" i="70"/>
  <c r="H62" i="70"/>
  <c r="G62" i="70"/>
  <c r="F62" i="70"/>
  <c r="D62" i="70"/>
  <c r="C62" i="70"/>
  <c r="B62" i="70"/>
  <c r="O62" i="71"/>
  <c r="N62" i="71"/>
  <c r="M62" i="71"/>
  <c r="L62" i="71"/>
  <c r="K62" i="71"/>
  <c r="J62" i="71"/>
  <c r="I62" i="71"/>
  <c r="H62" i="71"/>
  <c r="G62" i="71"/>
  <c r="F62" i="71"/>
  <c r="D62" i="71"/>
  <c r="C62" i="71"/>
  <c r="B62" i="71"/>
  <c r="O62" i="72"/>
  <c r="N62" i="72"/>
  <c r="M62" i="72"/>
  <c r="S62" i="72" s="1"/>
  <c r="L62" i="72"/>
  <c r="R62" i="72" s="1"/>
  <c r="K62" i="72"/>
  <c r="J62" i="72"/>
  <c r="I62" i="72"/>
  <c r="H62" i="72"/>
  <c r="G62" i="72"/>
  <c r="F62" i="72"/>
  <c r="D62" i="72"/>
  <c r="C62" i="72"/>
  <c r="B62" i="72"/>
  <c r="O62" i="73"/>
  <c r="N62" i="73"/>
  <c r="M62" i="73"/>
  <c r="S62" i="73" s="1"/>
  <c r="L62" i="73"/>
  <c r="R62" i="73" s="1"/>
  <c r="K62" i="73"/>
  <c r="J62" i="73"/>
  <c r="I62" i="73"/>
  <c r="H62" i="73"/>
  <c r="G62" i="73"/>
  <c r="F62" i="73"/>
  <c r="D62" i="73"/>
  <c r="C62" i="73"/>
  <c r="B62" i="73"/>
  <c r="O62" i="74"/>
  <c r="N62" i="74"/>
  <c r="M62" i="74"/>
  <c r="L62" i="74"/>
  <c r="K62" i="74"/>
  <c r="J62" i="74"/>
  <c r="I62" i="74"/>
  <c r="H62" i="74"/>
  <c r="G62" i="74"/>
  <c r="F62" i="74"/>
  <c r="D62" i="74"/>
  <c r="C62" i="74"/>
  <c r="B62" i="74"/>
  <c r="O62" i="75"/>
  <c r="N62" i="75"/>
  <c r="M62" i="75"/>
  <c r="S62" i="75" s="1"/>
  <c r="L62" i="75"/>
  <c r="R62" i="75" s="1"/>
  <c r="K62" i="75"/>
  <c r="J62" i="75"/>
  <c r="I62" i="75"/>
  <c r="H62" i="75"/>
  <c r="G62" i="75"/>
  <c r="F62" i="75"/>
  <c r="D62" i="75"/>
  <c r="C62" i="75"/>
  <c r="B62" i="75"/>
  <c r="O62" i="76"/>
  <c r="N62" i="76"/>
  <c r="M62" i="76"/>
  <c r="L62" i="76"/>
  <c r="K62" i="76"/>
  <c r="J62" i="76"/>
  <c r="I62" i="76"/>
  <c r="H62" i="76"/>
  <c r="G62" i="76"/>
  <c r="F62" i="76"/>
  <c r="D62" i="76"/>
  <c r="C62" i="76"/>
  <c r="B62" i="76"/>
  <c r="O62" i="77"/>
  <c r="N62" i="77"/>
  <c r="M62" i="77"/>
  <c r="S62" i="77" s="1"/>
  <c r="L62" i="77"/>
  <c r="R62" i="77" s="1"/>
  <c r="K62" i="77"/>
  <c r="J62" i="77"/>
  <c r="I62" i="77"/>
  <c r="H62" i="77"/>
  <c r="G62" i="77"/>
  <c r="F62" i="77"/>
  <c r="D62" i="77"/>
  <c r="C62" i="77"/>
  <c r="B62" i="77"/>
  <c r="O62" i="78"/>
  <c r="N62" i="78"/>
  <c r="M62" i="78"/>
  <c r="L62" i="78"/>
  <c r="K62" i="78"/>
  <c r="J62" i="78"/>
  <c r="I62" i="78"/>
  <c r="H62" i="78"/>
  <c r="G62" i="78"/>
  <c r="F62" i="78"/>
  <c r="D62" i="78"/>
  <c r="C62" i="78"/>
  <c r="B62" i="78"/>
  <c r="O62" i="79"/>
  <c r="S62" i="79" s="1"/>
  <c r="N62" i="79"/>
  <c r="M62" i="79"/>
  <c r="L62" i="79"/>
  <c r="K62" i="79"/>
  <c r="J62" i="79"/>
  <c r="I62" i="79"/>
  <c r="H62" i="79"/>
  <c r="G62" i="79"/>
  <c r="F62" i="79"/>
  <c r="D62" i="79"/>
  <c r="C62" i="79"/>
  <c r="B62" i="79"/>
  <c r="O62" i="80"/>
  <c r="N62" i="80"/>
  <c r="M62" i="80"/>
  <c r="S62" i="80" s="1"/>
  <c r="L62" i="80"/>
  <c r="R62" i="80" s="1"/>
  <c r="K62" i="80"/>
  <c r="J62" i="80"/>
  <c r="I62" i="80"/>
  <c r="H62" i="80"/>
  <c r="G62" i="80"/>
  <c r="F62" i="80"/>
  <c r="D62" i="80"/>
  <c r="C62" i="80"/>
  <c r="B62" i="80"/>
  <c r="O62" i="81"/>
  <c r="N62" i="81"/>
  <c r="M62" i="81"/>
  <c r="L62" i="81"/>
  <c r="K62" i="81"/>
  <c r="J62" i="81"/>
  <c r="I62" i="81"/>
  <c r="H62" i="81"/>
  <c r="G62" i="81"/>
  <c r="F62" i="81"/>
  <c r="D62" i="81"/>
  <c r="C62" i="81"/>
  <c r="B62" i="81"/>
  <c r="O62" i="82"/>
  <c r="N62" i="82"/>
  <c r="M62" i="82"/>
  <c r="S62" i="82" s="1"/>
  <c r="L62" i="82"/>
  <c r="K62" i="82"/>
  <c r="J62" i="82"/>
  <c r="I62" i="82"/>
  <c r="H62" i="82"/>
  <c r="G62" i="82"/>
  <c r="F62" i="82"/>
  <c r="D62" i="82"/>
  <c r="C62" i="82"/>
  <c r="B62" i="82"/>
  <c r="O62" i="83"/>
  <c r="N62" i="83"/>
  <c r="M62" i="83"/>
  <c r="L62" i="83"/>
  <c r="K62" i="83"/>
  <c r="J62" i="83"/>
  <c r="I62" i="83"/>
  <c r="H62" i="83"/>
  <c r="G62" i="83"/>
  <c r="F62" i="83"/>
  <c r="D62" i="83"/>
  <c r="C62" i="83"/>
  <c r="B62" i="83"/>
  <c r="O62" i="84"/>
  <c r="N62" i="84"/>
  <c r="M62" i="84"/>
  <c r="L62" i="84"/>
  <c r="K62" i="84"/>
  <c r="J62" i="84"/>
  <c r="I62" i="84"/>
  <c r="H62" i="84"/>
  <c r="G62" i="84"/>
  <c r="F62" i="84"/>
  <c r="D62" i="84"/>
  <c r="C62" i="84"/>
  <c r="B62" i="84"/>
  <c r="O62" i="85"/>
  <c r="N62" i="85"/>
  <c r="M62" i="85"/>
  <c r="S62" i="85" s="1"/>
  <c r="L62" i="85"/>
  <c r="R62" i="85" s="1"/>
  <c r="K62" i="85"/>
  <c r="J62" i="85"/>
  <c r="I62" i="85"/>
  <c r="H62" i="85"/>
  <c r="G62" i="85"/>
  <c r="F62" i="85"/>
  <c r="D62" i="85"/>
  <c r="C62" i="85"/>
  <c r="B62" i="85"/>
  <c r="O62" i="86"/>
  <c r="N62" i="86"/>
  <c r="M62" i="86"/>
  <c r="L62" i="86"/>
  <c r="K62" i="86"/>
  <c r="J62" i="86"/>
  <c r="I62" i="86"/>
  <c r="H62" i="86"/>
  <c r="G62" i="86"/>
  <c r="F62" i="86"/>
  <c r="D62" i="86"/>
  <c r="C62" i="86"/>
  <c r="B62" i="86"/>
  <c r="O62" i="87"/>
  <c r="N62" i="87"/>
  <c r="M62" i="87"/>
  <c r="S62" i="87" s="1"/>
  <c r="L62" i="87"/>
  <c r="R62" i="87" s="1"/>
  <c r="K62" i="87"/>
  <c r="J62" i="87"/>
  <c r="I62" i="87"/>
  <c r="H62" i="87"/>
  <c r="G62" i="87"/>
  <c r="F62" i="87"/>
  <c r="D62" i="87"/>
  <c r="C62" i="87"/>
  <c r="B62" i="87"/>
  <c r="O62" i="88"/>
  <c r="N62" i="88"/>
  <c r="M62" i="88"/>
  <c r="L62" i="88"/>
  <c r="K62" i="88"/>
  <c r="J62" i="88"/>
  <c r="I62" i="88"/>
  <c r="H62" i="88"/>
  <c r="G62" i="88"/>
  <c r="F62" i="88"/>
  <c r="D62" i="88"/>
  <c r="C62" i="88"/>
  <c r="B62" i="88"/>
  <c r="O62" i="89"/>
  <c r="N62" i="89"/>
  <c r="M62" i="89"/>
  <c r="S62" i="89" s="1"/>
  <c r="L62" i="89"/>
  <c r="K62" i="89"/>
  <c r="J62" i="89"/>
  <c r="I62" i="89"/>
  <c r="H62" i="89"/>
  <c r="G62" i="89"/>
  <c r="F62" i="89"/>
  <c r="D62" i="89"/>
  <c r="C62" i="89"/>
  <c r="B62" i="89"/>
  <c r="O62" i="90"/>
  <c r="N62" i="90"/>
  <c r="M62" i="90"/>
  <c r="S62" i="90" s="1"/>
  <c r="L62" i="90"/>
  <c r="R62" i="90" s="1"/>
  <c r="K62" i="90"/>
  <c r="J62" i="90"/>
  <c r="I62" i="90"/>
  <c r="H62" i="90"/>
  <c r="G62" i="90"/>
  <c r="F62" i="90"/>
  <c r="D62" i="90"/>
  <c r="C62" i="90"/>
  <c r="B62" i="90"/>
  <c r="O62" i="91"/>
  <c r="N62" i="91"/>
  <c r="M62" i="91"/>
  <c r="L62" i="91"/>
  <c r="K62" i="91"/>
  <c r="J62" i="91"/>
  <c r="I62" i="91"/>
  <c r="H62" i="91"/>
  <c r="G62" i="91"/>
  <c r="F62" i="91"/>
  <c r="D62" i="91"/>
  <c r="C62" i="91"/>
  <c r="B62" i="91"/>
  <c r="O62" i="92"/>
  <c r="N62" i="92"/>
  <c r="M62" i="92"/>
  <c r="L62" i="92"/>
  <c r="R62" i="92" s="1"/>
  <c r="K62" i="92"/>
  <c r="J62" i="92"/>
  <c r="I62" i="92"/>
  <c r="H62" i="92"/>
  <c r="G62" i="92"/>
  <c r="F62" i="92"/>
  <c r="D62" i="92"/>
  <c r="C62" i="92"/>
  <c r="B62" i="92"/>
  <c r="O62" i="93"/>
  <c r="N62" i="93"/>
  <c r="M62" i="93"/>
  <c r="L62" i="93"/>
  <c r="K62" i="93"/>
  <c r="J62" i="93"/>
  <c r="I62" i="93"/>
  <c r="H62" i="93"/>
  <c r="G62" i="93"/>
  <c r="F62" i="93"/>
  <c r="D62" i="93"/>
  <c r="C62" i="93"/>
  <c r="B62" i="93"/>
  <c r="O62" i="94"/>
  <c r="N62" i="94"/>
  <c r="M62" i="94"/>
  <c r="S62" i="94" s="1"/>
  <c r="L62" i="94"/>
  <c r="R62" i="94" s="1"/>
  <c r="K62" i="94"/>
  <c r="J62" i="94"/>
  <c r="I62" i="94"/>
  <c r="H62" i="94"/>
  <c r="G62" i="94"/>
  <c r="F62" i="94"/>
  <c r="D62" i="94"/>
  <c r="C62" i="94"/>
  <c r="B62" i="94"/>
  <c r="O62" i="95"/>
  <c r="N62" i="95"/>
  <c r="M62" i="95"/>
  <c r="S62" i="95" s="1"/>
  <c r="L62" i="95"/>
  <c r="R62" i="95" s="1"/>
  <c r="K62" i="95"/>
  <c r="J62" i="95"/>
  <c r="I62" i="95"/>
  <c r="H62" i="95"/>
  <c r="G62" i="95"/>
  <c r="F62" i="95"/>
  <c r="D62" i="95"/>
  <c r="C62" i="95"/>
  <c r="B62" i="95"/>
  <c r="O62" i="96"/>
  <c r="N62" i="96"/>
  <c r="M62" i="96"/>
  <c r="L62" i="96"/>
  <c r="K62" i="96"/>
  <c r="J62" i="96"/>
  <c r="I62" i="96"/>
  <c r="H62" i="96"/>
  <c r="G62" i="96"/>
  <c r="F62" i="96"/>
  <c r="D62" i="96"/>
  <c r="C62" i="96"/>
  <c r="B62" i="96"/>
  <c r="O62" i="97"/>
  <c r="N62" i="97"/>
  <c r="M62" i="97"/>
  <c r="S62" i="97" s="1"/>
  <c r="L62" i="97"/>
  <c r="R62" i="97" s="1"/>
  <c r="K62" i="97"/>
  <c r="J62" i="97"/>
  <c r="I62" i="97"/>
  <c r="H62" i="97"/>
  <c r="G62" i="97"/>
  <c r="F62" i="97"/>
  <c r="D62" i="97"/>
  <c r="C62" i="97"/>
  <c r="B62" i="97"/>
  <c r="O62" i="98"/>
  <c r="N62" i="98"/>
  <c r="M62" i="98"/>
  <c r="L62" i="98"/>
  <c r="K62" i="98"/>
  <c r="J62" i="98"/>
  <c r="I62" i="98"/>
  <c r="H62" i="98"/>
  <c r="G62" i="98"/>
  <c r="F62" i="98"/>
  <c r="D62" i="98"/>
  <c r="C62" i="98"/>
  <c r="B62" i="98"/>
  <c r="O62" i="99"/>
  <c r="N62" i="99"/>
  <c r="M62" i="99"/>
  <c r="S62" i="99" s="1"/>
  <c r="L62" i="99"/>
  <c r="R62" i="99" s="1"/>
  <c r="K62" i="99"/>
  <c r="J62" i="99"/>
  <c r="I62" i="99"/>
  <c r="H62" i="99"/>
  <c r="G62" i="99"/>
  <c r="F62" i="99"/>
  <c r="D62" i="99"/>
  <c r="C62" i="99"/>
  <c r="B62" i="99"/>
  <c r="O62" i="100"/>
  <c r="N62" i="100"/>
  <c r="M62" i="100"/>
  <c r="S62" i="100" s="1"/>
  <c r="L62" i="100"/>
  <c r="K62" i="100"/>
  <c r="J62" i="100"/>
  <c r="I62" i="100"/>
  <c r="H62" i="100"/>
  <c r="G62" i="100"/>
  <c r="F62" i="100"/>
  <c r="D62" i="100"/>
  <c r="C62" i="100"/>
  <c r="B62" i="100"/>
  <c r="O62" i="101"/>
  <c r="N62" i="101"/>
  <c r="M62" i="101"/>
  <c r="L62" i="101"/>
  <c r="K62" i="101"/>
  <c r="J62" i="101"/>
  <c r="I62" i="101"/>
  <c r="H62" i="101"/>
  <c r="G62" i="101"/>
  <c r="F62" i="101"/>
  <c r="D62" i="101"/>
  <c r="C62" i="101"/>
  <c r="B62" i="101"/>
  <c r="O62" i="102"/>
  <c r="N62" i="102"/>
  <c r="M62" i="102"/>
  <c r="S62" i="102" s="1"/>
  <c r="L62" i="102"/>
  <c r="R62" i="102" s="1"/>
  <c r="K62" i="102"/>
  <c r="J62" i="102"/>
  <c r="I62" i="102"/>
  <c r="H62" i="102"/>
  <c r="G62" i="102"/>
  <c r="F62" i="102"/>
  <c r="D62" i="102"/>
  <c r="C62" i="102"/>
  <c r="B62" i="102"/>
  <c r="O62" i="103"/>
  <c r="N62" i="103"/>
  <c r="M62" i="103"/>
  <c r="L62" i="103"/>
  <c r="K62" i="103"/>
  <c r="J62" i="103"/>
  <c r="I62" i="103"/>
  <c r="H62" i="103"/>
  <c r="G62" i="103"/>
  <c r="F62" i="103"/>
  <c r="D62" i="103"/>
  <c r="C62" i="103"/>
  <c r="B62" i="103"/>
  <c r="O62" i="104"/>
  <c r="N62" i="104"/>
  <c r="M62" i="104"/>
  <c r="L62" i="104"/>
  <c r="K62" i="104"/>
  <c r="J62" i="104"/>
  <c r="I62" i="104"/>
  <c r="H62" i="104"/>
  <c r="G62" i="104"/>
  <c r="F62" i="104"/>
  <c r="D62" i="104"/>
  <c r="C62" i="104"/>
  <c r="B62" i="104"/>
  <c r="O62" i="105"/>
  <c r="N62" i="105"/>
  <c r="M62" i="105"/>
  <c r="L62" i="105"/>
  <c r="R62" i="105" s="1"/>
  <c r="K62" i="105"/>
  <c r="J62" i="105"/>
  <c r="I62" i="105"/>
  <c r="H62" i="105"/>
  <c r="G62" i="105"/>
  <c r="F62" i="105"/>
  <c r="D62" i="105"/>
  <c r="C62" i="105"/>
  <c r="B62" i="105"/>
  <c r="O62" i="106"/>
  <c r="N62" i="106"/>
  <c r="M62" i="106"/>
  <c r="L62" i="106"/>
  <c r="K62" i="106"/>
  <c r="J62" i="106"/>
  <c r="I62" i="106"/>
  <c r="H62" i="106"/>
  <c r="G62" i="106"/>
  <c r="F62" i="106"/>
  <c r="D62" i="106"/>
  <c r="C62" i="106"/>
  <c r="B62" i="106"/>
  <c r="O62" i="107"/>
  <c r="N62" i="107"/>
  <c r="M62" i="107"/>
  <c r="S62" i="107" s="1"/>
  <c r="L62" i="107"/>
  <c r="R62" i="107" s="1"/>
  <c r="K62" i="107"/>
  <c r="J62" i="107"/>
  <c r="I62" i="107"/>
  <c r="H62" i="107"/>
  <c r="G62" i="107"/>
  <c r="F62" i="107"/>
  <c r="D62" i="107"/>
  <c r="C62" i="107"/>
  <c r="B62" i="107"/>
  <c r="O62" i="108"/>
  <c r="N62" i="108"/>
  <c r="M62" i="108"/>
  <c r="L62" i="108"/>
  <c r="K62" i="108"/>
  <c r="J62" i="108"/>
  <c r="I62" i="108"/>
  <c r="H62" i="108"/>
  <c r="G62" i="108"/>
  <c r="F62" i="108"/>
  <c r="D62" i="108"/>
  <c r="C62" i="108"/>
  <c r="B62" i="108"/>
  <c r="O62" i="109"/>
  <c r="N62" i="109"/>
  <c r="M62" i="109"/>
  <c r="S62" i="109" s="1"/>
  <c r="L62" i="109"/>
  <c r="R62" i="109" s="1"/>
  <c r="K62" i="109"/>
  <c r="J62" i="109"/>
  <c r="I62" i="109"/>
  <c r="H62" i="109"/>
  <c r="G62" i="109"/>
  <c r="F62" i="109"/>
  <c r="D62" i="109"/>
  <c r="C62" i="109"/>
  <c r="B62" i="109"/>
  <c r="O62" i="110"/>
  <c r="N62" i="110"/>
  <c r="M62" i="110"/>
  <c r="L62" i="110"/>
  <c r="K62" i="110"/>
  <c r="J62" i="110"/>
  <c r="I62" i="110"/>
  <c r="H62" i="110"/>
  <c r="G62" i="110"/>
  <c r="F62" i="110"/>
  <c r="D62" i="110"/>
  <c r="C62" i="110"/>
  <c r="B62" i="110"/>
  <c r="O62" i="111"/>
  <c r="N62" i="111"/>
  <c r="M62" i="111"/>
  <c r="S62" i="111" s="1"/>
  <c r="L62" i="111"/>
  <c r="K62" i="111"/>
  <c r="J62" i="111"/>
  <c r="I62" i="111"/>
  <c r="H62" i="111"/>
  <c r="G62" i="111"/>
  <c r="F62" i="111"/>
  <c r="D62" i="111"/>
  <c r="C62" i="111"/>
  <c r="B62" i="111"/>
  <c r="O62" i="112"/>
  <c r="N62" i="112"/>
  <c r="M62" i="112"/>
  <c r="S62" i="112" s="1"/>
  <c r="L62" i="112"/>
  <c r="R62" i="112" s="1"/>
  <c r="K62" i="112"/>
  <c r="J62" i="112"/>
  <c r="I62" i="112"/>
  <c r="H62" i="112"/>
  <c r="G62" i="112"/>
  <c r="F62" i="112"/>
  <c r="D62" i="112"/>
  <c r="C62" i="112"/>
  <c r="B62" i="112"/>
  <c r="O62" i="113"/>
  <c r="N62" i="113"/>
  <c r="M62" i="113"/>
  <c r="L62" i="113"/>
  <c r="K62" i="113"/>
  <c r="J62" i="113"/>
  <c r="I62" i="113"/>
  <c r="H62" i="113"/>
  <c r="G62" i="113"/>
  <c r="F62" i="113"/>
  <c r="D62" i="113"/>
  <c r="C62" i="113"/>
  <c r="B62" i="113"/>
  <c r="O62" i="114"/>
  <c r="N62" i="114"/>
  <c r="M62" i="114"/>
  <c r="L62" i="114"/>
  <c r="R62" i="114" s="1"/>
  <c r="K62" i="114"/>
  <c r="J62" i="114"/>
  <c r="I62" i="114"/>
  <c r="H62" i="114"/>
  <c r="G62" i="114"/>
  <c r="F62" i="114"/>
  <c r="D62" i="114"/>
  <c r="C62" i="114"/>
  <c r="B62" i="114"/>
  <c r="O62" i="115"/>
  <c r="N62" i="115"/>
  <c r="M62" i="115"/>
  <c r="L62" i="115"/>
  <c r="K62" i="115"/>
  <c r="J62" i="115"/>
  <c r="I62" i="115"/>
  <c r="H62" i="115"/>
  <c r="G62" i="115"/>
  <c r="F62" i="115"/>
  <c r="D62" i="115"/>
  <c r="C62" i="115"/>
  <c r="B62" i="115"/>
  <c r="O62" i="116"/>
  <c r="N62" i="116"/>
  <c r="M62" i="116"/>
  <c r="S62" i="116" s="1"/>
  <c r="L62" i="116"/>
  <c r="R62" i="116" s="1"/>
  <c r="K62" i="116"/>
  <c r="J62" i="116"/>
  <c r="I62" i="116"/>
  <c r="H62" i="116"/>
  <c r="G62" i="116"/>
  <c r="F62" i="116"/>
  <c r="D62" i="116"/>
  <c r="C62" i="116"/>
  <c r="B62" i="116"/>
  <c r="O62" i="117"/>
  <c r="N62" i="117"/>
  <c r="M62" i="117"/>
  <c r="S62" i="117" s="1"/>
  <c r="L62" i="117"/>
  <c r="R62" i="117" s="1"/>
  <c r="K62" i="117"/>
  <c r="J62" i="117"/>
  <c r="I62" i="117"/>
  <c r="H62" i="117"/>
  <c r="G62" i="117"/>
  <c r="F62" i="117"/>
  <c r="D62" i="117"/>
  <c r="C62" i="117"/>
  <c r="B62" i="117"/>
  <c r="O62" i="118"/>
  <c r="N62" i="118"/>
  <c r="M62" i="118"/>
  <c r="L62" i="118"/>
  <c r="K62" i="118"/>
  <c r="J62" i="118"/>
  <c r="I62" i="118"/>
  <c r="H62" i="118"/>
  <c r="G62" i="118"/>
  <c r="F62" i="118"/>
  <c r="D62" i="118"/>
  <c r="C62" i="118"/>
  <c r="B62" i="118"/>
  <c r="O62" i="119"/>
  <c r="N62" i="119"/>
  <c r="M62" i="119"/>
  <c r="S62" i="119" s="1"/>
  <c r="L62" i="119"/>
  <c r="R62" i="119" s="1"/>
  <c r="K62" i="119"/>
  <c r="J62" i="119"/>
  <c r="I62" i="119"/>
  <c r="H62" i="119"/>
  <c r="G62" i="119"/>
  <c r="F62" i="119"/>
  <c r="D62" i="119"/>
  <c r="C62" i="119"/>
  <c r="B62" i="119"/>
  <c r="O62" i="120"/>
  <c r="N62" i="120"/>
  <c r="M62" i="120"/>
  <c r="L62" i="120"/>
  <c r="K62" i="120"/>
  <c r="J62" i="120"/>
  <c r="I62" i="120"/>
  <c r="H62" i="120"/>
  <c r="G62" i="120"/>
  <c r="F62" i="120"/>
  <c r="D62" i="120"/>
  <c r="C62" i="120"/>
  <c r="B62" i="120"/>
  <c r="O62" i="121"/>
  <c r="N62" i="121"/>
  <c r="M62" i="121"/>
  <c r="L62" i="121"/>
  <c r="R62" i="121" s="1"/>
  <c r="K62" i="121"/>
  <c r="J62" i="121"/>
  <c r="I62" i="121"/>
  <c r="H62" i="121"/>
  <c r="G62" i="121"/>
  <c r="F62" i="121"/>
  <c r="D62" i="121"/>
  <c r="C62" i="121"/>
  <c r="B62" i="121"/>
  <c r="O62" i="122"/>
  <c r="N62" i="122"/>
  <c r="M62" i="122"/>
  <c r="S62" i="122" s="1"/>
  <c r="L62" i="122"/>
  <c r="R62" i="122" s="1"/>
  <c r="K62" i="122"/>
  <c r="J62" i="122"/>
  <c r="I62" i="122"/>
  <c r="H62" i="122"/>
  <c r="G62" i="122"/>
  <c r="F62" i="122"/>
  <c r="D62" i="122"/>
  <c r="C62" i="122"/>
  <c r="B62" i="122"/>
  <c r="O62" i="123"/>
  <c r="N62" i="123"/>
  <c r="M62" i="123"/>
  <c r="L62" i="123"/>
  <c r="K62" i="123"/>
  <c r="J62" i="123"/>
  <c r="I62" i="123"/>
  <c r="H62" i="123"/>
  <c r="G62" i="123"/>
  <c r="F62" i="123"/>
  <c r="D62" i="123"/>
  <c r="C62" i="123"/>
  <c r="B62" i="123"/>
  <c r="O62" i="124"/>
  <c r="N62" i="124"/>
  <c r="M62" i="124"/>
  <c r="S62" i="124" s="1"/>
  <c r="L62" i="124"/>
  <c r="R62" i="124" s="1"/>
  <c r="K62" i="124"/>
  <c r="J62" i="124"/>
  <c r="I62" i="124"/>
  <c r="H62" i="124"/>
  <c r="G62" i="124"/>
  <c r="F62" i="124"/>
  <c r="D62" i="124"/>
  <c r="C62" i="124"/>
  <c r="B62" i="124"/>
  <c r="O62" i="125"/>
  <c r="N62" i="125"/>
  <c r="M62" i="125"/>
  <c r="L62" i="125"/>
  <c r="K62" i="125"/>
  <c r="J62" i="125"/>
  <c r="I62" i="125"/>
  <c r="H62" i="125"/>
  <c r="G62" i="125"/>
  <c r="F62" i="125"/>
  <c r="D62" i="125"/>
  <c r="C62" i="125"/>
  <c r="B62" i="125"/>
  <c r="O62" i="126"/>
  <c r="N62" i="126"/>
  <c r="M62" i="126"/>
  <c r="S62" i="126" s="1"/>
  <c r="L62" i="126"/>
  <c r="R62" i="126" s="1"/>
  <c r="K62" i="126"/>
  <c r="J62" i="126"/>
  <c r="I62" i="126"/>
  <c r="H62" i="126"/>
  <c r="G62" i="126"/>
  <c r="F62" i="126"/>
  <c r="D62" i="126"/>
  <c r="C62" i="126"/>
  <c r="B62" i="126"/>
  <c r="O62" i="127"/>
  <c r="N62" i="127"/>
  <c r="M62" i="127"/>
  <c r="L62" i="127"/>
  <c r="R62" i="127" s="1"/>
  <c r="K62" i="127"/>
  <c r="J62" i="127"/>
  <c r="I62" i="127"/>
  <c r="H62" i="127"/>
  <c r="G62" i="127"/>
  <c r="F62" i="127"/>
  <c r="D62" i="127"/>
  <c r="C62" i="127"/>
  <c r="B62" i="127"/>
  <c r="O62" i="128"/>
  <c r="N62" i="128"/>
  <c r="M62" i="128"/>
  <c r="L62" i="128"/>
  <c r="K62" i="128"/>
  <c r="J62" i="128"/>
  <c r="I62" i="128"/>
  <c r="H62" i="128"/>
  <c r="G62" i="128"/>
  <c r="F62" i="128"/>
  <c r="D62" i="128"/>
  <c r="C62" i="128"/>
  <c r="B62" i="128"/>
  <c r="O62" i="129"/>
  <c r="N62" i="129"/>
  <c r="M62" i="129"/>
  <c r="S62" i="129" s="1"/>
  <c r="L62" i="129"/>
  <c r="R62" i="129" s="1"/>
  <c r="K62" i="129"/>
  <c r="J62" i="129"/>
  <c r="I62" i="129"/>
  <c r="H62" i="129"/>
  <c r="G62" i="129"/>
  <c r="F62" i="129"/>
  <c r="D62" i="129"/>
  <c r="C62" i="129"/>
  <c r="B62" i="129"/>
  <c r="O62" i="130"/>
  <c r="N62" i="130"/>
  <c r="M62" i="130"/>
  <c r="L62" i="130"/>
  <c r="K62" i="130"/>
  <c r="J62" i="130"/>
  <c r="I62" i="130"/>
  <c r="H62" i="130"/>
  <c r="G62" i="130"/>
  <c r="F62" i="130"/>
  <c r="D62" i="130"/>
  <c r="C62" i="130"/>
  <c r="B62" i="130"/>
  <c r="O62" i="131"/>
  <c r="N62" i="131"/>
  <c r="M62" i="131"/>
  <c r="S62" i="131" s="1"/>
  <c r="L62" i="131"/>
  <c r="R62" i="131" s="1"/>
  <c r="K62" i="131"/>
  <c r="J62" i="131"/>
  <c r="I62" i="131"/>
  <c r="H62" i="131"/>
  <c r="G62" i="131"/>
  <c r="F62" i="131"/>
  <c r="D62" i="131"/>
  <c r="C62" i="131"/>
  <c r="B62" i="131"/>
  <c r="O62" i="132"/>
  <c r="N62" i="132"/>
  <c r="M62" i="132"/>
  <c r="L62" i="132"/>
  <c r="K62" i="132"/>
  <c r="J62" i="132"/>
  <c r="I62" i="132"/>
  <c r="H62" i="132"/>
  <c r="G62" i="132"/>
  <c r="F62" i="132"/>
  <c r="D62" i="132"/>
  <c r="C62" i="132"/>
  <c r="B62" i="132"/>
  <c r="O62" i="133"/>
  <c r="N62" i="133"/>
  <c r="M62" i="133"/>
  <c r="S62" i="133" s="1"/>
  <c r="L62" i="133"/>
  <c r="K62" i="133"/>
  <c r="J62" i="133"/>
  <c r="I62" i="133"/>
  <c r="H62" i="133"/>
  <c r="G62" i="133"/>
  <c r="F62" i="133"/>
  <c r="D62" i="133"/>
  <c r="C62" i="133"/>
  <c r="B62" i="133"/>
  <c r="O62" i="134"/>
  <c r="N62" i="134"/>
  <c r="M62" i="134"/>
  <c r="S62" i="134" s="1"/>
  <c r="L62" i="134"/>
  <c r="R62" i="134" s="1"/>
  <c r="K62" i="134"/>
  <c r="J62" i="134"/>
  <c r="I62" i="134"/>
  <c r="H62" i="134"/>
  <c r="G62" i="134"/>
  <c r="F62" i="134"/>
  <c r="D62" i="134"/>
  <c r="C62" i="134"/>
  <c r="B62" i="134"/>
  <c r="O62" i="135"/>
  <c r="N62" i="135"/>
  <c r="M62" i="135"/>
  <c r="L62" i="135"/>
  <c r="K62" i="135"/>
  <c r="J62" i="135"/>
  <c r="I62" i="135"/>
  <c r="H62" i="135"/>
  <c r="G62" i="135"/>
  <c r="F62" i="135"/>
  <c r="D62" i="135"/>
  <c r="C62" i="135"/>
  <c r="B62" i="135"/>
  <c r="O62" i="136"/>
  <c r="N62" i="136"/>
  <c r="M62" i="136"/>
  <c r="S62" i="136" s="1"/>
  <c r="L62" i="136"/>
  <c r="R62" i="136" s="1"/>
  <c r="K62" i="136"/>
  <c r="J62" i="136"/>
  <c r="I62" i="136"/>
  <c r="H62" i="136"/>
  <c r="G62" i="136"/>
  <c r="F62" i="136"/>
  <c r="D62" i="136"/>
  <c r="C62" i="136"/>
  <c r="B62" i="136"/>
  <c r="O62" i="137"/>
  <c r="N62" i="137"/>
  <c r="M62" i="137"/>
  <c r="L62" i="137"/>
  <c r="K62" i="137"/>
  <c r="J62" i="137"/>
  <c r="I62" i="137"/>
  <c r="H62" i="137"/>
  <c r="G62" i="137"/>
  <c r="F62" i="137"/>
  <c r="D62" i="137"/>
  <c r="C62" i="137"/>
  <c r="B62" i="137"/>
  <c r="O62" i="138"/>
  <c r="N62" i="138"/>
  <c r="M62" i="138"/>
  <c r="S62" i="138" s="1"/>
  <c r="L62" i="138"/>
  <c r="R62" i="138" s="1"/>
  <c r="K62" i="138"/>
  <c r="J62" i="138"/>
  <c r="I62" i="138"/>
  <c r="H62" i="138"/>
  <c r="G62" i="138"/>
  <c r="F62" i="138"/>
  <c r="D62" i="138"/>
  <c r="C62" i="138"/>
  <c r="B62" i="138"/>
  <c r="O62" i="139"/>
  <c r="N62" i="139"/>
  <c r="M62" i="139"/>
  <c r="S62" i="139" s="1"/>
  <c r="L62" i="139"/>
  <c r="R62" i="139" s="1"/>
  <c r="K62" i="139"/>
  <c r="J62" i="139"/>
  <c r="I62" i="139"/>
  <c r="H62" i="139"/>
  <c r="G62" i="139"/>
  <c r="F62" i="139"/>
  <c r="D62" i="139"/>
  <c r="C62" i="139"/>
  <c r="B62" i="139"/>
  <c r="O62" i="140"/>
  <c r="N62" i="140"/>
  <c r="M62" i="140"/>
  <c r="L62" i="140"/>
  <c r="K62" i="140"/>
  <c r="J62" i="140"/>
  <c r="I62" i="140"/>
  <c r="H62" i="140"/>
  <c r="G62" i="140"/>
  <c r="F62" i="140"/>
  <c r="D62" i="140"/>
  <c r="C62" i="140"/>
  <c r="B62" i="140"/>
  <c r="O62" i="141"/>
  <c r="N62" i="141"/>
  <c r="M62" i="141"/>
  <c r="S62" i="141" s="1"/>
  <c r="L62" i="141"/>
  <c r="R62" i="141" s="1"/>
  <c r="K62" i="141"/>
  <c r="J62" i="141"/>
  <c r="I62" i="141"/>
  <c r="H62" i="141"/>
  <c r="G62" i="141"/>
  <c r="F62" i="141"/>
  <c r="D62" i="141"/>
  <c r="C62" i="141"/>
  <c r="B62" i="141"/>
  <c r="O62" i="142"/>
  <c r="N62" i="142"/>
  <c r="M62" i="142"/>
  <c r="L62" i="142"/>
  <c r="K62" i="142"/>
  <c r="J62" i="142"/>
  <c r="I62" i="142"/>
  <c r="H62" i="142"/>
  <c r="G62" i="142"/>
  <c r="F62" i="142"/>
  <c r="D62" i="142"/>
  <c r="C62" i="142"/>
  <c r="B62" i="142"/>
  <c r="O62" i="143"/>
  <c r="N62" i="143"/>
  <c r="M62" i="143"/>
  <c r="S62" i="143" s="1"/>
  <c r="L62" i="143"/>
  <c r="R62" i="143" s="1"/>
  <c r="K62" i="143"/>
  <c r="J62" i="143"/>
  <c r="I62" i="143"/>
  <c r="H62" i="143"/>
  <c r="G62" i="143"/>
  <c r="F62" i="143"/>
  <c r="D62" i="143"/>
  <c r="C62" i="143"/>
  <c r="B62" i="143"/>
  <c r="O62" i="144"/>
  <c r="N62" i="144"/>
  <c r="M62" i="144"/>
  <c r="S62" i="144" s="1"/>
  <c r="L62" i="144"/>
  <c r="R62" i="144" s="1"/>
  <c r="K62" i="144"/>
  <c r="J62" i="144"/>
  <c r="I62" i="144"/>
  <c r="H62" i="144"/>
  <c r="G62" i="144"/>
  <c r="F62" i="144"/>
  <c r="D62" i="144"/>
  <c r="C62" i="144"/>
  <c r="B62" i="144"/>
  <c r="O62" i="145"/>
  <c r="N62" i="145"/>
  <c r="M62" i="145"/>
  <c r="L62" i="145"/>
  <c r="K62" i="145"/>
  <c r="J62" i="145"/>
  <c r="I62" i="145"/>
  <c r="H62" i="145"/>
  <c r="G62" i="145"/>
  <c r="F62" i="145"/>
  <c r="D62" i="145"/>
  <c r="C62" i="145"/>
  <c r="B62" i="145"/>
  <c r="O62" i="146"/>
  <c r="N62" i="146"/>
  <c r="M62" i="146"/>
  <c r="S62" i="146" s="1"/>
  <c r="L62" i="146"/>
  <c r="R62" i="146" s="1"/>
  <c r="K62" i="146"/>
  <c r="J62" i="146"/>
  <c r="I62" i="146"/>
  <c r="H62" i="146"/>
  <c r="G62" i="146"/>
  <c r="F62" i="146"/>
  <c r="D62" i="146"/>
  <c r="C62" i="146"/>
  <c r="B62" i="146"/>
  <c r="O62" i="147"/>
  <c r="N62" i="147"/>
  <c r="M62" i="147"/>
  <c r="L62" i="147"/>
  <c r="K62" i="147"/>
  <c r="J62" i="147"/>
  <c r="I62" i="147"/>
  <c r="H62" i="147"/>
  <c r="G62" i="147"/>
  <c r="F62" i="147"/>
  <c r="D62" i="147"/>
  <c r="C62" i="147"/>
  <c r="B62" i="147"/>
  <c r="O62" i="148"/>
  <c r="N62" i="148"/>
  <c r="M62" i="148"/>
  <c r="S62" i="148" s="1"/>
  <c r="L62" i="148"/>
  <c r="R62" i="148" s="1"/>
  <c r="K62" i="148"/>
  <c r="J62" i="148"/>
  <c r="I62" i="148"/>
  <c r="H62" i="148"/>
  <c r="G62" i="148"/>
  <c r="F62" i="148"/>
  <c r="D62" i="148"/>
  <c r="C62" i="148"/>
  <c r="B62" i="148"/>
  <c r="O62" i="149"/>
  <c r="N62" i="149"/>
  <c r="M62" i="149"/>
  <c r="L62" i="149"/>
  <c r="R62" i="149" s="1"/>
  <c r="K62" i="149"/>
  <c r="J62" i="149"/>
  <c r="I62" i="149"/>
  <c r="H62" i="149"/>
  <c r="G62" i="149"/>
  <c r="F62" i="149"/>
  <c r="D62" i="149"/>
  <c r="C62" i="149"/>
  <c r="B62" i="149"/>
  <c r="O62" i="150"/>
  <c r="N62" i="150"/>
  <c r="M62" i="150"/>
  <c r="L62" i="150"/>
  <c r="K62" i="150"/>
  <c r="J62" i="150"/>
  <c r="I62" i="150"/>
  <c r="H62" i="150"/>
  <c r="G62" i="150"/>
  <c r="F62" i="150"/>
  <c r="D62" i="150"/>
  <c r="C62" i="150"/>
  <c r="B62" i="150"/>
  <c r="O62" i="151"/>
  <c r="N62" i="151"/>
  <c r="M62" i="151"/>
  <c r="S62" i="151" s="1"/>
  <c r="L62" i="151"/>
  <c r="R62" i="151" s="1"/>
  <c r="K62" i="151"/>
  <c r="J62" i="151"/>
  <c r="I62" i="151"/>
  <c r="H62" i="151"/>
  <c r="G62" i="151"/>
  <c r="F62" i="151"/>
  <c r="D62" i="151"/>
  <c r="C62" i="151"/>
  <c r="B62" i="151"/>
  <c r="O62" i="152"/>
  <c r="N62" i="152"/>
  <c r="M62" i="152"/>
  <c r="L62" i="152"/>
  <c r="K62" i="152"/>
  <c r="J62" i="152"/>
  <c r="I62" i="152"/>
  <c r="H62" i="152"/>
  <c r="G62" i="152"/>
  <c r="F62" i="152"/>
  <c r="D62" i="152"/>
  <c r="C62" i="152"/>
  <c r="B62" i="152"/>
  <c r="O62" i="153"/>
  <c r="N62" i="153"/>
  <c r="M62" i="153"/>
  <c r="S62" i="153" s="1"/>
  <c r="L62" i="153"/>
  <c r="R62" i="153" s="1"/>
  <c r="K62" i="153"/>
  <c r="J62" i="153"/>
  <c r="I62" i="153"/>
  <c r="H62" i="153"/>
  <c r="G62" i="153"/>
  <c r="F62" i="153"/>
  <c r="D62" i="153"/>
  <c r="C62" i="153"/>
  <c r="B62" i="153"/>
  <c r="O62" i="154"/>
  <c r="N62" i="154"/>
  <c r="M62" i="154"/>
  <c r="L62" i="154"/>
  <c r="K62" i="154"/>
  <c r="J62" i="154"/>
  <c r="I62" i="154"/>
  <c r="H62" i="154"/>
  <c r="G62" i="154"/>
  <c r="F62" i="154"/>
  <c r="D62" i="154"/>
  <c r="C62" i="154"/>
  <c r="B62" i="154"/>
  <c r="O62" i="155"/>
  <c r="N62" i="155"/>
  <c r="M62" i="155"/>
  <c r="S62" i="155" s="1"/>
  <c r="L62" i="155"/>
  <c r="K62" i="155"/>
  <c r="J62" i="155"/>
  <c r="I62" i="155"/>
  <c r="H62" i="155"/>
  <c r="G62" i="155"/>
  <c r="F62" i="155"/>
  <c r="D62" i="155"/>
  <c r="C62" i="155"/>
  <c r="B62" i="155"/>
  <c r="O62" i="156"/>
  <c r="N62" i="156"/>
  <c r="M62" i="156"/>
  <c r="S62" i="156" s="1"/>
  <c r="L62" i="156"/>
  <c r="R62" i="156" s="1"/>
  <c r="K62" i="156"/>
  <c r="J62" i="156"/>
  <c r="I62" i="156"/>
  <c r="H62" i="156"/>
  <c r="G62" i="156"/>
  <c r="F62" i="156"/>
  <c r="D62" i="156"/>
  <c r="C62" i="156"/>
  <c r="B62" i="156"/>
  <c r="O62" i="157"/>
  <c r="N62" i="157"/>
  <c r="M62" i="157"/>
  <c r="L62" i="157"/>
  <c r="K62" i="157"/>
  <c r="J62" i="157"/>
  <c r="I62" i="157"/>
  <c r="H62" i="157"/>
  <c r="G62" i="157"/>
  <c r="F62" i="157"/>
  <c r="D62" i="157"/>
  <c r="C62" i="157"/>
  <c r="B62" i="157"/>
  <c r="O62" i="158"/>
  <c r="N62" i="158"/>
  <c r="M62" i="158"/>
  <c r="S62" i="158" s="1"/>
  <c r="L62" i="158"/>
  <c r="R62" i="158" s="1"/>
  <c r="K62" i="158"/>
  <c r="J62" i="158"/>
  <c r="I62" i="158"/>
  <c r="H62" i="158"/>
  <c r="G62" i="158"/>
  <c r="F62" i="158"/>
  <c r="D62" i="158"/>
  <c r="C62" i="158"/>
  <c r="B62" i="158"/>
  <c r="O62" i="159"/>
  <c r="N62" i="159"/>
  <c r="M62" i="159"/>
  <c r="L62" i="159"/>
  <c r="K62" i="159"/>
  <c r="J62" i="159"/>
  <c r="I62" i="159"/>
  <c r="H62" i="159"/>
  <c r="G62" i="159"/>
  <c r="F62" i="159"/>
  <c r="D62" i="159"/>
  <c r="C62" i="159"/>
  <c r="B62" i="159"/>
  <c r="O62" i="160"/>
  <c r="N62" i="160"/>
  <c r="M62" i="160"/>
  <c r="S62" i="160" s="1"/>
  <c r="L62" i="160"/>
  <c r="R62" i="160" s="1"/>
  <c r="K62" i="160"/>
  <c r="J62" i="160"/>
  <c r="I62" i="160"/>
  <c r="H62" i="160"/>
  <c r="G62" i="160"/>
  <c r="F62" i="160"/>
  <c r="D62" i="160"/>
  <c r="C62" i="160"/>
  <c r="B62" i="160"/>
  <c r="O62" i="161"/>
  <c r="N62" i="161"/>
  <c r="M62" i="161"/>
  <c r="S62" i="161" s="1"/>
  <c r="L62" i="161"/>
  <c r="R62" i="161" s="1"/>
  <c r="K62" i="161"/>
  <c r="J62" i="161"/>
  <c r="I62" i="161"/>
  <c r="H62" i="161"/>
  <c r="G62" i="161"/>
  <c r="F62" i="161"/>
  <c r="D62" i="161"/>
  <c r="C62" i="161"/>
  <c r="B62" i="161"/>
  <c r="O62" i="162"/>
  <c r="N62" i="162"/>
  <c r="M62" i="162"/>
  <c r="L62" i="162"/>
  <c r="K62" i="162"/>
  <c r="J62" i="162"/>
  <c r="I62" i="162"/>
  <c r="H62" i="162"/>
  <c r="G62" i="162"/>
  <c r="F62" i="162"/>
  <c r="D62" i="162"/>
  <c r="C62" i="162"/>
  <c r="B62" i="162"/>
  <c r="O62" i="163"/>
  <c r="N62" i="163"/>
  <c r="M62" i="163"/>
  <c r="S62" i="163" s="1"/>
  <c r="L62" i="163"/>
  <c r="R62" i="163" s="1"/>
  <c r="K62" i="163"/>
  <c r="J62" i="163"/>
  <c r="I62" i="163"/>
  <c r="H62" i="163"/>
  <c r="G62" i="163"/>
  <c r="F62" i="163"/>
  <c r="D62" i="163"/>
  <c r="C62" i="163"/>
  <c r="B62" i="163"/>
  <c r="O62" i="164"/>
  <c r="N62" i="164"/>
  <c r="M62" i="164"/>
  <c r="L62" i="164"/>
  <c r="K62" i="164"/>
  <c r="J62" i="164"/>
  <c r="I62" i="164"/>
  <c r="H62" i="164"/>
  <c r="G62" i="164"/>
  <c r="F62" i="164"/>
  <c r="D62" i="164"/>
  <c r="C62" i="164"/>
  <c r="B62" i="164"/>
  <c r="O62" i="165"/>
  <c r="N62" i="165"/>
  <c r="M62" i="165"/>
  <c r="S62" i="165" s="1"/>
  <c r="L62" i="165"/>
  <c r="R62" i="165" s="1"/>
  <c r="K62" i="165"/>
  <c r="J62" i="165"/>
  <c r="I62" i="165"/>
  <c r="H62" i="165"/>
  <c r="G62" i="165"/>
  <c r="F62" i="165"/>
  <c r="D62" i="165"/>
  <c r="C62" i="165"/>
  <c r="B62" i="165"/>
  <c r="O62" i="166"/>
  <c r="N62" i="166"/>
  <c r="M62" i="166"/>
  <c r="S62" i="166" s="1"/>
  <c r="L62" i="166"/>
  <c r="R62" i="166" s="1"/>
  <c r="K62" i="166"/>
  <c r="J62" i="166"/>
  <c r="I62" i="166"/>
  <c r="H62" i="166"/>
  <c r="G62" i="166"/>
  <c r="F62" i="166"/>
  <c r="D62" i="166"/>
  <c r="C62" i="166"/>
  <c r="B62" i="166"/>
  <c r="O62" i="167"/>
  <c r="N62" i="167"/>
  <c r="M62" i="167"/>
  <c r="L62" i="167"/>
  <c r="K62" i="167"/>
  <c r="J62" i="167"/>
  <c r="I62" i="167"/>
  <c r="H62" i="167"/>
  <c r="G62" i="167"/>
  <c r="F62" i="167"/>
  <c r="D62" i="167"/>
  <c r="C62" i="167"/>
  <c r="B62" i="167"/>
  <c r="O62" i="168"/>
  <c r="N62" i="168"/>
  <c r="M62" i="168"/>
  <c r="S62" i="168" s="1"/>
  <c r="L62" i="168"/>
  <c r="R62" i="168" s="1"/>
  <c r="K62" i="168"/>
  <c r="J62" i="168"/>
  <c r="I62" i="168"/>
  <c r="H62" i="168"/>
  <c r="G62" i="168"/>
  <c r="F62" i="168"/>
  <c r="D62" i="168"/>
  <c r="C62" i="168"/>
  <c r="B62" i="168"/>
  <c r="O62" i="169"/>
  <c r="N62" i="169"/>
  <c r="M62" i="169"/>
  <c r="L62" i="169"/>
  <c r="K62" i="169"/>
  <c r="J62" i="169"/>
  <c r="I62" i="169"/>
  <c r="H62" i="169"/>
  <c r="G62" i="169"/>
  <c r="F62" i="169"/>
  <c r="D62" i="169"/>
  <c r="C62" i="169"/>
  <c r="B62" i="169"/>
  <c r="O62" i="170"/>
  <c r="N62" i="170"/>
  <c r="M62" i="170"/>
  <c r="S62" i="170" s="1"/>
  <c r="L62" i="170"/>
  <c r="R62" i="170" s="1"/>
  <c r="K62" i="170"/>
  <c r="J62" i="170"/>
  <c r="I62" i="170"/>
  <c r="H62" i="170"/>
  <c r="G62" i="170"/>
  <c r="F62" i="170"/>
  <c r="D62" i="170"/>
  <c r="C62" i="170"/>
  <c r="B62" i="170"/>
  <c r="O62" i="171"/>
  <c r="N62" i="171"/>
  <c r="M62" i="171"/>
  <c r="L62" i="171"/>
  <c r="R62" i="171" s="1"/>
  <c r="K62" i="171"/>
  <c r="J62" i="171"/>
  <c r="I62" i="171"/>
  <c r="H62" i="171"/>
  <c r="G62" i="171"/>
  <c r="F62" i="171"/>
  <c r="D62" i="171"/>
  <c r="C62" i="171"/>
  <c r="B62" i="171"/>
  <c r="O62" i="172"/>
  <c r="N62" i="172"/>
  <c r="M62" i="172"/>
  <c r="L62" i="172"/>
  <c r="K62" i="172"/>
  <c r="J62" i="172"/>
  <c r="I62" i="172"/>
  <c r="H62" i="172"/>
  <c r="G62" i="172"/>
  <c r="F62" i="172"/>
  <c r="D62" i="172"/>
  <c r="C62" i="172"/>
  <c r="B62" i="172"/>
  <c r="O62" i="173"/>
  <c r="N62" i="173"/>
  <c r="M62" i="173"/>
  <c r="S62" i="173" s="1"/>
  <c r="L62" i="173"/>
  <c r="R62" i="173" s="1"/>
  <c r="K62" i="173"/>
  <c r="J62" i="173"/>
  <c r="I62" i="173"/>
  <c r="H62" i="173"/>
  <c r="G62" i="173"/>
  <c r="F62" i="173"/>
  <c r="D62" i="173"/>
  <c r="C62" i="173"/>
  <c r="B62" i="173"/>
  <c r="O62" i="174"/>
  <c r="N62" i="174"/>
  <c r="M62" i="174"/>
  <c r="L62" i="174"/>
  <c r="K62" i="174"/>
  <c r="J62" i="174"/>
  <c r="I62" i="174"/>
  <c r="H62" i="174"/>
  <c r="G62" i="174"/>
  <c r="F62" i="174"/>
  <c r="D62" i="174"/>
  <c r="C62" i="174"/>
  <c r="B62" i="174"/>
  <c r="O62" i="175"/>
  <c r="N62" i="175"/>
  <c r="M62" i="175"/>
  <c r="S62" i="175" s="1"/>
  <c r="L62" i="175"/>
  <c r="K62" i="175"/>
  <c r="J62" i="175"/>
  <c r="I62" i="175"/>
  <c r="H62" i="175"/>
  <c r="G62" i="175"/>
  <c r="F62" i="175"/>
  <c r="D62" i="175"/>
  <c r="C62" i="175"/>
  <c r="B62" i="175"/>
  <c r="O62" i="176"/>
  <c r="N62" i="176"/>
  <c r="M62" i="176"/>
  <c r="L62" i="176"/>
  <c r="K62" i="176"/>
  <c r="J62" i="176"/>
  <c r="I62" i="176"/>
  <c r="H62" i="176"/>
  <c r="G62" i="176"/>
  <c r="F62" i="176"/>
  <c r="D62" i="176"/>
  <c r="C62" i="176"/>
  <c r="B62" i="176"/>
  <c r="O62" i="177"/>
  <c r="N62" i="177"/>
  <c r="M62" i="177"/>
  <c r="S62" i="177" s="1"/>
  <c r="L62" i="177"/>
  <c r="K62" i="177"/>
  <c r="J62" i="177"/>
  <c r="I62" i="177"/>
  <c r="H62" i="177"/>
  <c r="G62" i="177"/>
  <c r="F62" i="177"/>
  <c r="D62" i="177"/>
  <c r="C62" i="177"/>
  <c r="B62" i="177"/>
  <c r="O62" i="178"/>
  <c r="N62" i="178"/>
  <c r="M62" i="178"/>
  <c r="S62" i="178" s="1"/>
  <c r="L62" i="178"/>
  <c r="R62" i="178" s="1"/>
  <c r="K62" i="178"/>
  <c r="J62" i="178"/>
  <c r="I62" i="178"/>
  <c r="H62" i="178"/>
  <c r="G62" i="178"/>
  <c r="F62" i="178"/>
  <c r="D62" i="178"/>
  <c r="C62" i="178"/>
  <c r="B62" i="178"/>
  <c r="O62" i="179"/>
  <c r="N62" i="179"/>
  <c r="M62" i="179"/>
  <c r="L62" i="179"/>
  <c r="K62" i="179"/>
  <c r="J62" i="179"/>
  <c r="I62" i="179"/>
  <c r="H62" i="179"/>
  <c r="G62" i="179"/>
  <c r="F62" i="179"/>
  <c r="D62" i="179"/>
  <c r="C62" i="179"/>
  <c r="B62" i="179"/>
  <c r="O62" i="180"/>
  <c r="N62" i="180"/>
  <c r="M62" i="180"/>
  <c r="S62" i="180" s="1"/>
  <c r="L62" i="180"/>
  <c r="R62" i="180" s="1"/>
  <c r="K62" i="180"/>
  <c r="J62" i="180"/>
  <c r="I62" i="180"/>
  <c r="H62" i="180"/>
  <c r="G62" i="180"/>
  <c r="F62" i="180"/>
  <c r="D62" i="180"/>
  <c r="C62" i="180"/>
  <c r="B62" i="180"/>
  <c r="O62" i="181"/>
  <c r="N62" i="181"/>
  <c r="M62" i="181"/>
  <c r="L62" i="181"/>
  <c r="K62" i="181"/>
  <c r="J62" i="181"/>
  <c r="I62" i="181"/>
  <c r="H62" i="181"/>
  <c r="G62" i="181"/>
  <c r="F62" i="181"/>
  <c r="D62" i="181"/>
  <c r="C62" i="181"/>
  <c r="B62" i="181"/>
  <c r="O62" i="182"/>
  <c r="N62" i="182"/>
  <c r="M62" i="182"/>
  <c r="S62" i="182" s="1"/>
  <c r="L62" i="182"/>
  <c r="R62" i="182" s="1"/>
  <c r="K62" i="182"/>
  <c r="J62" i="182"/>
  <c r="I62" i="182"/>
  <c r="H62" i="182"/>
  <c r="G62" i="182"/>
  <c r="F62" i="182"/>
  <c r="D62" i="182"/>
  <c r="C62" i="182"/>
  <c r="B62" i="182"/>
  <c r="O62" i="183"/>
  <c r="N62" i="183"/>
  <c r="M62" i="183"/>
  <c r="S62" i="183" s="1"/>
  <c r="L62" i="183"/>
  <c r="R62" i="183" s="1"/>
  <c r="K62" i="183"/>
  <c r="J62" i="183"/>
  <c r="I62" i="183"/>
  <c r="H62" i="183"/>
  <c r="G62" i="183"/>
  <c r="F62" i="183"/>
  <c r="D62" i="183"/>
  <c r="C62" i="183"/>
  <c r="B62" i="183"/>
  <c r="O62" i="184"/>
  <c r="N62" i="184"/>
  <c r="M62" i="184"/>
  <c r="L62" i="184"/>
  <c r="K62" i="184"/>
  <c r="J62" i="184"/>
  <c r="I62" i="184"/>
  <c r="H62" i="184"/>
  <c r="G62" i="184"/>
  <c r="F62" i="184"/>
  <c r="D62" i="184"/>
  <c r="C62" i="184"/>
  <c r="B62" i="184"/>
  <c r="O62" i="185"/>
  <c r="N62" i="185"/>
  <c r="M62" i="185"/>
  <c r="S62" i="185" s="1"/>
  <c r="L62" i="185"/>
  <c r="R62" i="185" s="1"/>
  <c r="K62" i="185"/>
  <c r="J62" i="185"/>
  <c r="I62" i="185"/>
  <c r="H62" i="185"/>
  <c r="G62" i="185"/>
  <c r="F62" i="185"/>
  <c r="D62" i="185"/>
  <c r="C62" i="185"/>
  <c r="B62" i="185"/>
  <c r="O62" i="186"/>
  <c r="N62" i="186"/>
  <c r="M62" i="186"/>
  <c r="L62" i="186"/>
  <c r="K62" i="186"/>
  <c r="J62" i="186"/>
  <c r="I62" i="186"/>
  <c r="H62" i="186"/>
  <c r="G62" i="186"/>
  <c r="F62" i="186"/>
  <c r="D62" i="186"/>
  <c r="C62" i="186"/>
  <c r="B62" i="186"/>
  <c r="O62" i="187"/>
  <c r="N62" i="187"/>
  <c r="M62" i="187"/>
  <c r="S62" i="187" s="1"/>
  <c r="L62" i="187"/>
  <c r="R62" i="187" s="1"/>
  <c r="K62" i="187"/>
  <c r="J62" i="187"/>
  <c r="I62" i="187"/>
  <c r="H62" i="187"/>
  <c r="G62" i="187"/>
  <c r="F62" i="187"/>
  <c r="D62" i="187"/>
  <c r="C62" i="187"/>
  <c r="B62" i="187"/>
  <c r="O62" i="188"/>
  <c r="N62" i="188"/>
  <c r="M62" i="188"/>
  <c r="S62" i="188" s="1"/>
  <c r="L62" i="188"/>
  <c r="R62" i="188" s="1"/>
  <c r="K62" i="188"/>
  <c r="J62" i="188"/>
  <c r="I62" i="188"/>
  <c r="H62" i="188"/>
  <c r="G62" i="188"/>
  <c r="F62" i="188"/>
  <c r="D62" i="188"/>
  <c r="C62" i="188"/>
  <c r="B62" i="188"/>
  <c r="O62" i="189"/>
  <c r="N62" i="189"/>
  <c r="M62" i="189"/>
  <c r="L62" i="189"/>
  <c r="K62" i="189"/>
  <c r="J62" i="189"/>
  <c r="I62" i="189"/>
  <c r="H62" i="189"/>
  <c r="G62" i="189"/>
  <c r="F62" i="189"/>
  <c r="D62" i="189"/>
  <c r="C62" i="189"/>
  <c r="B62" i="189"/>
  <c r="O62" i="190"/>
  <c r="N62" i="190"/>
  <c r="M62" i="190"/>
  <c r="L62" i="190"/>
  <c r="K62" i="190"/>
  <c r="J62" i="190"/>
  <c r="I62" i="190"/>
  <c r="H62" i="190"/>
  <c r="G62" i="190"/>
  <c r="F62" i="190"/>
  <c r="D62" i="190"/>
  <c r="C62" i="190"/>
  <c r="B62" i="190"/>
  <c r="O62" i="191"/>
  <c r="N62" i="191"/>
  <c r="M62" i="191"/>
  <c r="L62" i="191"/>
  <c r="K62" i="191"/>
  <c r="J62" i="191"/>
  <c r="I62" i="191"/>
  <c r="H62" i="191"/>
  <c r="G62" i="191"/>
  <c r="F62" i="191"/>
  <c r="D62" i="191"/>
  <c r="C62" i="191"/>
  <c r="B62" i="191"/>
  <c r="O62" i="192"/>
  <c r="N62" i="192"/>
  <c r="M62" i="192"/>
  <c r="S62" i="192" s="1"/>
  <c r="L62" i="192"/>
  <c r="R62" i="192" s="1"/>
  <c r="K62" i="192"/>
  <c r="J62" i="192"/>
  <c r="I62" i="192"/>
  <c r="H62" i="192"/>
  <c r="G62" i="192"/>
  <c r="F62" i="192"/>
  <c r="D62" i="192"/>
  <c r="C62" i="192"/>
  <c r="B62" i="192"/>
  <c r="O62" i="193"/>
  <c r="N62" i="193"/>
  <c r="M62" i="193"/>
  <c r="L62" i="193"/>
  <c r="R62" i="193" s="1"/>
  <c r="K62" i="193"/>
  <c r="J62" i="193"/>
  <c r="I62" i="193"/>
  <c r="H62" i="193"/>
  <c r="G62" i="193"/>
  <c r="F62" i="193"/>
  <c r="D62" i="193"/>
  <c r="C62" i="193"/>
  <c r="B62" i="193"/>
  <c r="O62" i="194"/>
  <c r="N62" i="194"/>
  <c r="M62" i="194"/>
  <c r="L62" i="194"/>
  <c r="K62" i="194"/>
  <c r="J62" i="194"/>
  <c r="I62" i="194"/>
  <c r="H62" i="194"/>
  <c r="G62" i="194"/>
  <c r="F62" i="194"/>
  <c r="D62" i="194"/>
  <c r="C62" i="194"/>
  <c r="B62" i="194"/>
  <c r="O62" i="195"/>
  <c r="N62" i="195"/>
  <c r="M62" i="195"/>
  <c r="S62" i="195" s="1"/>
  <c r="L62" i="195"/>
  <c r="R62" i="195" s="1"/>
  <c r="K62" i="195"/>
  <c r="J62" i="195"/>
  <c r="I62" i="195"/>
  <c r="H62" i="195"/>
  <c r="G62" i="195"/>
  <c r="F62" i="195"/>
  <c r="D62" i="195"/>
  <c r="C62" i="195"/>
  <c r="B62" i="195"/>
  <c r="O62" i="196"/>
  <c r="N62" i="196"/>
  <c r="M62" i="196"/>
  <c r="L62" i="196"/>
  <c r="K62" i="196"/>
  <c r="J62" i="196"/>
  <c r="I62" i="196"/>
  <c r="H62" i="196"/>
  <c r="G62" i="196"/>
  <c r="F62" i="196"/>
  <c r="D62" i="196"/>
  <c r="C62" i="196"/>
  <c r="B62" i="196"/>
  <c r="O62" i="197"/>
  <c r="N62" i="197"/>
  <c r="M62" i="197"/>
  <c r="S62" i="197" s="1"/>
  <c r="L62" i="197"/>
  <c r="R62" i="197" s="1"/>
  <c r="K62" i="197"/>
  <c r="J62" i="197"/>
  <c r="I62" i="197"/>
  <c r="H62" i="197"/>
  <c r="G62" i="197"/>
  <c r="F62" i="197"/>
  <c r="D62" i="197"/>
  <c r="C62" i="197"/>
  <c r="B62" i="197"/>
  <c r="O62" i="198"/>
  <c r="N62" i="198"/>
  <c r="M62" i="198"/>
  <c r="L62" i="198"/>
  <c r="K62" i="198"/>
  <c r="J62" i="198"/>
  <c r="I62" i="198"/>
  <c r="H62" i="198"/>
  <c r="G62" i="198"/>
  <c r="F62" i="198"/>
  <c r="D62" i="198"/>
  <c r="C62" i="198"/>
  <c r="B62" i="198"/>
  <c r="O62" i="199"/>
  <c r="N62" i="199"/>
  <c r="M62" i="199"/>
  <c r="S62" i="199" s="1"/>
  <c r="L62" i="199"/>
  <c r="K62" i="199"/>
  <c r="J62" i="199"/>
  <c r="I62" i="199"/>
  <c r="H62" i="199"/>
  <c r="G62" i="199"/>
  <c r="F62" i="199"/>
  <c r="D62" i="199"/>
  <c r="C62" i="199"/>
  <c r="B62" i="199"/>
  <c r="O62" i="200"/>
  <c r="N62" i="200"/>
  <c r="M62" i="200"/>
  <c r="L62" i="200"/>
  <c r="R62" i="200" s="1"/>
  <c r="K62" i="200"/>
  <c r="J62" i="200"/>
  <c r="I62" i="200"/>
  <c r="H62" i="200"/>
  <c r="G62" i="200"/>
  <c r="F62" i="200"/>
  <c r="D62" i="200"/>
  <c r="C62" i="200"/>
  <c r="B62" i="200"/>
  <c r="O62" i="201"/>
  <c r="N62" i="201"/>
  <c r="M62" i="201"/>
  <c r="L62" i="201"/>
  <c r="K62" i="201"/>
  <c r="J62" i="201"/>
  <c r="I62" i="201"/>
  <c r="H62" i="201"/>
  <c r="G62" i="201"/>
  <c r="F62" i="201"/>
  <c r="D62" i="201"/>
  <c r="C62" i="201"/>
  <c r="B62" i="201"/>
  <c r="O62" i="202"/>
  <c r="N62" i="202"/>
  <c r="M62" i="202"/>
  <c r="S62" i="202" s="1"/>
  <c r="L62" i="202"/>
  <c r="R62" i="202" s="1"/>
  <c r="K62" i="202"/>
  <c r="J62" i="202"/>
  <c r="I62" i="202"/>
  <c r="H62" i="202"/>
  <c r="G62" i="202"/>
  <c r="F62" i="202"/>
  <c r="D62" i="202"/>
  <c r="C62" i="202"/>
  <c r="B62" i="202"/>
  <c r="O62" i="203"/>
  <c r="N62" i="203"/>
  <c r="M62" i="203"/>
  <c r="L62" i="203"/>
  <c r="K62" i="203"/>
  <c r="J62" i="203"/>
  <c r="I62" i="203"/>
  <c r="H62" i="203"/>
  <c r="G62" i="203"/>
  <c r="F62" i="203"/>
  <c r="D62" i="203"/>
  <c r="C62" i="203"/>
  <c r="B62" i="203"/>
  <c r="O62" i="204"/>
  <c r="N62" i="204"/>
  <c r="M62" i="204"/>
  <c r="S62" i="204" s="1"/>
  <c r="L62" i="204"/>
  <c r="R62" i="204" s="1"/>
  <c r="K62" i="204"/>
  <c r="J62" i="204"/>
  <c r="I62" i="204"/>
  <c r="H62" i="204"/>
  <c r="G62" i="204"/>
  <c r="F62" i="204"/>
  <c r="D62" i="204"/>
  <c r="C62" i="204"/>
  <c r="B62" i="204"/>
  <c r="O62" i="205"/>
  <c r="N62" i="205"/>
  <c r="M62" i="205"/>
  <c r="S62" i="205" s="1"/>
  <c r="L62" i="205"/>
  <c r="R62" i="205" s="1"/>
  <c r="K62" i="205"/>
  <c r="J62" i="205"/>
  <c r="I62" i="205"/>
  <c r="H62" i="205"/>
  <c r="G62" i="205"/>
  <c r="F62" i="205"/>
  <c r="D62" i="205"/>
  <c r="C62" i="205"/>
  <c r="B62" i="205"/>
  <c r="O62" i="206"/>
  <c r="N62" i="206"/>
  <c r="M62" i="206"/>
  <c r="L62" i="206"/>
  <c r="K62" i="206"/>
  <c r="J62" i="206"/>
  <c r="I62" i="206"/>
  <c r="H62" i="206"/>
  <c r="G62" i="206"/>
  <c r="F62" i="206"/>
  <c r="D62" i="206"/>
  <c r="C62" i="206"/>
  <c r="B62" i="206"/>
  <c r="O62" i="207"/>
  <c r="N62" i="207"/>
  <c r="M62" i="207"/>
  <c r="S62" i="207" s="1"/>
  <c r="L62" i="207"/>
  <c r="R62" i="207" s="1"/>
  <c r="K62" i="207"/>
  <c r="J62" i="207"/>
  <c r="I62" i="207"/>
  <c r="H62" i="207"/>
  <c r="G62" i="207"/>
  <c r="F62" i="207"/>
  <c r="D62" i="207"/>
  <c r="C62" i="207"/>
  <c r="B62" i="207"/>
  <c r="O62" i="208"/>
  <c r="N62" i="208"/>
  <c r="M62" i="208"/>
  <c r="L62" i="208"/>
  <c r="K62" i="208"/>
  <c r="J62" i="208"/>
  <c r="I62" i="208"/>
  <c r="H62" i="208"/>
  <c r="G62" i="208"/>
  <c r="F62" i="208"/>
  <c r="D62" i="208"/>
  <c r="C62" i="208"/>
  <c r="B62" i="208"/>
  <c r="O62" i="209"/>
  <c r="N62" i="209"/>
  <c r="M62" i="209"/>
  <c r="S62" i="209" s="1"/>
  <c r="L62" i="209"/>
  <c r="R62" i="209" s="1"/>
  <c r="K62" i="209"/>
  <c r="J62" i="209"/>
  <c r="I62" i="209"/>
  <c r="H62" i="209"/>
  <c r="G62" i="209"/>
  <c r="F62" i="209"/>
  <c r="D62" i="209"/>
  <c r="C62" i="209"/>
  <c r="B62" i="209"/>
  <c r="O62" i="210"/>
  <c r="N62" i="210"/>
  <c r="M62" i="210"/>
  <c r="S62" i="210" s="1"/>
  <c r="L62" i="210"/>
  <c r="R62" i="210" s="1"/>
  <c r="K62" i="210"/>
  <c r="J62" i="210"/>
  <c r="I62" i="210"/>
  <c r="H62" i="210"/>
  <c r="G62" i="210"/>
  <c r="F62" i="210"/>
  <c r="D62" i="210"/>
  <c r="C62" i="210"/>
  <c r="B62" i="210"/>
  <c r="O62" i="211"/>
  <c r="N62" i="211"/>
  <c r="M62" i="211"/>
  <c r="L62" i="211"/>
  <c r="K62" i="211"/>
  <c r="J62" i="211"/>
  <c r="I62" i="211"/>
  <c r="H62" i="211"/>
  <c r="G62" i="211"/>
  <c r="F62" i="211"/>
  <c r="D62" i="211"/>
  <c r="C62" i="211"/>
  <c r="B62" i="211"/>
  <c r="O62" i="212"/>
  <c r="N62" i="212"/>
  <c r="M62" i="212"/>
  <c r="S62" i="212" s="1"/>
  <c r="L62" i="212"/>
  <c r="R62" i="212" s="1"/>
  <c r="K62" i="212"/>
  <c r="J62" i="212"/>
  <c r="I62" i="212"/>
  <c r="H62" i="212"/>
  <c r="G62" i="212"/>
  <c r="F62" i="212"/>
  <c r="D62" i="212"/>
  <c r="C62" i="212"/>
  <c r="B62" i="212"/>
  <c r="O62" i="213"/>
  <c r="N62" i="213"/>
  <c r="M62" i="213"/>
  <c r="L62" i="213"/>
  <c r="K62" i="213"/>
  <c r="J62" i="213"/>
  <c r="I62" i="213"/>
  <c r="H62" i="213"/>
  <c r="G62" i="213"/>
  <c r="F62" i="213"/>
  <c r="D62" i="213"/>
  <c r="C62" i="213"/>
  <c r="B62" i="213"/>
  <c r="O62" i="214"/>
  <c r="N62" i="214"/>
  <c r="M62" i="214"/>
  <c r="S62" i="214" s="1"/>
  <c r="L62" i="214"/>
  <c r="R62" i="214" s="1"/>
  <c r="K62" i="214"/>
  <c r="J62" i="214"/>
  <c r="I62" i="214"/>
  <c r="H62" i="214"/>
  <c r="G62" i="214"/>
  <c r="F62" i="214"/>
  <c r="D62" i="214"/>
  <c r="C62" i="214"/>
  <c r="B62" i="214"/>
  <c r="O62" i="215"/>
  <c r="N62" i="215"/>
  <c r="M62" i="215"/>
  <c r="L62" i="215"/>
  <c r="R62" i="215" s="1"/>
  <c r="K62" i="215"/>
  <c r="J62" i="215"/>
  <c r="I62" i="215"/>
  <c r="H62" i="215"/>
  <c r="G62" i="215"/>
  <c r="F62" i="215"/>
  <c r="D62" i="215"/>
  <c r="C62" i="215"/>
  <c r="B62" i="215"/>
  <c r="O62" i="216"/>
  <c r="N62" i="216"/>
  <c r="M62" i="216"/>
  <c r="L62" i="216"/>
  <c r="K62" i="216"/>
  <c r="J62" i="216"/>
  <c r="I62" i="216"/>
  <c r="H62" i="216"/>
  <c r="G62" i="216"/>
  <c r="F62" i="216"/>
  <c r="D62" i="216"/>
  <c r="C62" i="216"/>
  <c r="B62" i="216"/>
  <c r="O62" i="217"/>
  <c r="N62" i="217"/>
  <c r="M62" i="217"/>
  <c r="S62" i="217" s="1"/>
  <c r="L62" i="217"/>
  <c r="R62" i="217" s="1"/>
  <c r="K62" i="217"/>
  <c r="J62" i="217"/>
  <c r="I62" i="217"/>
  <c r="H62" i="217"/>
  <c r="G62" i="217"/>
  <c r="F62" i="217"/>
  <c r="D62" i="217"/>
  <c r="C62" i="217"/>
  <c r="B62" i="217"/>
  <c r="O62" i="218"/>
  <c r="N62" i="218"/>
  <c r="M62" i="218"/>
  <c r="L62" i="218"/>
  <c r="K62" i="218"/>
  <c r="J62" i="218"/>
  <c r="I62" i="218"/>
  <c r="H62" i="218"/>
  <c r="G62" i="218"/>
  <c r="F62" i="218"/>
  <c r="D62" i="218"/>
  <c r="C62" i="218"/>
  <c r="B62" i="218"/>
  <c r="O62" i="219"/>
  <c r="N62" i="219"/>
  <c r="M62" i="219"/>
  <c r="S62" i="219" s="1"/>
  <c r="L62" i="219"/>
  <c r="R62" i="219" s="1"/>
  <c r="K62" i="219"/>
  <c r="J62" i="219"/>
  <c r="I62" i="219"/>
  <c r="H62" i="219"/>
  <c r="G62" i="219"/>
  <c r="F62" i="219"/>
  <c r="D62" i="219"/>
  <c r="C62" i="219"/>
  <c r="B62" i="219"/>
  <c r="O62" i="220"/>
  <c r="N62" i="220"/>
  <c r="M62" i="220"/>
  <c r="L62" i="220"/>
  <c r="K62" i="220"/>
  <c r="J62" i="220"/>
  <c r="I62" i="220"/>
  <c r="H62" i="220"/>
  <c r="G62" i="220"/>
  <c r="F62" i="220"/>
  <c r="D62" i="220"/>
  <c r="C62" i="220"/>
  <c r="B62" i="220"/>
  <c r="O62" i="221"/>
  <c r="N62" i="221"/>
  <c r="M62" i="221"/>
  <c r="S62" i="221" s="1"/>
  <c r="L62" i="221"/>
  <c r="K62" i="221"/>
  <c r="J62" i="221"/>
  <c r="I62" i="221"/>
  <c r="H62" i="221"/>
  <c r="G62" i="221"/>
  <c r="F62" i="221"/>
  <c r="D62" i="221"/>
  <c r="C62" i="221"/>
  <c r="B62" i="221"/>
  <c r="O62" i="222"/>
  <c r="N62" i="222"/>
  <c r="M62" i="222"/>
  <c r="S62" i="222" s="1"/>
  <c r="L62" i="222"/>
  <c r="R62" i="222" s="1"/>
  <c r="K62" i="222"/>
  <c r="J62" i="222"/>
  <c r="I62" i="222"/>
  <c r="H62" i="222"/>
  <c r="G62" i="222"/>
  <c r="F62" i="222"/>
  <c r="D62" i="222"/>
  <c r="C62" i="222"/>
  <c r="B62" i="222"/>
  <c r="O62" i="223"/>
  <c r="N62" i="223"/>
  <c r="M62" i="223"/>
  <c r="L62" i="223"/>
  <c r="K62" i="223"/>
  <c r="J62" i="223"/>
  <c r="I62" i="223"/>
  <c r="H62" i="223"/>
  <c r="G62" i="223"/>
  <c r="F62" i="223"/>
  <c r="D62" i="223"/>
  <c r="C62" i="223"/>
  <c r="B62" i="223"/>
  <c r="O62" i="224"/>
  <c r="N62" i="224"/>
  <c r="M62" i="224"/>
  <c r="S62" i="224" s="1"/>
  <c r="L62" i="224"/>
  <c r="R62" i="224" s="1"/>
  <c r="K62" i="224"/>
  <c r="J62" i="224"/>
  <c r="I62" i="224"/>
  <c r="H62" i="224"/>
  <c r="G62" i="224"/>
  <c r="F62" i="224"/>
  <c r="D62" i="224"/>
  <c r="C62" i="224"/>
  <c r="B62" i="224"/>
  <c r="O62" i="225"/>
  <c r="N62" i="225"/>
  <c r="M62" i="225"/>
  <c r="L62" i="225"/>
  <c r="K62" i="225"/>
  <c r="J62" i="225"/>
  <c r="I62" i="225"/>
  <c r="H62" i="225"/>
  <c r="G62" i="225"/>
  <c r="F62" i="225"/>
  <c r="D62" i="225"/>
  <c r="C62" i="225"/>
  <c r="B62" i="225"/>
  <c r="O62" i="226"/>
  <c r="N62" i="226"/>
  <c r="M62" i="226"/>
  <c r="S62" i="226" s="1"/>
  <c r="L62" i="226"/>
  <c r="R62" i="226" s="1"/>
  <c r="K62" i="226"/>
  <c r="J62" i="226"/>
  <c r="I62" i="226"/>
  <c r="H62" i="226"/>
  <c r="G62" i="226"/>
  <c r="F62" i="226"/>
  <c r="D62" i="226"/>
  <c r="C62" i="226"/>
  <c r="B62" i="226"/>
  <c r="O62" i="227"/>
  <c r="N62" i="227"/>
  <c r="M62" i="227"/>
  <c r="S62" i="227" s="1"/>
  <c r="L62" i="227"/>
  <c r="R62" i="227" s="1"/>
  <c r="K62" i="227"/>
  <c r="J62" i="227"/>
  <c r="I62" i="227"/>
  <c r="H62" i="227"/>
  <c r="G62" i="227"/>
  <c r="F62" i="227"/>
  <c r="D62" i="227"/>
  <c r="C62" i="227"/>
  <c r="B62" i="227"/>
  <c r="O62" i="228"/>
  <c r="N62" i="228"/>
  <c r="M62" i="228"/>
  <c r="L62" i="228"/>
  <c r="K62" i="228"/>
  <c r="J62" i="228"/>
  <c r="I62" i="228"/>
  <c r="H62" i="228"/>
  <c r="G62" i="228"/>
  <c r="F62" i="228"/>
  <c r="D62" i="228"/>
  <c r="C62" i="228"/>
  <c r="B62" i="228"/>
  <c r="O62" i="229"/>
  <c r="N62" i="229"/>
  <c r="M62" i="229"/>
  <c r="S62" i="229" s="1"/>
  <c r="L62" i="229"/>
  <c r="R62" i="229" s="1"/>
  <c r="K62" i="229"/>
  <c r="J62" i="229"/>
  <c r="I62" i="229"/>
  <c r="H62" i="229"/>
  <c r="G62" i="229"/>
  <c r="F62" i="229"/>
  <c r="D62" i="229"/>
  <c r="C62" i="229"/>
  <c r="B62" i="229"/>
  <c r="O62" i="230"/>
  <c r="N62" i="230"/>
  <c r="M62" i="230"/>
  <c r="L62" i="230"/>
  <c r="K62" i="230"/>
  <c r="J62" i="230"/>
  <c r="I62" i="230"/>
  <c r="H62" i="230"/>
  <c r="G62" i="230"/>
  <c r="F62" i="230"/>
  <c r="D62" i="230"/>
  <c r="C62" i="230"/>
  <c r="B62" i="230"/>
  <c r="O62" i="231"/>
  <c r="N62" i="231"/>
  <c r="M62" i="231"/>
  <c r="S62" i="231" s="1"/>
  <c r="L62" i="231"/>
  <c r="R62" i="231" s="1"/>
  <c r="K62" i="231"/>
  <c r="J62" i="231"/>
  <c r="I62" i="231"/>
  <c r="H62" i="231"/>
  <c r="G62" i="231"/>
  <c r="F62" i="231"/>
  <c r="D62" i="231"/>
  <c r="C62" i="231"/>
  <c r="B62" i="231"/>
  <c r="O62" i="232"/>
  <c r="N62" i="232"/>
  <c r="M62" i="232"/>
  <c r="S62" i="232" s="1"/>
  <c r="L62" i="232"/>
  <c r="R62" i="232" s="1"/>
  <c r="K62" i="232"/>
  <c r="J62" i="232"/>
  <c r="I62" i="232"/>
  <c r="H62" i="232"/>
  <c r="G62" i="232"/>
  <c r="F62" i="232"/>
  <c r="D62" i="232"/>
  <c r="C62" i="232"/>
  <c r="B62" i="232"/>
  <c r="O62" i="233"/>
  <c r="N62" i="233"/>
  <c r="M62" i="233"/>
  <c r="L62" i="233"/>
  <c r="K62" i="233"/>
  <c r="J62" i="233"/>
  <c r="I62" i="233"/>
  <c r="H62" i="233"/>
  <c r="G62" i="233"/>
  <c r="F62" i="233"/>
  <c r="D62" i="233"/>
  <c r="C62" i="233"/>
  <c r="B62" i="233"/>
  <c r="O62" i="234"/>
  <c r="N62" i="234"/>
  <c r="M62" i="234"/>
  <c r="S62" i="234" s="1"/>
  <c r="L62" i="234"/>
  <c r="R62" i="234" s="1"/>
  <c r="K62" i="234"/>
  <c r="J62" i="234"/>
  <c r="I62" i="234"/>
  <c r="H62" i="234"/>
  <c r="G62" i="234"/>
  <c r="F62" i="234"/>
  <c r="D62" i="234"/>
  <c r="C62" i="234"/>
  <c r="B62" i="234"/>
  <c r="O62" i="235"/>
  <c r="N62" i="235"/>
  <c r="M62" i="235"/>
  <c r="L62" i="235"/>
  <c r="K62" i="235"/>
  <c r="J62" i="235"/>
  <c r="I62" i="235"/>
  <c r="H62" i="235"/>
  <c r="G62" i="235"/>
  <c r="F62" i="235"/>
  <c r="D62" i="235"/>
  <c r="C62" i="235"/>
  <c r="B62" i="235"/>
  <c r="O62" i="236"/>
  <c r="N62" i="236"/>
  <c r="M62" i="236"/>
  <c r="S62" i="236" s="1"/>
  <c r="L62" i="236"/>
  <c r="R62" i="236" s="1"/>
  <c r="K62" i="236"/>
  <c r="J62" i="236"/>
  <c r="I62" i="236"/>
  <c r="H62" i="236"/>
  <c r="G62" i="236"/>
  <c r="F62" i="236"/>
  <c r="D62" i="236"/>
  <c r="C62" i="236"/>
  <c r="B62" i="236"/>
  <c r="O62" i="237"/>
  <c r="N62" i="237"/>
  <c r="M62" i="237"/>
  <c r="L62" i="237"/>
  <c r="K62" i="237"/>
  <c r="J62" i="237"/>
  <c r="I62" i="237"/>
  <c r="H62" i="237"/>
  <c r="G62" i="237"/>
  <c r="F62" i="237"/>
  <c r="D62" i="237"/>
  <c r="C62" i="237"/>
  <c r="B62" i="237"/>
  <c r="O62" i="238"/>
  <c r="N62" i="238"/>
  <c r="M62" i="238"/>
  <c r="L62" i="238"/>
  <c r="K62" i="238"/>
  <c r="J62" i="238"/>
  <c r="I62" i="238"/>
  <c r="H62" i="238"/>
  <c r="G62" i="238"/>
  <c r="F62" i="238"/>
  <c r="D62" i="238"/>
  <c r="C62" i="238"/>
  <c r="B62" i="238"/>
  <c r="O62" i="239"/>
  <c r="N62" i="239"/>
  <c r="M62" i="239"/>
  <c r="S62" i="239" s="1"/>
  <c r="L62" i="239"/>
  <c r="R62" i="239" s="1"/>
  <c r="K62" i="239"/>
  <c r="J62" i="239"/>
  <c r="I62" i="239"/>
  <c r="H62" i="239"/>
  <c r="G62" i="239"/>
  <c r="F62" i="239"/>
  <c r="D62" i="239"/>
  <c r="C62" i="239"/>
  <c r="B62" i="239"/>
  <c r="O62" i="240"/>
  <c r="N62" i="240"/>
  <c r="M62" i="240"/>
  <c r="L62" i="240"/>
  <c r="K62" i="240"/>
  <c r="J62" i="240"/>
  <c r="I62" i="240"/>
  <c r="H62" i="240"/>
  <c r="G62" i="240"/>
  <c r="F62" i="240"/>
  <c r="D62" i="240"/>
  <c r="C62" i="240"/>
  <c r="B62" i="240"/>
  <c r="O62" i="241"/>
  <c r="N62" i="241"/>
  <c r="M62" i="241"/>
  <c r="S62" i="241" s="1"/>
  <c r="L62" i="241"/>
  <c r="R62" i="241" s="1"/>
  <c r="K62" i="241"/>
  <c r="J62" i="241"/>
  <c r="I62" i="241"/>
  <c r="H62" i="241"/>
  <c r="G62" i="241"/>
  <c r="F62" i="241"/>
  <c r="D62" i="241"/>
  <c r="C62" i="241"/>
  <c r="B62" i="241"/>
  <c r="O62" i="242"/>
  <c r="N62" i="242"/>
  <c r="M62" i="242"/>
  <c r="L62" i="242"/>
  <c r="R62" i="242" s="1"/>
  <c r="K62" i="242"/>
  <c r="J62" i="242"/>
  <c r="I62" i="242"/>
  <c r="H62" i="242"/>
  <c r="G62" i="242"/>
  <c r="F62" i="242"/>
  <c r="D62" i="242"/>
  <c r="C62" i="242"/>
  <c r="B62" i="242"/>
  <c r="O62" i="243"/>
  <c r="N62" i="243"/>
  <c r="M62" i="243"/>
  <c r="S62" i="243" s="1"/>
  <c r="L62" i="243"/>
  <c r="K62" i="243"/>
  <c r="J62" i="243"/>
  <c r="I62" i="243"/>
  <c r="H62" i="243"/>
  <c r="G62" i="243"/>
  <c r="F62" i="243"/>
  <c r="D62" i="243"/>
  <c r="C62" i="243"/>
  <c r="B62" i="243"/>
  <c r="O62" i="244"/>
  <c r="N62" i="244"/>
  <c r="M62" i="244"/>
  <c r="S62" i="244" s="1"/>
  <c r="L62" i="244"/>
  <c r="R62" i="244" s="1"/>
  <c r="K62" i="244"/>
  <c r="J62" i="244"/>
  <c r="I62" i="244"/>
  <c r="H62" i="244"/>
  <c r="G62" i="244"/>
  <c r="F62" i="244"/>
  <c r="D62" i="244"/>
  <c r="C62" i="244"/>
  <c r="B62" i="244"/>
  <c r="O62" i="245"/>
  <c r="N62" i="245"/>
  <c r="M62" i="245"/>
  <c r="L62" i="245"/>
  <c r="K62" i="245"/>
  <c r="J62" i="245"/>
  <c r="I62" i="245"/>
  <c r="H62" i="245"/>
  <c r="G62" i="245"/>
  <c r="F62" i="245"/>
  <c r="D62" i="245"/>
  <c r="C62" i="245"/>
  <c r="B62" i="245"/>
  <c r="O62" i="246"/>
  <c r="N62" i="246"/>
  <c r="M62" i="246"/>
  <c r="S62" i="246" s="1"/>
  <c r="L62" i="246"/>
  <c r="R62" i="246" s="1"/>
  <c r="K62" i="246"/>
  <c r="J62" i="246"/>
  <c r="I62" i="246"/>
  <c r="H62" i="246"/>
  <c r="G62" i="246"/>
  <c r="F62" i="246"/>
  <c r="D62" i="246"/>
  <c r="C62" i="246"/>
  <c r="B62" i="246"/>
  <c r="O62" i="247"/>
  <c r="N62" i="247"/>
  <c r="M62" i="247"/>
  <c r="L62" i="247"/>
  <c r="K62" i="247"/>
  <c r="J62" i="247"/>
  <c r="I62" i="247"/>
  <c r="H62" i="247"/>
  <c r="G62" i="247"/>
  <c r="F62" i="247"/>
  <c r="D62" i="247"/>
  <c r="C62" i="247"/>
  <c r="B62" i="247"/>
  <c r="O62" i="248"/>
  <c r="N62" i="248"/>
  <c r="M62" i="248"/>
  <c r="S62" i="248" s="1"/>
  <c r="L62" i="248"/>
  <c r="R62" i="248" s="1"/>
  <c r="K62" i="248"/>
  <c r="J62" i="248"/>
  <c r="I62" i="248"/>
  <c r="H62" i="248"/>
  <c r="G62" i="248"/>
  <c r="F62" i="248"/>
  <c r="D62" i="248"/>
  <c r="C62" i="248"/>
  <c r="B62" i="248"/>
  <c r="O62" i="249"/>
  <c r="N62" i="249"/>
  <c r="M62" i="249"/>
  <c r="S62" i="249" s="1"/>
  <c r="L62" i="249"/>
  <c r="R62" i="249" s="1"/>
  <c r="K62" i="249"/>
  <c r="J62" i="249"/>
  <c r="I62" i="249"/>
  <c r="H62" i="249"/>
  <c r="G62" i="249"/>
  <c r="F62" i="249"/>
  <c r="D62" i="249"/>
  <c r="C62" i="249"/>
  <c r="B62" i="249"/>
  <c r="O62" i="250"/>
  <c r="N62" i="250"/>
  <c r="M62" i="250"/>
  <c r="L62" i="250"/>
  <c r="K62" i="250"/>
  <c r="J62" i="250"/>
  <c r="I62" i="250"/>
  <c r="H62" i="250"/>
  <c r="G62" i="250"/>
  <c r="F62" i="250"/>
  <c r="D62" i="250"/>
  <c r="C62" i="250"/>
  <c r="B62" i="250"/>
  <c r="O62" i="251"/>
  <c r="N62" i="251"/>
  <c r="M62" i="251"/>
  <c r="S62" i="251" s="1"/>
  <c r="L62" i="251"/>
  <c r="R62" i="251" s="1"/>
  <c r="K62" i="251"/>
  <c r="J62" i="251"/>
  <c r="I62" i="251"/>
  <c r="H62" i="251"/>
  <c r="G62" i="251"/>
  <c r="F62" i="251"/>
  <c r="D62" i="251"/>
  <c r="C62" i="251"/>
  <c r="B62" i="251"/>
  <c r="O62" i="252"/>
  <c r="N62" i="252"/>
  <c r="M62" i="252"/>
  <c r="L62" i="252"/>
  <c r="K62" i="252"/>
  <c r="J62" i="252"/>
  <c r="I62" i="252"/>
  <c r="H62" i="252"/>
  <c r="G62" i="252"/>
  <c r="F62" i="252"/>
  <c r="D62" i="252"/>
  <c r="C62" i="252"/>
  <c r="B62" i="252"/>
  <c r="O62" i="253"/>
  <c r="N62" i="253"/>
  <c r="M62" i="253"/>
  <c r="S62" i="253" s="1"/>
  <c r="L62" i="253"/>
  <c r="R62" i="253" s="1"/>
  <c r="K62" i="253"/>
  <c r="J62" i="253"/>
  <c r="I62" i="253"/>
  <c r="H62" i="253"/>
  <c r="G62" i="253"/>
  <c r="F62" i="253"/>
  <c r="D62" i="253"/>
  <c r="C62" i="253"/>
  <c r="B62" i="253"/>
  <c r="O62" i="254"/>
  <c r="N62" i="254"/>
  <c r="M62" i="254"/>
  <c r="S62" i="254" s="1"/>
  <c r="L62" i="254"/>
  <c r="R62" i="254" s="1"/>
  <c r="K62" i="254"/>
  <c r="J62" i="254"/>
  <c r="I62" i="254"/>
  <c r="H62" i="254"/>
  <c r="G62" i="254"/>
  <c r="F62" i="254"/>
  <c r="D62" i="254"/>
  <c r="C62" i="254"/>
  <c r="B62" i="254"/>
  <c r="O62" i="255"/>
  <c r="N62" i="255"/>
  <c r="M62" i="255"/>
  <c r="L62" i="255"/>
  <c r="K62" i="255"/>
  <c r="J62" i="255"/>
  <c r="I62" i="255"/>
  <c r="H62" i="255"/>
  <c r="G62" i="255"/>
  <c r="F62" i="255"/>
  <c r="D62" i="255"/>
  <c r="C62" i="255"/>
  <c r="B62" i="255"/>
  <c r="O62" i="256"/>
  <c r="N62" i="256"/>
  <c r="M62" i="256"/>
  <c r="S62" i="256" s="1"/>
  <c r="L62" i="256"/>
  <c r="R62" i="256" s="1"/>
  <c r="K62" i="256"/>
  <c r="J62" i="256"/>
  <c r="I62" i="256"/>
  <c r="H62" i="256"/>
  <c r="G62" i="256"/>
  <c r="F62" i="256"/>
  <c r="D62" i="256"/>
  <c r="C62" i="256"/>
  <c r="B62" i="256"/>
  <c r="O62" i="257"/>
  <c r="N62" i="257"/>
  <c r="M62" i="257"/>
  <c r="L62" i="257"/>
  <c r="K62" i="257"/>
  <c r="J62" i="257"/>
  <c r="I62" i="257"/>
  <c r="H62" i="257"/>
  <c r="G62" i="257"/>
  <c r="F62" i="257"/>
  <c r="D62" i="257"/>
  <c r="C62" i="257"/>
  <c r="B62" i="257"/>
  <c r="O62" i="258"/>
  <c r="N62" i="258"/>
  <c r="M62" i="258"/>
  <c r="S62" i="258" s="1"/>
  <c r="L62" i="258"/>
  <c r="R62" i="258" s="1"/>
  <c r="K62" i="258"/>
  <c r="J62" i="258"/>
  <c r="I62" i="258"/>
  <c r="H62" i="258"/>
  <c r="G62" i="258"/>
  <c r="F62" i="258"/>
  <c r="D62" i="258"/>
  <c r="C62" i="258"/>
  <c r="B62" i="258"/>
  <c r="O62" i="1"/>
  <c r="N62" i="1"/>
  <c r="M62" i="1"/>
  <c r="L62" i="1"/>
  <c r="R62" i="1" s="1"/>
  <c r="K62" i="1"/>
  <c r="J62" i="1"/>
  <c r="I62" i="1"/>
  <c r="H62" i="1"/>
  <c r="G62" i="1"/>
  <c r="F62" i="1"/>
  <c r="D62" i="1"/>
  <c r="C62" i="1"/>
  <c r="B62" i="1"/>
  <c r="W56" i="2"/>
  <c r="V56" i="2"/>
  <c r="W56" i="3"/>
  <c r="V56" i="3"/>
  <c r="W56" i="4"/>
  <c r="V56" i="4"/>
  <c r="W56" i="5"/>
  <c r="V56" i="5"/>
  <c r="W56" i="6"/>
  <c r="V56" i="6"/>
  <c r="W56" i="7"/>
  <c r="V56" i="7"/>
  <c r="W56" i="8"/>
  <c r="V56" i="8"/>
  <c r="W56" i="9"/>
  <c r="V56" i="9"/>
  <c r="W56" i="10"/>
  <c r="V56" i="10"/>
  <c r="W56" i="11"/>
  <c r="V56" i="11"/>
  <c r="W56" i="12"/>
  <c r="V56" i="12"/>
  <c r="W56" i="13"/>
  <c r="V56" i="13"/>
  <c r="V43" i="13" s="1"/>
  <c r="W56" i="14"/>
  <c r="V56" i="14"/>
  <c r="W56" i="15"/>
  <c r="V56" i="15"/>
  <c r="W56" i="16"/>
  <c r="V56" i="16"/>
  <c r="W56" i="17"/>
  <c r="V56" i="17"/>
  <c r="W56" i="18"/>
  <c r="V56" i="18"/>
  <c r="W56" i="19"/>
  <c r="V56" i="19"/>
  <c r="W56" i="20"/>
  <c r="V56" i="20"/>
  <c r="W56" i="21"/>
  <c r="V56" i="21"/>
  <c r="W56" i="22"/>
  <c r="V56" i="22"/>
  <c r="W56" i="23"/>
  <c r="V56" i="23"/>
  <c r="W56" i="24"/>
  <c r="V56" i="24"/>
  <c r="W56" i="25"/>
  <c r="V56" i="25"/>
  <c r="W56" i="26"/>
  <c r="V56" i="26"/>
  <c r="W56" i="27"/>
  <c r="V56" i="27"/>
  <c r="W56" i="28"/>
  <c r="V56" i="28"/>
  <c r="W56" i="29"/>
  <c r="V56" i="29"/>
  <c r="W56" i="30"/>
  <c r="V56" i="30"/>
  <c r="W56" i="31"/>
  <c r="V56" i="31"/>
  <c r="W56" i="32"/>
  <c r="V56" i="32"/>
  <c r="V43" i="32" s="1"/>
  <c r="W56" i="33"/>
  <c r="V56" i="33"/>
  <c r="W56" i="34"/>
  <c r="V56" i="34"/>
  <c r="W56" i="35"/>
  <c r="V56" i="35"/>
  <c r="W56" i="36"/>
  <c r="V56" i="36"/>
  <c r="W56" i="37"/>
  <c r="V56" i="37"/>
  <c r="W56" i="38"/>
  <c r="V56" i="38"/>
  <c r="W56" i="39"/>
  <c r="V56" i="39"/>
  <c r="W56" i="40"/>
  <c r="V56" i="40"/>
  <c r="W56" i="41"/>
  <c r="V56" i="41"/>
  <c r="W56" i="42"/>
  <c r="W43" i="42" s="1"/>
  <c r="V56" i="42"/>
  <c r="W56" i="43"/>
  <c r="V56" i="43"/>
  <c r="W56" i="44"/>
  <c r="V56" i="44"/>
  <c r="W56" i="45"/>
  <c r="V56" i="45"/>
  <c r="W56" i="46"/>
  <c r="V56" i="46"/>
  <c r="W56" i="47"/>
  <c r="V56" i="47"/>
  <c r="W56" i="48"/>
  <c r="V56" i="48"/>
  <c r="W56" i="49"/>
  <c r="V56" i="49"/>
  <c r="W56" i="50"/>
  <c r="V56" i="50"/>
  <c r="W56" i="51"/>
  <c r="V56" i="51"/>
  <c r="W56" i="52"/>
  <c r="V56" i="52"/>
  <c r="W56" i="53"/>
  <c r="V56" i="53"/>
  <c r="W56" i="54"/>
  <c r="V56" i="54"/>
  <c r="W56" i="55"/>
  <c r="V56" i="55"/>
  <c r="W56" i="56"/>
  <c r="V56" i="56"/>
  <c r="W56" i="57"/>
  <c r="V56" i="57"/>
  <c r="W56" i="58"/>
  <c r="V56" i="58"/>
  <c r="W56" i="59"/>
  <c r="V56" i="59"/>
  <c r="W56" i="60"/>
  <c r="V56" i="60"/>
  <c r="W56" i="61"/>
  <c r="V56" i="61"/>
  <c r="W56" i="62"/>
  <c r="V56" i="62"/>
  <c r="W56" i="63"/>
  <c r="V56" i="63"/>
  <c r="W56" i="64"/>
  <c r="V56" i="64"/>
  <c r="W56" i="65"/>
  <c r="V56" i="65"/>
  <c r="W56" i="66"/>
  <c r="V56" i="66"/>
  <c r="W56" i="67"/>
  <c r="V56" i="67"/>
  <c r="W56" i="68"/>
  <c r="V56" i="68"/>
  <c r="W56" i="69"/>
  <c r="V56" i="69"/>
  <c r="W56" i="70"/>
  <c r="V56" i="70"/>
  <c r="W56" i="71"/>
  <c r="V56" i="71"/>
  <c r="W56" i="72"/>
  <c r="V56" i="72"/>
  <c r="W56" i="73"/>
  <c r="V56" i="73"/>
  <c r="W56" i="74"/>
  <c r="V56" i="74"/>
  <c r="V43" i="74" s="1"/>
  <c r="W56" i="75"/>
  <c r="V56" i="75"/>
  <c r="W56" i="76"/>
  <c r="W43" i="76" s="1"/>
  <c r="V56" i="76"/>
  <c r="W56" i="77"/>
  <c r="V56" i="77"/>
  <c r="W56" i="78"/>
  <c r="W43" i="78" s="1"/>
  <c r="V56" i="78"/>
  <c r="W56" i="79"/>
  <c r="V56" i="79"/>
  <c r="W56" i="80"/>
  <c r="V56" i="80"/>
  <c r="W56" i="81"/>
  <c r="V56" i="81"/>
  <c r="W56" i="82"/>
  <c r="V56" i="82"/>
  <c r="W56" i="83"/>
  <c r="V56" i="83"/>
  <c r="W56" i="84"/>
  <c r="V56" i="84"/>
  <c r="W56" i="85"/>
  <c r="V56" i="85"/>
  <c r="W56" i="86"/>
  <c r="V56" i="86"/>
  <c r="W56" i="87"/>
  <c r="V56" i="87"/>
  <c r="W56" i="88"/>
  <c r="W43" i="88" s="1"/>
  <c r="V56" i="88"/>
  <c r="W56" i="89"/>
  <c r="V56" i="89"/>
  <c r="W56" i="90"/>
  <c r="V56" i="90"/>
  <c r="W56" i="91"/>
  <c r="V56" i="91"/>
  <c r="W56" i="92"/>
  <c r="V56" i="92"/>
  <c r="W56" i="93"/>
  <c r="V56" i="93"/>
  <c r="W56" i="94"/>
  <c r="V56" i="94"/>
  <c r="W56" i="95"/>
  <c r="V56" i="95"/>
  <c r="W56" i="96"/>
  <c r="V56" i="96"/>
  <c r="V43" i="96" s="1"/>
  <c r="W56" i="97"/>
  <c r="V56" i="97"/>
  <c r="W56" i="98"/>
  <c r="V56" i="98"/>
  <c r="V43" i="98" s="1"/>
  <c r="W56" i="99"/>
  <c r="V56" i="99"/>
  <c r="W56" i="100"/>
  <c r="V56" i="100"/>
  <c r="W56" i="101"/>
  <c r="V56" i="101"/>
  <c r="W56" i="102"/>
  <c r="V56" i="102"/>
  <c r="W56" i="103"/>
  <c r="V56" i="103"/>
  <c r="W56" i="104"/>
  <c r="V56" i="104"/>
  <c r="W56" i="105"/>
  <c r="V56" i="105"/>
  <c r="W56" i="106"/>
  <c r="V56" i="106"/>
  <c r="W56" i="107"/>
  <c r="V56" i="107"/>
  <c r="W56" i="108"/>
  <c r="V56" i="108"/>
  <c r="W56" i="109"/>
  <c r="V56" i="109"/>
  <c r="W56" i="110"/>
  <c r="V56" i="110"/>
  <c r="W56" i="111"/>
  <c r="V56" i="111"/>
  <c r="W56" i="112"/>
  <c r="V56" i="112"/>
  <c r="W56" i="113"/>
  <c r="V56" i="113"/>
  <c r="W56" i="114"/>
  <c r="V56" i="114"/>
  <c r="W56" i="115"/>
  <c r="V56" i="115"/>
  <c r="W56" i="116"/>
  <c r="V56" i="116"/>
  <c r="W56" i="117"/>
  <c r="V56" i="117"/>
  <c r="W56" i="118"/>
  <c r="V56" i="118"/>
  <c r="W56" i="119"/>
  <c r="V56" i="119"/>
  <c r="W56" i="120"/>
  <c r="V56" i="120"/>
  <c r="W56" i="121"/>
  <c r="V56" i="121"/>
  <c r="W56" i="122"/>
  <c r="V56" i="122"/>
  <c r="W56" i="123"/>
  <c r="V56" i="123"/>
  <c r="W56" i="124"/>
  <c r="V56" i="124"/>
  <c r="W56" i="125"/>
  <c r="V56" i="125"/>
  <c r="W56" i="126"/>
  <c r="V56" i="126"/>
  <c r="W56" i="127"/>
  <c r="V56" i="127"/>
  <c r="W56" i="128"/>
  <c r="V56" i="128"/>
  <c r="W56" i="129"/>
  <c r="V56" i="129"/>
  <c r="W56" i="130"/>
  <c r="V56" i="130"/>
  <c r="W56" i="131"/>
  <c r="V56" i="131"/>
  <c r="W56" i="132"/>
  <c r="V56" i="132"/>
  <c r="W56" i="133"/>
  <c r="V56" i="133"/>
  <c r="W56" i="134"/>
  <c r="W43" i="134" s="1"/>
  <c r="V56" i="134"/>
  <c r="W56" i="135"/>
  <c r="V56" i="135"/>
  <c r="W56" i="136"/>
  <c r="V56" i="136"/>
  <c r="W56" i="137"/>
  <c r="V56" i="137"/>
  <c r="W56" i="138"/>
  <c r="V56" i="138"/>
  <c r="W56" i="139"/>
  <c r="V56" i="139"/>
  <c r="W56" i="140"/>
  <c r="V56" i="140"/>
  <c r="W56" i="141"/>
  <c r="V56" i="141"/>
  <c r="W56" i="142"/>
  <c r="V56" i="142"/>
  <c r="W56" i="143"/>
  <c r="V56" i="143"/>
  <c r="W56" i="144"/>
  <c r="V56" i="144"/>
  <c r="V43" i="144" s="1"/>
  <c r="W56" i="145"/>
  <c r="V56" i="145"/>
  <c r="W56" i="146"/>
  <c r="V56" i="146"/>
  <c r="W56" i="147"/>
  <c r="V56" i="147"/>
  <c r="W56" i="148"/>
  <c r="V56" i="148"/>
  <c r="W56" i="149"/>
  <c r="V56" i="149"/>
  <c r="W56" i="150"/>
  <c r="V56" i="150"/>
  <c r="W56" i="151"/>
  <c r="V56" i="151"/>
  <c r="W56" i="152"/>
  <c r="V56" i="152"/>
  <c r="W56" i="153"/>
  <c r="V56" i="153"/>
  <c r="W56" i="154"/>
  <c r="V56" i="154"/>
  <c r="W56" i="155"/>
  <c r="V56" i="155"/>
  <c r="W56" i="156"/>
  <c r="V56" i="156"/>
  <c r="W56" i="157"/>
  <c r="V56" i="157"/>
  <c r="W56" i="158"/>
  <c r="V56" i="158"/>
  <c r="W56" i="159"/>
  <c r="V56" i="159"/>
  <c r="W56" i="160"/>
  <c r="V56" i="160"/>
  <c r="W56" i="161"/>
  <c r="V56" i="161"/>
  <c r="W56" i="162"/>
  <c r="V56" i="162"/>
  <c r="W56" i="163"/>
  <c r="V56" i="163"/>
  <c r="W56" i="164"/>
  <c r="V56" i="164"/>
  <c r="W56" i="165"/>
  <c r="W43" i="165" s="1"/>
  <c r="V56" i="165"/>
  <c r="V43" i="165" s="1"/>
  <c r="W56" i="166"/>
  <c r="V56" i="166"/>
  <c r="W56" i="167"/>
  <c r="V56" i="167"/>
  <c r="W56" i="168"/>
  <c r="V56" i="168"/>
  <c r="W56" i="169"/>
  <c r="V56" i="169"/>
  <c r="W56" i="170"/>
  <c r="V56" i="170"/>
  <c r="W56" i="171"/>
  <c r="V56" i="171"/>
  <c r="W56" i="172"/>
  <c r="V56" i="172"/>
  <c r="W56" i="173"/>
  <c r="V56" i="173"/>
  <c r="W56" i="174"/>
  <c r="V56" i="174"/>
  <c r="W56" i="175"/>
  <c r="V56" i="175"/>
  <c r="W56" i="176"/>
  <c r="V56" i="176"/>
  <c r="W56" i="177"/>
  <c r="V56" i="177"/>
  <c r="V43" i="177" s="1"/>
  <c r="W56" i="178"/>
  <c r="V56" i="178"/>
  <c r="W56" i="179"/>
  <c r="V56" i="179"/>
  <c r="W56" i="180"/>
  <c r="V56" i="180"/>
  <c r="W56" i="181"/>
  <c r="V56" i="181"/>
  <c r="W56" i="182"/>
  <c r="V56" i="182"/>
  <c r="W56" i="183"/>
  <c r="V56" i="183"/>
  <c r="W56" i="184"/>
  <c r="V56" i="184"/>
  <c r="W56" i="185"/>
  <c r="V56" i="185"/>
  <c r="W56" i="186"/>
  <c r="W43" i="186" s="1"/>
  <c r="V56" i="186"/>
  <c r="W56" i="187"/>
  <c r="V56" i="187"/>
  <c r="W56" i="188"/>
  <c r="V56" i="188"/>
  <c r="W56" i="189"/>
  <c r="V56" i="189"/>
  <c r="W56" i="190"/>
  <c r="V56" i="190"/>
  <c r="W56" i="191"/>
  <c r="V56" i="191"/>
  <c r="W56" i="192"/>
  <c r="V56" i="192"/>
  <c r="W56" i="193"/>
  <c r="V56" i="193"/>
  <c r="W56" i="194"/>
  <c r="V56" i="194"/>
  <c r="W56" i="195"/>
  <c r="V56" i="195"/>
  <c r="W56" i="196"/>
  <c r="V56" i="196"/>
  <c r="W56" i="197"/>
  <c r="V56" i="197"/>
  <c r="W56" i="198"/>
  <c r="V56" i="198"/>
  <c r="W56" i="199"/>
  <c r="V56" i="199"/>
  <c r="W56" i="200"/>
  <c r="V56" i="200"/>
  <c r="W56" i="201"/>
  <c r="V56" i="201"/>
  <c r="W56" i="202"/>
  <c r="W43" i="202" s="1"/>
  <c r="V56" i="202"/>
  <c r="W56" i="203"/>
  <c r="V56" i="203"/>
  <c r="W56" i="204"/>
  <c r="V56" i="204"/>
  <c r="W56" i="205"/>
  <c r="V56" i="205"/>
  <c r="W56" i="206"/>
  <c r="V56" i="206"/>
  <c r="W56" i="207"/>
  <c r="V56" i="207"/>
  <c r="W56" i="208"/>
  <c r="W43" i="208" s="1"/>
  <c r="V56" i="208"/>
  <c r="W56" i="209"/>
  <c r="V56" i="209"/>
  <c r="W56" i="210"/>
  <c r="V56" i="210"/>
  <c r="W56" i="211"/>
  <c r="V56" i="211"/>
  <c r="W56" i="212"/>
  <c r="V56" i="212"/>
  <c r="W56" i="213"/>
  <c r="V56" i="213"/>
  <c r="W56" i="214"/>
  <c r="V56" i="214"/>
  <c r="W56" i="215"/>
  <c r="V56" i="215"/>
  <c r="W56" i="216"/>
  <c r="V56" i="216"/>
  <c r="W56" i="217"/>
  <c r="V56" i="217"/>
  <c r="W56" i="218"/>
  <c r="V56" i="218"/>
  <c r="W56" i="219"/>
  <c r="V56" i="219"/>
  <c r="W56" i="220"/>
  <c r="V56" i="220"/>
  <c r="W56" i="221"/>
  <c r="V56" i="221"/>
  <c r="W56" i="222"/>
  <c r="V56" i="222"/>
  <c r="W56" i="223"/>
  <c r="V56" i="223"/>
  <c r="W56" i="224"/>
  <c r="V56" i="224"/>
  <c r="W56" i="225"/>
  <c r="V56" i="225"/>
  <c r="W56" i="226"/>
  <c r="V56" i="226"/>
  <c r="W56" i="227"/>
  <c r="V56" i="227"/>
  <c r="W56" i="228"/>
  <c r="V56" i="228"/>
  <c r="W56" i="229"/>
  <c r="V56" i="229"/>
  <c r="W56" i="230"/>
  <c r="V56" i="230"/>
  <c r="W56" i="231"/>
  <c r="V56" i="231"/>
  <c r="W56" i="232"/>
  <c r="V56" i="232"/>
  <c r="W56" i="233"/>
  <c r="V56" i="233"/>
  <c r="W56" i="234"/>
  <c r="V56" i="234"/>
  <c r="W56" i="235"/>
  <c r="V56" i="235"/>
  <c r="W56" i="236"/>
  <c r="V56" i="236"/>
  <c r="W56" i="237"/>
  <c r="V56" i="237"/>
  <c r="W56" i="238"/>
  <c r="V56" i="238"/>
  <c r="W56" i="239"/>
  <c r="V56" i="239"/>
  <c r="W56" i="240"/>
  <c r="V56" i="240"/>
  <c r="W56" i="241"/>
  <c r="V56" i="241"/>
  <c r="W56" i="242"/>
  <c r="V56" i="242"/>
  <c r="W56" i="243"/>
  <c r="V56" i="243"/>
  <c r="W56" i="244"/>
  <c r="V56" i="244"/>
  <c r="W56" i="245"/>
  <c r="V56" i="245"/>
  <c r="W56" i="246"/>
  <c r="V56" i="246"/>
  <c r="W56" i="247"/>
  <c r="V56" i="247"/>
  <c r="W56" i="248"/>
  <c r="V56" i="248"/>
  <c r="W56" i="249"/>
  <c r="V56" i="249"/>
  <c r="W56" i="250"/>
  <c r="V56" i="250"/>
  <c r="V43" i="250" s="1"/>
  <c r="W56" i="251"/>
  <c r="V56" i="251"/>
  <c r="W56" i="252"/>
  <c r="V56" i="252"/>
  <c r="W56" i="253"/>
  <c r="V56" i="253"/>
  <c r="W56" i="254"/>
  <c r="V56" i="254"/>
  <c r="W56" i="255"/>
  <c r="V56" i="255"/>
  <c r="W56" i="256"/>
  <c r="V56" i="256"/>
  <c r="W56" i="257"/>
  <c r="V56" i="257"/>
  <c r="W56" i="258"/>
  <c r="V56" i="258"/>
  <c r="W56" i="1"/>
  <c r="V56" i="1"/>
  <c r="O56" i="2"/>
  <c r="N56" i="2"/>
  <c r="M56" i="2"/>
  <c r="S56" i="2" s="1"/>
  <c r="L56" i="2"/>
  <c r="R56" i="2" s="1"/>
  <c r="K56" i="2"/>
  <c r="J56" i="2"/>
  <c r="J43" i="2" s="1"/>
  <c r="I56" i="2"/>
  <c r="H56" i="2"/>
  <c r="H43" i="2" s="1"/>
  <c r="G56" i="2"/>
  <c r="F56" i="2"/>
  <c r="D56" i="2"/>
  <c r="C56" i="2"/>
  <c r="B56" i="2"/>
  <c r="O56" i="3"/>
  <c r="N56" i="3"/>
  <c r="M56" i="3"/>
  <c r="L56" i="3"/>
  <c r="K56" i="3"/>
  <c r="J56" i="3"/>
  <c r="I56" i="3"/>
  <c r="H56" i="3"/>
  <c r="G56" i="3"/>
  <c r="F56" i="3"/>
  <c r="D56" i="3"/>
  <c r="C56" i="3"/>
  <c r="B56" i="3"/>
  <c r="O56" i="4"/>
  <c r="N56" i="4"/>
  <c r="M56" i="4"/>
  <c r="S56" i="4" s="1"/>
  <c r="L56" i="4"/>
  <c r="R56" i="4" s="1"/>
  <c r="K56" i="4"/>
  <c r="J56" i="4"/>
  <c r="I56" i="4"/>
  <c r="H56" i="4"/>
  <c r="H43" i="4" s="1"/>
  <c r="G56" i="4"/>
  <c r="F56" i="4"/>
  <c r="D56" i="4"/>
  <c r="C56" i="4"/>
  <c r="B56" i="4"/>
  <c r="O56" i="5"/>
  <c r="N56" i="5"/>
  <c r="M56" i="5"/>
  <c r="L56" i="5"/>
  <c r="K56" i="5"/>
  <c r="J56" i="5"/>
  <c r="I56" i="5"/>
  <c r="H56" i="5"/>
  <c r="G56" i="5"/>
  <c r="G43" i="5" s="1"/>
  <c r="F56" i="5"/>
  <c r="D56" i="5"/>
  <c r="C56" i="5"/>
  <c r="B56" i="5"/>
  <c r="B43" i="5" s="1"/>
  <c r="O56" i="6"/>
  <c r="N56" i="6"/>
  <c r="M56" i="6"/>
  <c r="M43" i="6" s="1"/>
  <c r="S43" i="6" s="1"/>
  <c r="L56" i="6"/>
  <c r="K56" i="6"/>
  <c r="J56" i="6"/>
  <c r="I56" i="6"/>
  <c r="H56" i="6"/>
  <c r="G56" i="6"/>
  <c r="F56" i="6"/>
  <c r="D56" i="6"/>
  <c r="C56" i="6"/>
  <c r="B56" i="6"/>
  <c r="O56" i="7"/>
  <c r="N56" i="7"/>
  <c r="M56" i="7"/>
  <c r="L56" i="7"/>
  <c r="R56" i="7" s="1"/>
  <c r="K56" i="7"/>
  <c r="J56" i="7"/>
  <c r="I56" i="7"/>
  <c r="H56" i="7"/>
  <c r="H43" i="7" s="1"/>
  <c r="G56" i="7"/>
  <c r="F56" i="7"/>
  <c r="D56" i="7"/>
  <c r="C56" i="7"/>
  <c r="B56" i="7"/>
  <c r="O56" i="8"/>
  <c r="N56" i="8"/>
  <c r="N43" i="8" s="1"/>
  <c r="M56" i="8"/>
  <c r="L56" i="8"/>
  <c r="K56" i="8"/>
  <c r="J56" i="8"/>
  <c r="I56" i="8"/>
  <c r="H56" i="8"/>
  <c r="G56" i="8"/>
  <c r="F56" i="8"/>
  <c r="D56" i="8"/>
  <c r="C56" i="8"/>
  <c r="B56" i="8"/>
  <c r="O56" i="9"/>
  <c r="N56" i="9"/>
  <c r="M56" i="9"/>
  <c r="L56" i="9"/>
  <c r="R56" i="9" s="1"/>
  <c r="K56" i="9"/>
  <c r="J56" i="9"/>
  <c r="I56" i="9"/>
  <c r="I43" i="9" s="1"/>
  <c r="H56" i="9"/>
  <c r="G56" i="9"/>
  <c r="F56" i="9"/>
  <c r="D56" i="9"/>
  <c r="C56" i="9"/>
  <c r="B56" i="9"/>
  <c r="O56" i="10"/>
  <c r="N56" i="10"/>
  <c r="M56" i="10"/>
  <c r="L56" i="10"/>
  <c r="K56" i="10"/>
  <c r="J56" i="10"/>
  <c r="I56" i="10"/>
  <c r="H56" i="10"/>
  <c r="G56" i="10"/>
  <c r="F56" i="10"/>
  <c r="D56" i="10"/>
  <c r="D43" i="10" s="1"/>
  <c r="C56" i="10"/>
  <c r="C43" i="10" s="1"/>
  <c r="B56" i="10"/>
  <c r="B43" i="10" s="1"/>
  <c r="O56" i="11"/>
  <c r="N56" i="11"/>
  <c r="M56" i="11"/>
  <c r="S56" i="11" s="1"/>
  <c r="L56" i="11"/>
  <c r="R56" i="11" s="1"/>
  <c r="K56" i="11"/>
  <c r="J56" i="11"/>
  <c r="I56" i="11"/>
  <c r="H56" i="11"/>
  <c r="G56" i="11"/>
  <c r="F56" i="11"/>
  <c r="D56" i="11"/>
  <c r="C56" i="11"/>
  <c r="B56" i="11"/>
  <c r="O56" i="12"/>
  <c r="N56" i="12"/>
  <c r="M56" i="12"/>
  <c r="S56" i="12" s="1"/>
  <c r="L56" i="12"/>
  <c r="K56" i="12"/>
  <c r="J56" i="12"/>
  <c r="J43" i="12" s="1"/>
  <c r="I56" i="12"/>
  <c r="I43" i="12" s="1"/>
  <c r="H56" i="12"/>
  <c r="G56" i="12"/>
  <c r="F56" i="12"/>
  <c r="F43" i="12" s="1"/>
  <c r="D56" i="12"/>
  <c r="C56" i="12"/>
  <c r="B56" i="12"/>
  <c r="O56" i="13"/>
  <c r="N56" i="13"/>
  <c r="N43" i="13" s="1"/>
  <c r="M56" i="13"/>
  <c r="S56" i="13" s="1"/>
  <c r="L56" i="13"/>
  <c r="K56" i="13"/>
  <c r="J56" i="13"/>
  <c r="I56" i="13"/>
  <c r="H56" i="13"/>
  <c r="G56" i="13"/>
  <c r="F56" i="13"/>
  <c r="D56" i="13"/>
  <c r="C56" i="13"/>
  <c r="B56" i="13"/>
  <c r="O56" i="14"/>
  <c r="O43" i="14" s="1"/>
  <c r="N56" i="14"/>
  <c r="N43" i="14" s="1"/>
  <c r="M56" i="14"/>
  <c r="S56" i="14" s="1"/>
  <c r="L56" i="14"/>
  <c r="R56" i="14" s="1"/>
  <c r="K56" i="14"/>
  <c r="J56" i="14"/>
  <c r="I56" i="14"/>
  <c r="H56" i="14"/>
  <c r="G56" i="14"/>
  <c r="F56" i="14"/>
  <c r="D56" i="14"/>
  <c r="C56" i="14"/>
  <c r="B56" i="14"/>
  <c r="O56" i="15"/>
  <c r="N56" i="15"/>
  <c r="M56" i="15"/>
  <c r="L56" i="15"/>
  <c r="K56" i="15"/>
  <c r="J56" i="15"/>
  <c r="I56" i="15"/>
  <c r="H56" i="15"/>
  <c r="G56" i="15"/>
  <c r="F56" i="15"/>
  <c r="D56" i="15"/>
  <c r="C56" i="15"/>
  <c r="B56" i="15"/>
  <c r="O56" i="16"/>
  <c r="N56" i="16"/>
  <c r="M56" i="16"/>
  <c r="S56" i="16" s="1"/>
  <c r="L56" i="16"/>
  <c r="R56" i="16" s="1"/>
  <c r="K56" i="16"/>
  <c r="J56" i="16"/>
  <c r="I56" i="16"/>
  <c r="H56" i="16"/>
  <c r="H43" i="16" s="1"/>
  <c r="G56" i="16"/>
  <c r="F56" i="16"/>
  <c r="D56" i="16"/>
  <c r="C56" i="16"/>
  <c r="B56" i="16"/>
  <c r="O56" i="17"/>
  <c r="N56" i="17"/>
  <c r="M56" i="17"/>
  <c r="L56" i="17"/>
  <c r="K56" i="17"/>
  <c r="J56" i="17"/>
  <c r="I56" i="17"/>
  <c r="H56" i="17"/>
  <c r="G56" i="17"/>
  <c r="F56" i="17"/>
  <c r="D56" i="17"/>
  <c r="C56" i="17"/>
  <c r="B56" i="17"/>
  <c r="O56" i="18"/>
  <c r="O43" i="18" s="1"/>
  <c r="N56" i="18"/>
  <c r="M56" i="18"/>
  <c r="S56" i="18" s="1"/>
  <c r="L56" i="18"/>
  <c r="R56" i="18" s="1"/>
  <c r="K56" i="18"/>
  <c r="J56" i="18"/>
  <c r="I56" i="18"/>
  <c r="H56" i="18"/>
  <c r="G56" i="18"/>
  <c r="F56" i="18"/>
  <c r="D56" i="18"/>
  <c r="C56" i="18"/>
  <c r="B56" i="18"/>
  <c r="O56" i="19"/>
  <c r="N56" i="19"/>
  <c r="N43" i="19" s="1"/>
  <c r="M56" i="19"/>
  <c r="S56" i="19" s="1"/>
  <c r="L56" i="19"/>
  <c r="L43" i="19" s="1"/>
  <c r="R43" i="19" s="1"/>
  <c r="K56" i="19"/>
  <c r="K43" i="19" s="1"/>
  <c r="J56" i="19"/>
  <c r="I56" i="19"/>
  <c r="H56" i="19"/>
  <c r="G56" i="19"/>
  <c r="F56" i="19"/>
  <c r="D56" i="19"/>
  <c r="C56" i="19"/>
  <c r="B56" i="19"/>
  <c r="O56" i="20"/>
  <c r="N56" i="20"/>
  <c r="M56" i="20"/>
  <c r="L56" i="20"/>
  <c r="K56" i="20"/>
  <c r="J56" i="20"/>
  <c r="I56" i="20"/>
  <c r="H56" i="20"/>
  <c r="G56" i="20"/>
  <c r="F56" i="20"/>
  <c r="D56" i="20"/>
  <c r="C56" i="20"/>
  <c r="B56" i="20"/>
  <c r="O56" i="21"/>
  <c r="N56" i="21"/>
  <c r="M56" i="21"/>
  <c r="S56" i="21" s="1"/>
  <c r="L56" i="21"/>
  <c r="R56" i="21" s="1"/>
  <c r="K56" i="21"/>
  <c r="J56" i="21"/>
  <c r="J43" i="21" s="1"/>
  <c r="I56" i="21"/>
  <c r="H56" i="21"/>
  <c r="H43" i="21" s="1"/>
  <c r="G56" i="21"/>
  <c r="G43" i="21" s="1"/>
  <c r="F56" i="21"/>
  <c r="D56" i="21"/>
  <c r="C56" i="21"/>
  <c r="B56" i="21"/>
  <c r="O56" i="22"/>
  <c r="N56" i="22"/>
  <c r="M56" i="22"/>
  <c r="L56" i="22"/>
  <c r="K56" i="22"/>
  <c r="J56" i="22"/>
  <c r="I56" i="22"/>
  <c r="I43" i="22" s="1"/>
  <c r="H56" i="22"/>
  <c r="G56" i="22"/>
  <c r="F56" i="22"/>
  <c r="D56" i="22"/>
  <c r="C56" i="22"/>
  <c r="C43" i="22" s="1"/>
  <c r="B56" i="22"/>
  <c r="B43" i="22" s="1"/>
  <c r="O56" i="23"/>
  <c r="N56" i="23"/>
  <c r="M56" i="23"/>
  <c r="L56" i="23"/>
  <c r="K56" i="23"/>
  <c r="J56" i="23"/>
  <c r="I56" i="23"/>
  <c r="H56" i="23"/>
  <c r="G56" i="23"/>
  <c r="F56" i="23"/>
  <c r="D56" i="23"/>
  <c r="C56" i="23"/>
  <c r="B56" i="23"/>
  <c r="O56" i="24"/>
  <c r="N56" i="24"/>
  <c r="M56" i="24"/>
  <c r="M43" i="24" s="1"/>
  <c r="S43" i="24" s="1"/>
  <c r="L56" i="24"/>
  <c r="K56" i="24"/>
  <c r="J56" i="24"/>
  <c r="J43" i="24" s="1"/>
  <c r="I56" i="24"/>
  <c r="I43" i="24" s="1"/>
  <c r="H56" i="24"/>
  <c r="G56" i="24"/>
  <c r="G43" i="24" s="1"/>
  <c r="F56" i="24"/>
  <c r="D56" i="24"/>
  <c r="D43" i="24" s="1"/>
  <c r="C56" i="24"/>
  <c r="B56" i="24"/>
  <c r="B43" i="24" s="1"/>
  <c r="O56" i="25"/>
  <c r="O43" i="25" s="1"/>
  <c r="N56" i="25"/>
  <c r="M56" i="25"/>
  <c r="L56" i="25"/>
  <c r="K56" i="25"/>
  <c r="J56" i="25"/>
  <c r="I56" i="25"/>
  <c r="H56" i="25"/>
  <c r="G56" i="25"/>
  <c r="F56" i="25"/>
  <c r="D56" i="25"/>
  <c r="C56" i="25"/>
  <c r="B56" i="25"/>
  <c r="O56" i="26"/>
  <c r="N56" i="26"/>
  <c r="M56" i="26"/>
  <c r="L56" i="26"/>
  <c r="R56" i="26" s="1"/>
  <c r="K56" i="26"/>
  <c r="K43" i="26" s="1"/>
  <c r="J56" i="26"/>
  <c r="I56" i="26"/>
  <c r="H56" i="26"/>
  <c r="G56" i="26"/>
  <c r="F56" i="26"/>
  <c r="D56" i="26"/>
  <c r="C56" i="26"/>
  <c r="B56" i="26"/>
  <c r="O56" i="27"/>
  <c r="N56" i="27"/>
  <c r="M56" i="27"/>
  <c r="L56" i="27"/>
  <c r="K56" i="27"/>
  <c r="J56" i="27"/>
  <c r="I56" i="27"/>
  <c r="H56" i="27"/>
  <c r="G56" i="27"/>
  <c r="G43" i="27" s="1"/>
  <c r="F56" i="27"/>
  <c r="F43" i="27" s="1"/>
  <c r="D56" i="27"/>
  <c r="C56" i="27"/>
  <c r="B56" i="27"/>
  <c r="O56" i="28"/>
  <c r="N56" i="28"/>
  <c r="N43" i="28" s="1"/>
  <c r="M56" i="28"/>
  <c r="L56" i="28"/>
  <c r="L43" i="28" s="1"/>
  <c r="R43" i="28" s="1"/>
  <c r="K56" i="28"/>
  <c r="J56" i="28"/>
  <c r="J43" i="28" s="1"/>
  <c r="I56" i="28"/>
  <c r="H56" i="28"/>
  <c r="G56" i="28"/>
  <c r="F56" i="28"/>
  <c r="D56" i="28"/>
  <c r="C56" i="28"/>
  <c r="B56" i="28"/>
  <c r="O56" i="29"/>
  <c r="N56" i="29"/>
  <c r="M56" i="29"/>
  <c r="M43" i="29" s="1"/>
  <c r="L56" i="29"/>
  <c r="R56" i="29" s="1"/>
  <c r="K56" i="29"/>
  <c r="J56" i="29"/>
  <c r="I56" i="29"/>
  <c r="H56" i="29"/>
  <c r="G56" i="29"/>
  <c r="F56" i="29"/>
  <c r="D56" i="29"/>
  <c r="D43" i="29" s="1"/>
  <c r="C56" i="29"/>
  <c r="C43" i="29" s="1"/>
  <c r="B56" i="29"/>
  <c r="O56" i="30"/>
  <c r="N56" i="30"/>
  <c r="M56" i="30"/>
  <c r="L56" i="30"/>
  <c r="K56" i="30"/>
  <c r="J56" i="30"/>
  <c r="I56" i="30"/>
  <c r="H56" i="30"/>
  <c r="G56" i="30"/>
  <c r="F56" i="30"/>
  <c r="D56" i="30"/>
  <c r="C56" i="30"/>
  <c r="B56" i="30"/>
  <c r="O56" i="31"/>
  <c r="N56" i="31"/>
  <c r="M56" i="31"/>
  <c r="L56" i="31"/>
  <c r="K56" i="31"/>
  <c r="J56" i="31"/>
  <c r="I56" i="31"/>
  <c r="H56" i="31"/>
  <c r="G56" i="31"/>
  <c r="G43" i="31" s="1"/>
  <c r="F56" i="31"/>
  <c r="F43" i="31" s="1"/>
  <c r="D56" i="31"/>
  <c r="C56" i="31"/>
  <c r="B56" i="31"/>
  <c r="O56" i="32"/>
  <c r="N56" i="32"/>
  <c r="M56" i="32"/>
  <c r="L56" i="32"/>
  <c r="K56" i="32"/>
  <c r="J56" i="32"/>
  <c r="I56" i="32"/>
  <c r="H56" i="32"/>
  <c r="G56" i="32"/>
  <c r="F56" i="32"/>
  <c r="D56" i="32"/>
  <c r="C56" i="32"/>
  <c r="C43" i="32" s="1"/>
  <c r="B56" i="32"/>
  <c r="B43" i="32" s="1"/>
  <c r="O56" i="33"/>
  <c r="N56" i="33"/>
  <c r="N43" i="33" s="1"/>
  <c r="M56" i="33"/>
  <c r="M43" i="33" s="1"/>
  <c r="S43" i="33" s="1"/>
  <c r="L56" i="33"/>
  <c r="R56" i="33" s="1"/>
  <c r="K56" i="33"/>
  <c r="J56" i="33"/>
  <c r="I56" i="33"/>
  <c r="H56" i="33"/>
  <c r="G56" i="33"/>
  <c r="F56" i="33"/>
  <c r="D56" i="33"/>
  <c r="C56" i="33"/>
  <c r="B56" i="33"/>
  <c r="O56" i="34"/>
  <c r="N56" i="34"/>
  <c r="M56" i="34"/>
  <c r="L56" i="34"/>
  <c r="K56" i="34"/>
  <c r="J56" i="34"/>
  <c r="I56" i="34"/>
  <c r="I43" i="34" s="1"/>
  <c r="H56" i="34"/>
  <c r="G56" i="34"/>
  <c r="G43" i="34" s="1"/>
  <c r="F56" i="34"/>
  <c r="D56" i="34"/>
  <c r="C56" i="34"/>
  <c r="B56" i="34"/>
  <c r="O56" i="35"/>
  <c r="N56" i="35"/>
  <c r="M56" i="35"/>
  <c r="S56" i="35" s="1"/>
  <c r="L56" i="35"/>
  <c r="K56" i="35"/>
  <c r="J56" i="35"/>
  <c r="I56" i="35"/>
  <c r="H56" i="35"/>
  <c r="G56" i="35"/>
  <c r="F56" i="35"/>
  <c r="D56" i="35"/>
  <c r="C56" i="35"/>
  <c r="B56" i="35"/>
  <c r="O56" i="36"/>
  <c r="N56" i="36"/>
  <c r="M56" i="36"/>
  <c r="S56" i="36" s="1"/>
  <c r="L56" i="36"/>
  <c r="R56" i="36" s="1"/>
  <c r="K56" i="36"/>
  <c r="K43" i="36" s="1"/>
  <c r="J56" i="36"/>
  <c r="J43" i="36" s="1"/>
  <c r="I56" i="36"/>
  <c r="H56" i="36"/>
  <c r="G56" i="36"/>
  <c r="F56" i="36"/>
  <c r="D56" i="36"/>
  <c r="C56" i="36"/>
  <c r="B56" i="36"/>
  <c r="O56" i="37"/>
  <c r="N56" i="37"/>
  <c r="M56" i="37"/>
  <c r="L56" i="37"/>
  <c r="K56" i="37"/>
  <c r="J56" i="37"/>
  <c r="I56" i="37"/>
  <c r="H56" i="37"/>
  <c r="G56" i="37"/>
  <c r="F56" i="37"/>
  <c r="D56" i="37"/>
  <c r="C56" i="37"/>
  <c r="B56" i="37"/>
  <c r="B43" i="37" s="1"/>
  <c r="O56" i="38"/>
  <c r="N56" i="38"/>
  <c r="M56" i="38"/>
  <c r="S56" i="38" s="1"/>
  <c r="L56" i="38"/>
  <c r="R56" i="38" s="1"/>
  <c r="K56" i="38"/>
  <c r="J56" i="38"/>
  <c r="I56" i="38"/>
  <c r="H56" i="38"/>
  <c r="G56" i="38"/>
  <c r="F56" i="38"/>
  <c r="D56" i="38"/>
  <c r="C56" i="38"/>
  <c r="B56" i="38"/>
  <c r="O56" i="39"/>
  <c r="N56" i="39"/>
  <c r="M56" i="39"/>
  <c r="L56" i="39"/>
  <c r="K56" i="39"/>
  <c r="J56" i="39"/>
  <c r="I56" i="39"/>
  <c r="H56" i="39"/>
  <c r="G56" i="39"/>
  <c r="G43" i="39" s="1"/>
  <c r="F56" i="39"/>
  <c r="D56" i="39"/>
  <c r="C56" i="39"/>
  <c r="B56" i="39"/>
  <c r="B43" i="39" s="1"/>
  <c r="O56" i="40"/>
  <c r="O43" i="40" s="1"/>
  <c r="N56" i="40"/>
  <c r="M56" i="40"/>
  <c r="M43" i="40" s="1"/>
  <c r="S43" i="40" s="1"/>
  <c r="L56" i="40"/>
  <c r="R56" i="40" s="1"/>
  <c r="K56" i="40"/>
  <c r="J56" i="40"/>
  <c r="I56" i="40"/>
  <c r="H56" i="40"/>
  <c r="G56" i="40"/>
  <c r="F56" i="40"/>
  <c r="D56" i="40"/>
  <c r="C56" i="40"/>
  <c r="B56" i="40"/>
  <c r="O56" i="41"/>
  <c r="N56" i="41"/>
  <c r="M56" i="41"/>
  <c r="S56" i="41" s="1"/>
  <c r="L56" i="41"/>
  <c r="R56" i="41" s="1"/>
  <c r="K56" i="41"/>
  <c r="J56" i="41"/>
  <c r="I56" i="41"/>
  <c r="I43" i="41" s="1"/>
  <c r="H56" i="41"/>
  <c r="H43" i="41" s="1"/>
  <c r="G56" i="41"/>
  <c r="F56" i="41"/>
  <c r="D56" i="41"/>
  <c r="C56" i="41"/>
  <c r="B56" i="41"/>
  <c r="O56" i="42"/>
  <c r="N56" i="42"/>
  <c r="N43" i="42" s="1"/>
  <c r="M56" i="42"/>
  <c r="L56" i="42"/>
  <c r="K56" i="42"/>
  <c r="J56" i="42"/>
  <c r="I56" i="42"/>
  <c r="H56" i="42"/>
  <c r="G56" i="42"/>
  <c r="F56" i="42"/>
  <c r="F43" i="42" s="1"/>
  <c r="D56" i="42"/>
  <c r="D43" i="42" s="1"/>
  <c r="C56" i="42"/>
  <c r="B56" i="42"/>
  <c r="O56" i="43"/>
  <c r="N56" i="43"/>
  <c r="M56" i="43"/>
  <c r="L56" i="43"/>
  <c r="K56" i="43"/>
  <c r="J56" i="43"/>
  <c r="I56" i="43"/>
  <c r="I43" i="43" s="1"/>
  <c r="H56" i="43"/>
  <c r="G56" i="43"/>
  <c r="F56" i="43"/>
  <c r="D56" i="43"/>
  <c r="C56" i="43"/>
  <c r="B56" i="43"/>
  <c r="O56" i="44"/>
  <c r="N56" i="44"/>
  <c r="M56" i="44"/>
  <c r="L56" i="44"/>
  <c r="K56" i="44"/>
  <c r="J56" i="44"/>
  <c r="J43" i="44" s="1"/>
  <c r="I56" i="44"/>
  <c r="H56" i="44"/>
  <c r="G56" i="44"/>
  <c r="F56" i="44"/>
  <c r="D56" i="44"/>
  <c r="C56" i="44"/>
  <c r="C43" i="44" s="1"/>
  <c r="B56" i="44"/>
  <c r="O56" i="45"/>
  <c r="N56" i="45"/>
  <c r="M56" i="45"/>
  <c r="S56" i="45" s="1"/>
  <c r="L56" i="45"/>
  <c r="R56" i="45" s="1"/>
  <c r="K56" i="45"/>
  <c r="K43" i="45" s="1"/>
  <c r="J56" i="45"/>
  <c r="I56" i="45"/>
  <c r="H56" i="45"/>
  <c r="G56" i="45"/>
  <c r="F56" i="45"/>
  <c r="D56" i="45"/>
  <c r="C56" i="45"/>
  <c r="B56" i="45"/>
  <c r="O56" i="46"/>
  <c r="N56" i="46"/>
  <c r="M56" i="46"/>
  <c r="L56" i="46"/>
  <c r="R56" i="46" s="1"/>
  <c r="K56" i="46"/>
  <c r="J56" i="46"/>
  <c r="J43" i="46" s="1"/>
  <c r="I56" i="46"/>
  <c r="I43" i="46" s="1"/>
  <c r="H56" i="46"/>
  <c r="H43" i="46" s="1"/>
  <c r="G56" i="46"/>
  <c r="F56" i="46"/>
  <c r="D56" i="46"/>
  <c r="C56" i="46"/>
  <c r="B56" i="46"/>
  <c r="O56" i="47"/>
  <c r="N56" i="47"/>
  <c r="M56" i="47"/>
  <c r="L56" i="47"/>
  <c r="K56" i="47"/>
  <c r="J56" i="47"/>
  <c r="I56" i="47"/>
  <c r="H56" i="47"/>
  <c r="G56" i="47"/>
  <c r="F56" i="47"/>
  <c r="D56" i="47"/>
  <c r="C56" i="47"/>
  <c r="B56" i="47"/>
  <c r="O56" i="48"/>
  <c r="N56" i="48"/>
  <c r="M56" i="48"/>
  <c r="S56" i="48" s="1"/>
  <c r="L56" i="48"/>
  <c r="R56" i="48" s="1"/>
  <c r="K56" i="48"/>
  <c r="J56" i="48"/>
  <c r="J43" i="48" s="1"/>
  <c r="I56" i="48"/>
  <c r="H56" i="48"/>
  <c r="H43" i="48" s="1"/>
  <c r="G56" i="48"/>
  <c r="F56" i="48"/>
  <c r="F43" i="48" s="1"/>
  <c r="D56" i="48"/>
  <c r="C56" i="48"/>
  <c r="B56" i="48"/>
  <c r="O56" i="49"/>
  <c r="N56" i="49"/>
  <c r="M56" i="49"/>
  <c r="L56" i="49"/>
  <c r="K56" i="49"/>
  <c r="J56" i="49"/>
  <c r="I56" i="49"/>
  <c r="I43" i="49" s="1"/>
  <c r="H56" i="49"/>
  <c r="G56" i="49"/>
  <c r="G43" i="49" s="1"/>
  <c r="F56" i="49"/>
  <c r="D56" i="49"/>
  <c r="C56" i="49"/>
  <c r="B56" i="49"/>
  <c r="O56" i="50"/>
  <c r="N56" i="50"/>
  <c r="M56" i="50"/>
  <c r="S56" i="50" s="1"/>
  <c r="L56" i="50"/>
  <c r="R56" i="50" s="1"/>
  <c r="K56" i="50"/>
  <c r="J56" i="50"/>
  <c r="I56" i="50"/>
  <c r="H56" i="50"/>
  <c r="G56" i="50"/>
  <c r="F56" i="50"/>
  <c r="D56" i="50"/>
  <c r="C56" i="50"/>
  <c r="B56" i="50"/>
  <c r="O56" i="51"/>
  <c r="N56" i="51"/>
  <c r="M56" i="51"/>
  <c r="L56" i="51"/>
  <c r="K56" i="51"/>
  <c r="J56" i="51"/>
  <c r="I56" i="51"/>
  <c r="H56" i="51"/>
  <c r="G56" i="51"/>
  <c r="G43" i="51" s="1"/>
  <c r="F56" i="51"/>
  <c r="D56" i="51"/>
  <c r="C56" i="51"/>
  <c r="C43" i="51" s="1"/>
  <c r="B56" i="51"/>
  <c r="O56" i="52"/>
  <c r="N56" i="52"/>
  <c r="M56" i="52"/>
  <c r="L56" i="52"/>
  <c r="K56" i="52"/>
  <c r="J56" i="52"/>
  <c r="I56" i="52"/>
  <c r="H56" i="52"/>
  <c r="G56" i="52"/>
  <c r="F56" i="52"/>
  <c r="D56" i="52"/>
  <c r="C56" i="52"/>
  <c r="B56" i="52"/>
  <c r="O56" i="53"/>
  <c r="N56" i="53"/>
  <c r="M56" i="53"/>
  <c r="S56" i="53" s="1"/>
  <c r="L56" i="53"/>
  <c r="R56" i="53" s="1"/>
  <c r="K56" i="53"/>
  <c r="J56" i="53"/>
  <c r="I56" i="53"/>
  <c r="H56" i="53"/>
  <c r="G56" i="53"/>
  <c r="F56" i="53"/>
  <c r="D56" i="53"/>
  <c r="C56" i="53"/>
  <c r="B56" i="53"/>
  <c r="O56" i="54"/>
  <c r="N56" i="54"/>
  <c r="M56" i="54"/>
  <c r="L56" i="54"/>
  <c r="K56" i="54"/>
  <c r="J56" i="54"/>
  <c r="I56" i="54"/>
  <c r="H56" i="54"/>
  <c r="H43" i="54" s="1"/>
  <c r="G56" i="54"/>
  <c r="F56" i="54"/>
  <c r="D56" i="54"/>
  <c r="C56" i="54"/>
  <c r="B56" i="54"/>
  <c r="O56" i="55"/>
  <c r="N56" i="55"/>
  <c r="M56" i="55"/>
  <c r="S56" i="55" s="1"/>
  <c r="L56" i="55"/>
  <c r="R56" i="55" s="1"/>
  <c r="K56" i="55"/>
  <c r="J56" i="55"/>
  <c r="I56" i="55"/>
  <c r="I43" i="55" s="1"/>
  <c r="H56" i="55"/>
  <c r="G56" i="55"/>
  <c r="F56" i="55"/>
  <c r="D56" i="55"/>
  <c r="C56" i="55"/>
  <c r="B56" i="55"/>
  <c r="O56" i="56"/>
  <c r="N56" i="56"/>
  <c r="M56" i="56"/>
  <c r="L56" i="56"/>
  <c r="K56" i="56"/>
  <c r="J56" i="56"/>
  <c r="I56" i="56"/>
  <c r="H56" i="56"/>
  <c r="H43" i="56" s="1"/>
  <c r="G56" i="56"/>
  <c r="F56" i="56"/>
  <c r="D56" i="56"/>
  <c r="C56" i="56"/>
  <c r="B56" i="56"/>
  <c r="B43" i="56" s="1"/>
  <c r="O56" i="57"/>
  <c r="N56" i="57"/>
  <c r="M56" i="57"/>
  <c r="S56" i="57" s="1"/>
  <c r="L56" i="57"/>
  <c r="K56" i="57"/>
  <c r="J56" i="57"/>
  <c r="I56" i="57"/>
  <c r="H56" i="57"/>
  <c r="G56" i="57"/>
  <c r="F56" i="57"/>
  <c r="D56" i="57"/>
  <c r="C56" i="57"/>
  <c r="B56" i="57"/>
  <c r="O56" i="58"/>
  <c r="O43" i="58" s="1"/>
  <c r="N56" i="58"/>
  <c r="M56" i="58"/>
  <c r="L56" i="58"/>
  <c r="R56" i="58" s="1"/>
  <c r="K56" i="58"/>
  <c r="J56" i="58"/>
  <c r="I56" i="58"/>
  <c r="H56" i="58"/>
  <c r="G56" i="58"/>
  <c r="G43" i="58" s="1"/>
  <c r="F56" i="58"/>
  <c r="F43" i="58" s="1"/>
  <c r="D56" i="58"/>
  <c r="C56" i="58"/>
  <c r="C43" i="58" s="1"/>
  <c r="B56" i="58"/>
  <c r="O56" i="59"/>
  <c r="N56" i="59"/>
  <c r="M56" i="59"/>
  <c r="L56" i="59"/>
  <c r="K56" i="59"/>
  <c r="J56" i="59"/>
  <c r="I56" i="59"/>
  <c r="H56" i="59"/>
  <c r="G56" i="59"/>
  <c r="F56" i="59"/>
  <c r="D56" i="59"/>
  <c r="D43" i="59" s="1"/>
  <c r="C56" i="59"/>
  <c r="B56" i="59"/>
  <c r="B43" i="59" s="1"/>
  <c r="O56" i="60"/>
  <c r="O43" i="60" s="1"/>
  <c r="N56" i="60"/>
  <c r="M56" i="60"/>
  <c r="S56" i="60" s="1"/>
  <c r="L56" i="60"/>
  <c r="R56" i="60" s="1"/>
  <c r="K56" i="60"/>
  <c r="J56" i="60"/>
  <c r="I56" i="60"/>
  <c r="H56" i="60"/>
  <c r="G56" i="60"/>
  <c r="F56" i="60"/>
  <c r="D56" i="60"/>
  <c r="C56" i="60"/>
  <c r="B56" i="60"/>
  <c r="O56" i="61"/>
  <c r="N56" i="61"/>
  <c r="M56" i="61"/>
  <c r="L56" i="61"/>
  <c r="K56" i="61"/>
  <c r="J56" i="61"/>
  <c r="I56" i="61"/>
  <c r="I43" i="61" s="1"/>
  <c r="H56" i="61"/>
  <c r="H43" i="61" s="1"/>
  <c r="G56" i="61"/>
  <c r="F56" i="61"/>
  <c r="D56" i="61"/>
  <c r="C56" i="61"/>
  <c r="B56" i="61"/>
  <c r="O56" i="62"/>
  <c r="N56" i="62"/>
  <c r="M56" i="62"/>
  <c r="S56" i="62" s="1"/>
  <c r="L56" i="62"/>
  <c r="K56" i="62"/>
  <c r="J56" i="62"/>
  <c r="I56" i="62"/>
  <c r="H56" i="62"/>
  <c r="G56" i="62"/>
  <c r="F56" i="62"/>
  <c r="D56" i="62"/>
  <c r="C56" i="62"/>
  <c r="B56" i="62"/>
  <c r="O56" i="63"/>
  <c r="N56" i="63"/>
  <c r="M56" i="63"/>
  <c r="S56" i="63" s="1"/>
  <c r="L56" i="63"/>
  <c r="R56" i="63" s="1"/>
  <c r="K56" i="63"/>
  <c r="J56" i="63"/>
  <c r="I56" i="63"/>
  <c r="H56" i="63"/>
  <c r="G56" i="63"/>
  <c r="F56" i="63"/>
  <c r="D56" i="63"/>
  <c r="D43" i="63" s="1"/>
  <c r="C56" i="63"/>
  <c r="C43" i="63" s="1"/>
  <c r="B56" i="63"/>
  <c r="B43" i="63" s="1"/>
  <c r="O56" i="64"/>
  <c r="N56" i="64"/>
  <c r="M56" i="64"/>
  <c r="L56" i="64"/>
  <c r="K56" i="64"/>
  <c r="J56" i="64"/>
  <c r="I56" i="64"/>
  <c r="H56" i="64"/>
  <c r="G56" i="64"/>
  <c r="F56" i="64"/>
  <c r="D56" i="64"/>
  <c r="C56" i="64"/>
  <c r="B56" i="64"/>
  <c r="O56" i="65"/>
  <c r="N56" i="65"/>
  <c r="M56" i="65"/>
  <c r="L56" i="65"/>
  <c r="R56" i="65" s="1"/>
  <c r="K56" i="65"/>
  <c r="J56" i="65"/>
  <c r="J43" i="65" s="1"/>
  <c r="I56" i="65"/>
  <c r="H56" i="65"/>
  <c r="H43" i="65" s="1"/>
  <c r="G56" i="65"/>
  <c r="F56" i="65"/>
  <c r="D56" i="65"/>
  <c r="C56" i="65"/>
  <c r="B56" i="65"/>
  <c r="O56" i="66"/>
  <c r="N56" i="66"/>
  <c r="M56" i="66"/>
  <c r="L56" i="66"/>
  <c r="K56" i="66"/>
  <c r="J56" i="66"/>
  <c r="J43" i="66" s="1"/>
  <c r="I56" i="66"/>
  <c r="I43" i="66" s="1"/>
  <c r="H56" i="66"/>
  <c r="G56" i="66"/>
  <c r="F56" i="66"/>
  <c r="D56" i="66"/>
  <c r="D43" i="66" s="1"/>
  <c r="C56" i="66"/>
  <c r="B56" i="66"/>
  <c r="O56" i="67"/>
  <c r="N56" i="67"/>
  <c r="M56" i="67"/>
  <c r="S56" i="67" s="1"/>
  <c r="L56" i="67"/>
  <c r="R56" i="67" s="1"/>
  <c r="K56" i="67"/>
  <c r="J56" i="67"/>
  <c r="I56" i="67"/>
  <c r="H56" i="67"/>
  <c r="G56" i="67"/>
  <c r="F56" i="67"/>
  <c r="D56" i="67"/>
  <c r="C56" i="67"/>
  <c r="B56" i="67"/>
  <c r="O56" i="68"/>
  <c r="N56" i="68"/>
  <c r="M56" i="68"/>
  <c r="M43" i="68" s="1"/>
  <c r="S43" i="68" s="1"/>
  <c r="L56" i="68"/>
  <c r="R56" i="68" s="1"/>
  <c r="K56" i="68"/>
  <c r="K43" i="68" s="1"/>
  <c r="J56" i="68"/>
  <c r="I56" i="68"/>
  <c r="I43" i="68" s="1"/>
  <c r="H56" i="68"/>
  <c r="G56" i="68"/>
  <c r="F56" i="68"/>
  <c r="D56" i="68"/>
  <c r="D43" i="68" s="1"/>
  <c r="C56" i="68"/>
  <c r="C43" i="68" s="1"/>
  <c r="B56" i="68"/>
  <c r="O56" i="69"/>
  <c r="O43" i="69" s="1"/>
  <c r="N56" i="69"/>
  <c r="M56" i="69"/>
  <c r="L56" i="69"/>
  <c r="K56" i="69"/>
  <c r="J56" i="69"/>
  <c r="I56" i="69"/>
  <c r="H56" i="69"/>
  <c r="G56" i="69"/>
  <c r="F56" i="69"/>
  <c r="D56" i="69"/>
  <c r="C56" i="69"/>
  <c r="C43" i="69" s="1"/>
  <c r="B56" i="69"/>
  <c r="O56" i="70"/>
  <c r="N56" i="70"/>
  <c r="N43" i="70" s="1"/>
  <c r="M56" i="70"/>
  <c r="L56" i="70"/>
  <c r="R56" i="70" s="1"/>
  <c r="K56" i="70"/>
  <c r="K43" i="70" s="1"/>
  <c r="J56" i="70"/>
  <c r="I56" i="70"/>
  <c r="H56" i="70"/>
  <c r="G56" i="70"/>
  <c r="G43" i="70" s="1"/>
  <c r="F56" i="70"/>
  <c r="F43" i="70" s="1"/>
  <c r="D56" i="70"/>
  <c r="C56" i="70"/>
  <c r="B56" i="70"/>
  <c r="B43" i="70" s="1"/>
  <c r="O56" i="71"/>
  <c r="N56" i="71"/>
  <c r="M56" i="71"/>
  <c r="L56" i="71"/>
  <c r="K56" i="71"/>
  <c r="J56" i="71"/>
  <c r="I56" i="71"/>
  <c r="H56" i="71"/>
  <c r="G56" i="71"/>
  <c r="G43" i="71" s="1"/>
  <c r="F56" i="71"/>
  <c r="F43" i="71" s="1"/>
  <c r="D56" i="71"/>
  <c r="D43" i="71" s="1"/>
  <c r="C56" i="71"/>
  <c r="C43" i="71" s="1"/>
  <c r="B56" i="71"/>
  <c r="B43" i="71" s="1"/>
  <c r="O56" i="72"/>
  <c r="N56" i="72"/>
  <c r="M56" i="72"/>
  <c r="S56" i="72" s="1"/>
  <c r="L56" i="72"/>
  <c r="R56" i="72" s="1"/>
  <c r="K56" i="72"/>
  <c r="K43" i="72" s="1"/>
  <c r="J56" i="72"/>
  <c r="I56" i="72"/>
  <c r="H56" i="72"/>
  <c r="G56" i="72"/>
  <c r="F56" i="72"/>
  <c r="D56" i="72"/>
  <c r="C56" i="72"/>
  <c r="B56" i="72"/>
  <c r="O56" i="73"/>
  <c r="N56" i="73"/>
  <c r="M56" i="73"/>
  <c r="L56" i="73"/>
  <c r="K56" i="73"/>
  <c r="J56" i="73"/>
  <c r="I56" i="73"/>
  <c r="H56" i="73"/>
  <c r="G56" i="73"/>
  <c r="G43" i="73" s="1"/>
  <c r="F56" i="73"/>
  <c r="D56" i="73"/>
  <c r="D43" i="73" s="1"/>
  <c r="C56" i="73"/>
  <c r="C43" i="73" s="1"/>
  <c r="B56" i="73"/>
  <c r="B43" i="73" s="1"/>
  <c r="O56" i="74"/>
  <c r="N56" i="74"/>
  <c r="M56" i="74"/>
  <c r="L56" i="74"/>
  <c r="K56" i="74"/>
  <c r="J56" i="74"/>
  <c r="I56" i="74"/>
  <c r="H56" i="74"/>
  <c r="G56" i="74"/>
  <c r="F56" i="74"/>
  <c r="D56" i="74"/>
  <c r="C56" i="74"/>
  <c r="B56" i="74"/>
  <c r="O56" i="75"/>
  <c r="N56" i="75"/>
  <c r="M56" i="75"/>
  <c r="S56" i="75" s="1"/>
  <c r="L56" i="75"/>
  <c r="R56" i="75" s="1"/>
  <c r="K56" i="75"/>
  <c r="J56" i="75"/>
  <c r="I56" i="75"/>
  <c r="I43" i="75" s="1"/>
  <c r="H56" i="75"/>
  <c r="G56" i="75"/>
  <c r="F56" i="75"/>
  <c r="D56" i="75"/>
  <c r="C56" i="75"/>
  <c r="B56" i="75"/>
  <c r="O56" i="76"/>
  <c r="N56" i="76"/>
  <c r="M56" i="76"/>
  <c r="L56" i="76"/>
  <c r="K56" i="76"/>
  <c r="J56" i="76"/>
  <c r="I56" i="76"/>
  <c r="H56" i="76"/>
  <c r="H43" i="76" s="1"/>
  <c r="G56" i="76"/>
  <c r="G43" i="76" s="1"/>
  <c r="F56" i="76"/>
  <c r="D56" i="76"/>
  <c r="D43" i="76" s="1"/>
  <c r="C56" i="76"/>
  <c r="B56" i="76"/>
  <c r="O56" i="77"/>
  <c r="N56" i="77"/>
  <c r="M56" i="77"/>
  <c r="L56" i="77"/>
  <c r="R56" i="77" s="1"/>
  <c r="K56" i="77"/>
  <c r="K43" i="77" s="1"/>
  <c r="J56" i="77"/>
  <c r="I56" i="77"/>
  <c r="H56" i="77"/>
  <c r="G56" i="77"/>
  <c r="F56" i="77"/>
  <c r="D56" i="77"/>
  <c r="C56" i="77"/>
  <c r="B56" i="77"/>
  <c r="O56" i="78"/>
  <c r="N56" i="78"/>
  <c r="M56" i="78"/>
  <c r="L56" i="78"/>
  <c r="K56" i="78"/>
  <c r="J56" i="78"/>
  <c r="I56" i="78"/>
  <c r="H56" i="78"/>
  <c r="H43" i="78" s="1"/>
  <c r="G56" i="78"/>
  <c r="G43" i="78" s="1"/>
  <c r="F56" i="78"/>
  <c r="F43" i="78" s="1"/>
  <c r="D56" i="78"/>
  <c r="C56" i="78"/>
  <c r="B56" i="78"/>
  <c r="O56" i="79"/>
  <c r="N56" i="79"/>
  <c r="M56" i="79"/>
  <c r="S56" i="79" s="1"/>
  <c r="L56" i="79"/>
  <c r="K56" i="79"/>
  <c r="J56" i="79"/>
  <c r="I56" i="79"/>
  <c r="H56" i="79"/>
  <c r="G56" i="79"/>
  <c r="F56" i="79"/>
  <c r="D56" i="79"/>
  <c r="C56" i="79"/>
  <c r="B56" i="79"/>
  <c r="O56" i="80"/>
  <c r="N56" i="80"/>
  <c r="M56" i="80"/>
  <c r="M43" i="80" s="1"/>
  <c r="S43" i="80" s="1"/>
  <c r="L56" i="80"/>
  <c r="R56" i="80" s="1"/>
  <c r="K56" i="80"/>
  <c r="J56" i="80"/>
  <c r="J43" i="80" s="1"/>
  <c r="I56" i="80"/>
  <c r="H56" i="80"/>
  <c r="G56" i="80"/>
  <c r="F56" i="80"/>
  <c r="D56" i="80"/>
  <c r="C56" i="80"/>
  <c r="B56" i="80"/>
  <c r="O56" i="81"/>
  <c r="N56" i="81"/>
  <c r="M56" i="81"/>
  <c r="L56" i="81"/>
  <c r="K56" i="81"/>
  <c r="J56" i="81"/>
  <c r="I56" i="81"/>
  <c r="H56" i="81"/>
  <c r="G56" i="81"/>
  <c r="F56" i="81"/>
  <c r="D56" i="81"/>
  <c r="C56" i="81"/>
  <c r="B56" i="81"/>
  <c r="O56" i="82"/>
  <c r="N56" i="82"/>
  <c r="M56" i="82"/>
  <c r="S56" i="82" s="1"/>
  <c r="L56" i="82"/>
  <c r="R56" i="82" s="1"/>
  <c r="K56" i="82"/>
  <c r="K43" i="82" s="1"/>
  <c r="J56" i="82"/>
  <c r="I56" i="82"/>
  <c r="I43" i="82" s="1"/>
  <c r="H56" i="82"/>
  <c r="G56" i="82"/>
  <c r="F56" i="82"/>
  <c r="D56" i="82"/>
  <c r="C56" i="82"/>
  <c r="B56" i="82"/>
  <c r="O56" i="83"/>
  <c r="N56" i="83"/>
  <c r="M56" i="83"/>
  <c r="L56" i="83"/>
  <c r="K56" i="83"/>
  <c r="J56" i="83"/>
  <c r="I56" i="83"/>
  <c r="H56" i="83"/>
  <c r="H43" i="83" s="1"/>
  <c r="G56" i="83"/>
  <c r="G43" i="83" s="1"/>
  <c r="F56" i="83"/>
  <c r="D56" i="83"/>
  <c r="C56" i="83"/>
  <c r="B56" i="83"/>
  <c r="O56" i="84"/>
  <c r="N56" i="84"/>
  <c r="M56" i="84"/>
  <c r="S56" i="84" s="1"/>
  <c r="L56" i="84"/>
  <c r="R56" i="84" s="1"/>
  <c r="K56" i="84"/>
  <c r="J56" i="84"/>
  <c r="I56" i="84"/>
  <c r="H56" i="84"/>
  <c r="G56" i="84"/>
  <c r="F56" i="84"/>
  <c r="D56" i="84"/>
  <c r="C56" i="84"/>
  <c r="B56" i="84"/>
  <c r="O56" i="85"/>
  <c r="N56" i="85"/>
  <c r="M56" i="85"/>
  <c r="S56" i="85" s="1"/>
  <c r="L56" i="85"/>
  <c r="R56" i="85" s="1"/>
  <c r="K56" i="85"/>
  <c r="K43" i="85" s="1"/>
  <c r="J56" i="85"/>
  <c r="J43" i="85" s="1"/>
  <c r="I56" i="85"/>
  <c r="I43" i="85" s="1"/>
  <c r="H56" i="85"/>
  <c r="H43" i="85" s="1"/>
  <c r="G56" i="85"/>
  <c r="F56" i="85"/>
  <c r="D56" i="85"/>
  <c r="C56" i="85"/>
  <c r="B56" i="85"/>
  <c r="B43" i="85" s="1"/>
  <c r="O56" i="86"/>
  <c r="N56" i="86"/>
  <c r="M56" i="86"/>
  <c r="L56" i="86"/>
  <c r="K56" i="86"/>
  <c r="J56" i="86"/>
  <c r="I56" i="86"/>
  <c r="H56" i="86"/>
  <c r="G56" i="86"/>
  <c r="F56" i="86"/>
  <c r="D56" i="86"/>
  <c r="C56" i="86"/>
  <c r="C43" i="86" s="1"/>
  <c r="B56" i="86"/>
  <c r="O56" i="87"/>
  <c r="N56" i="87"/>
  <c r="M56" i="87"/>
  <c r="S56" i="87" s="1"/>
  <c r="L56" i="87"/>
  <c r="L43" i="87" s="1"/>
  <c r="R43" i="87" s="1"/>
  <c r="K56" i="87"/>
  <c r="J56" i="87"/>
  <c r="I56" i="87"/>
  <c r="H56" i="87"/>
  <c r="G56" i="87"/>
  <c r="F56" i="87"/>
  <c r="D56" i="87"/>
  <c r="C56" i="87"/>
  <c r="C43" i="87" s="1"/>
  <c r="B56" i="87"/>
  <c r="O56" i="88"/>
  <c r="N56" i="88"/>
  <c r="M56" i="88"/>
  <c r="L56" i="88"/>
  <c r="K56" i="88"/>
  <c r="J56" i="88"/>
  <c r="I56" i="88"/>
  <c r="H56" i="88"/>
  <c r="G56" i="88"/>
  <c r="F56" i="88"/>
  <c r="D56" i="88"/>
  <c r="D43" i="88" s="1"/>
  <c r="C56" i="88"/>
  <c r="B56" i="88"/>
  <c r="O56" i="89"/>
  <c r="N56" i="89"/>
  <c r="M56" i="89"/>
  <c r="S56" i="89" s="1"/>
  <c r="L56" i="89"/>
  <c r="R56" i="89" s="1"/>
  <c r="K56" i="89"/>
  <c r="J56" i="89"/>
  <c r="I56" i="89"/>
  <c r="H56" i="89"/>
  <c r="G56" i="89"/>
  <c r="F56" i="89"/>
  <c r="D56" i="89"/>
  <c r="C56" i="89"/>
  <c r="B56" i="89"/>
  <c r="O56" i="90"/>
  <c r="N56" i="90"/>
  <c r="M56" i="90"/>
  <c r="S56" i="90" s="1"/>
  <c r="L56" i="90"/>
  <c r="K56" i="90"/>
  <c r="J56" i="90"/>
  <c r="I56" i="90"/>
  <c r="I43" i="90" s="1"/>
  <c r="H56" i="90"/>
  <c r="H43" i="90" s="1"/>
  <c r="G56" i="90"/>
  <c r="F56" i="90"/>
  <c r="D56" i="90"/>
  <c r="C56" i="90"/>
  <c r="B56" i="90"/>
  <c r="B43" i="90" s="1"/>
  <c r="O56" i="91"/>
  <c r="N56" i="91"/>
  <c r="M56" i="91"/>
  <c r="L56" i="91"/>
  <c r="K56" i="91"/>
  <c r="J56" i="91"/>
  <c r="I56" i="91"/>
  <c r="H56" i="91"/>
  <c r="G56" i="91"/>
  <c r="F56" i="91"/>
  <c r="D56" i="91"/>
  <c r="C56" i="91"/>
  <c r="C43" i="91" s="1"/>
  <c r="B56" i="91"/>
  <c r="B43" i="91" s="1"/>
  <c r="O56" i="92"/>
  <c r="N56" i="92"/>
  <c r="M56" i="92"/>
  <c r="L56" i="92"/>
  <c r="K56" i="92"/>
  <c r="J56" i="92"/>
  <c r="I56" i="92"/>
  <c r="H56" i="92"/>
  <c r="G56" i="92"/>
  <c r="F56" i="92"/>
  <c r="F43" i="92" s="1"/>
  <c r="D56" i="92"/>
  <c r="C56" i="92"/>
  <c r="B56" i="92"/>
  <c r="O56" i="93"/>
  <c r="N56" i="93"/>
  <c r="M56" i="93"/>
  <c r="L56" i="93"/>
  <c r="K56" i="93"/>
  <c r="J56" i="93"/>
  <c r="I56" i="93"/>
  <c r="I43" i="93" s="1"/>
  <c r="H56" i="93"/>
  <c r="G56" i="93"/>
  <c r="F56" i="93"/>
  <c r="D56" i="93"/>
  <c r="D43" i="93" s="1"/>
  <c r="C56" i="93"/>
  <c r="B56" i="93"/>
  <c r="B43" i="93" s="1"/>
  <c r="O56" i="94"/>
  <c r="N56" i="94"/>
  <c r="M56" i="94"/>
  <c r="M43" i="94" s="1"/>
  <c r="L56" i="94"/>
  <c r="K56" i="94"/>
  <c r="J56" i="94"/>
  <c r="I56" i="94"/>
  <c r="H56" i="94"/>
  <c r="G56" i="94"/>
  <c r="F56" i="94"/>
  <c r="D56" i="94"/>
  <c r="C56" i="94"/>
  <c r="B56" i="94"/>
  <c r="O56" i="95"/>
  <c r="N56" i="95"/>
  <c r="M56" i="95"/>
  <c r="L56" i="95"/>
  <c r="R56" i="95" s="1"/>
  <c r="K56" i="95"/>
  <c r="J56" i="95"/>
  <c r="J43" i="95" s="1"/>
  <c r="I56" i="95"/>
  <c r="H56" i="95"/>
  <c r="H43" i="95" s="1"/>
  <c r="G56" i="95"/>
  <c r="F56" i="95"/>
  <c r="D56" i="95"/>
  <c r="C56" i="95"/>
  <c r="B56" i="95"/>
  <c r="O56" i="96"/>
  <c r="O43" i="96" s="1"/>
  <c r="N56" i="96"/>
  <c r="M56" i="96"/>
  <c r="L56" i="96"/>
  <c r="K56" i="96"/>
  <c r="J56" i="96"/>
  <c r="I56" i="96"/>
  <c r="H56" i="96"/>
  <c r="G56" i="96"/>
  <c r="F56" i="96"/>
  <c r="D56" i="96"/>
  <c r="C56" i="96"/>
  <c r="B56" i="96"/>
  <c r="O56" i="97"/>
  <c r="N56" i="97"/>
  <c r="M56" i="97"/>
  <c r="S56" i="97" s="1"/>
  <c r="L56" i="97"/>
  <c r="K56" i="97"/>
  <c r="K43" i="97" s="1"/>
  <c r="J56" i="97"/>
  <c r="I56" i="97"/>
  <c r="I43" i="97" s="1"/>
  <c r="H56" i="97"/>
  <c r="G56" i="97"/>
  <c r="F56" i="97"/>
  <c r="D56" i="97"/>
  <c r="C56" i="97"/>
  <c r="B56" i="97"/>
  <c r="O56" i="98"/>
  <c r="N56" i="98"/>
  <c r="M56" i="98"/>
  <c r="L56" i="98"/>
  <c r="K56" i="98"/>
  <c r="J56" i="98"/>
  <c r="I56" i="98"/>
  <c r="H56" i="98"/>
  <c r="G56" i="98"/>
  <c r="F56" i="98"/>
  <c r="D56" i="98"/>
  <c r="C56" i="98"/>
  <c r="C43" i="98" s="1"/>
  <c r="B56" i="98"/>
  <c r="O56" i="99"/>
  <c r="N56" i="99"/>
  <c r="M56" i="99"/>
  <c r="S56" i="99" s="1"/>
  <c r="L56" i="99"/>
  <c r="R56" i="99" s="1"/>
  <c r="K56" i="99"/>
  <c r="J56" i="99"/>
  <c r="J43" i="99" s="1"/>
  <c r="I56" i="99"/>
  <c r="H56" i="99"/>
  <c r="G56" i="99"/>
  <c r="F56" i="99"/>
  <c r="D56" i="99"/>
  <c r="C56" i="99"/>
  <c r="B56" i="99"/>
  <c r="O56" i="100"/>
  <c r="N56" i="100"/>
  <c r="M56" i="100"/>
  <c r="L56" i="100"/>
  <c r="K56" i="100"/>
  <c r="J56" i="100"/>
  <c r="I56" i="100"/>
  <c r="H56" i="100"/>
  <c r="G56" i="100"/>
  <c r="F56" i="100"/>
  <c r="D56" i="100"/>
  <c r="C56" i="100"/>
  <c r="C43" i="100" s="1"/>
  <c r="B56" i="100"/>
  <c r="B43" i="100" s="1"/>
  <c r="O56" i="101"/>
  <c r="N56" i="101"/>
  <c r="M56" i="101"/>
  <c r="S56" i="101" s="1"/>
  <c r="L56" i="101"/>
  <c r="K56" i="101"/>
  <c r="J56" i="101"/>
  <c r="I56" i="101"/>
  <c r="H56" i="101"/>
  <c r="G56" i="101"/>
  <c r="F56" i="101"/>
  <c r="D56" i="101"/>
  <c r="C56" i="101"/>
  <c r="B56" i="101"/>
  <c r="B43" i="101" s="1"/>
  <c r="O56" i="102"/>
  <c r="N56" i="102"/>
  <c r="N43" i="102" s="1"/>
  <c r="M56" i="102"/>
  <c r="M43" i="102" s="1"/>
  <c r="S43" i="102" s="1"/>
  <c r="L56" i="102"/>
  <c r="R56" i="102" s="1"/>
  <c r="K56" i="102"/>
  <c r="J56" i="102"/>
  <c r="I56" i="102"/>
  <c r="H56" i="102"/>
  <c r="G56" i="102"/>
  <c r="G43" i="102" s="1"/>
  <c r="F56" i="102"/>
  <c r="F43" i="102" s="1"/>
  <c r="D56" i="102"/>
  <c r="D43" i="102" s="1"/>
  <c r="C56" i="102"/>
  <c r="B56" i="102"/>
  <c r="O56" i="103"/>
  <c r="N56" i="103"/>
  <c r="M56" i="103"/>
  <c r="L56" i="103"/>
  <c r="K56" i="103"/>
  <c r="J56" i="103"/>
  <c r="I56" i="103"/>
  <c r="H56" i="103"/>
  <c r="G56" i="103"/>
  <c r="F56" i="103"/>
  <c r="D56" i="103"/>
  <c r="C56" i="103"/>
  <c r="B56" i="103"/>
  <c r="O56" i="104"/>
  <c r="N56" i="104"/>
  <c r="M56" i="104"/>
  <c r="L56" i="104"/>
  <c r="R56" i="104" s="1"/>
  <c r="K56" i="104"/>
  <c r="J56" i="104"/>
  <c r="J43" i="104" s="1"/>
  <c r="I56" i="104"/>
  <c r="H56" i="104"/>
  <c r="H43" i="104" s="1"/>
  <c r="G56" i="104"/>
  <c r="F56" i="104"/>
  <c r="D56" i="104"/>
  <c r="C56" i="104"/>
  <c r="B56" i="104"/>
  <c r="O56" i="105"/>
  <c r="N56" i="105"/>
  <c r="M56" i="105"/>
  <c r="L56" i="105"/>
  <c r="K56" i="105"/>
  <c r="K43" i="105" s="1"/>
  <c r="J56" i="105"/>
  <c r="I56" i="105"/>
  <c r="H56" i="105"/>
  <c r="G56" i="105"/>
  <c r="F56" i="105"/>
  <c r="F43" i="105" s="1"/>
  <c r="D56" i="105"/>
  <c r="D43" i="105" s="1"/>
  <c r="C56" i="105"/>
  <c r="C43" i="105" s="1"/>
  <c r="B56" i="105"/>
  <c r="O56" i="106"/>
  <c r="O43" i="106" s="1"/>
  <c r="N56" i="106"/>
  <c r="M56" i="106"/>
  <c r="L56" i="106"/>
  <c r="R56" i="106" s="1"/>
  <c r="K56" i="106"/>
  <c r="J56" i="106"/>
  <c r="I56" i="106"/>
  <c r="H56" i="106"/>
  <c r="G56" i="106"/>
  <c r="F56" i="106"/>
  <c r="D56" i="106"/>
  <c r="C56" i="106"/>
  <c r="B56" i="106"/>
  <c r="O56" i="107"/>
  <c r="N56" i="107"/>
  <c r="M56" i="107"/>
  <c r="L56" i="107"/>
  <c r="R56" i="107" s="1"/>
  <c r="K56" i="107"/>
  <c r="J56" i="107"/>
  <c r="I56" i="107"/>
  <c r="H56" i="107"/>
  <c r="G56" i="107"/>
  <c r="F56" i="107"/>
  <c r="D56" i="107"/>
  <c r="D43" i="107" s="1"/>
  <c r="C56" i="107"/>
  <c r="B56" i="107"/>
  <c r="O56" i="108"/>
  <c r="N56" i="108"/>
  <c r="M56" i="108"/>
  <c r="L56" i="108"/>
  <c r="K56" i="108"/>
  <c r="J56" i="108"/>
  <c r="I56" i="108"/>
  <c r="H56" i="108"/>
  <c r="G56" i="108"/>
  <c r="F56" i="108"/>
  <c r="D56" i="108"/>
  <c r="C56" i="108"/>
  <c r="B56" i="108"/>
  <c r="O56" i="109"/>
  <c r="N56" i="109"/>
  <c r="M56" i="109"/>
  <c r="S56" i="109" s="1"/>
  <c r="L56" i="109"/>
  <c r="R56" i="109" s="1"/>
  <c r="K56" i="109"/>
  <c r="J56" i="109"/>
  <c r="J43" i="109" s="1"/>
  <c r="I56" i="109"/>
  <c r="I43" i="109" s="1"/>
  <c r="H56" i="109"/>
  <c r="H43" i="109" s="1"/>
  <c r="G56" i="109"/>
  <c r="F56" i="109"/>
  <c r="D56" i="109"/>
  <c r="C56" i="109"/>
  <c r="B56" i="109"/>
  <c r="O56" i="110"/>
  <c r="N56" i="110"/>
  <c r="M56" i="110"/>
  <c r="L56" i="110"/>
  <c r="K56" i="110"/>
  <c r="J56" i="110"/>
  <c r="I56" i="110"/>
  <c r="I43" i="110" s="1"/>
  <c r="H56" i="110"/>
  <c r="H43" i="110" s="1"/>
  <c r="G56" i="110"/>
  <c r="F56" i="110"/>
  <c r="D56" i="110"/>
  <c r="C56" i="110"/>
  <c r="B56" i="110"/>
  <c r="O56" i="111"/>
  <c r="N56" i="111"/>
  <c r="M56" i="111"/>
  <c r="S56" i="111" s="1"/>
  <c r="L56" i="111"/>
  <c r="R56" i="111" s="1"/>
  <c r="K56" i="111"/>
  <c r="J56" i="111"/>
  <c r="I56" i="111"/>
  <c r="H56" i="111"/>
  <c r="H43" i="111" s="1"/>
  <c r="G56" i="111"/>
  <c r="F56" i="111"/>
  <c r="D56" i="111"/>
  <c r="C56" i="111"/>
  <c r="B56" i="111"/>
  <c r="O56" i="112"/>
  <c r="N56" i="112"/>
  <c r="M56" i="112"/>
  <c r="S56" i="112" s="1"/>
  <c r="L56" i="112"/>
  <c r="K56" i="112"/>
  <c r="K43" i="112" s="1"/>
  <c r="J56" i="112"/>
  <c r="I56" i="112"/>
  <c r="H56" i="112"/>
  <c r="G56" i="112"/>
  <c r="F56" i="112"/>
  <c r="D56" i="112"/>
  <c r="C56" i="112"/>
  <c r="B56" i="112"/>
  <c r="O56" i="113"/>
  <c r="N56" i="113"/>
  <c r="M56" i="113"/>
  <c r="L56" i="113"/>
  <c r="K56" i="113"/>
  <c r="J56" i="113"/>
  <c r="I56" i="113"/>
  <c r="H56" i="113"/>
  <c r="G56" i="113"/>
  <c r="F56" i="113"/>
  <c r="D56" i="113"/>
  <c r="D43" i="113" s="1"/>
  <c r="C56" i="113"/>
  <c r="C43" i="113" s="1"/>
  <c r="B56" i="113"/>
  <c r="B43" i="113" s="1"/>
  <c r="O56" i="114"/>
  <c r="N56" i="114"/>
  <c r="M56" i="114"/>
  <c r="S56" i="114" s="1"/>
  <c r="L56" i="114"/>
  <c r="R56" i="114" s="1"/>
  <c r="K56" i="114"/>
  <c r="J56" i="114"/>
  <c r="I56" i="114"/>
  <c r="H56" i="114"/>
  <c r="G56" i="114"/>
  <c r="G43" i="114" s="1"/>
  <c r="F56" i="114"/>
  <c r="F43" i="114" s="1"/>
  <c r="D56" i="114"/>
  <c r="C56" i="114"/>
  <c r="B56" i="114"/>
  <c r="O56" i="115"/>
  <c r="N56" i="115"/>
  <c r="M56" i="115"/>
  <c r="L56" i="115"/>
  <c r="K56" i="115"/>
  <c r="J56" i="115"/>
  <c r="I56" i="115"/>
  <c r="H56" i="115"/>
  <c r="G56" i="115"/>
  <c r="F56" i="115"/>
  <c r="D56" i="115"/>
  <c r="C56" i="115"/>
  <c r="B56" i="115"/>
  <c r="O56" i="116"/>
  <c r="N56" i="116"/>
  <c r="M56" i="116"/>
  <c r="S56" i="116" s="1"/>
  <c r="L56" i="116"/>
  <c r="K56" i="116"/>
  <c r="K43" i="116" s="1"/>
  <c r="J56" i="116"/>
  <c r="I56" i="116"/>
  <c r="H56" i="116"/>
  <c r="G56" i="116"/>
  <c r="F56" i="116"/>
  <c r="D56" i="116"/>
  <c r="C56" i="116"/>
  <c r="B56" i="116"/>
  <c r="O56" i="117"/>
  <c r="N56" i="117"/>
  <c r="M56" i="117"/>
  <c r="L56" i="117"/>
  <c r="R56" i="117" s="1"/>
  <c r="K56" i="117"/>
  <c r="J56" i="117"/>
  <c r="I56" i="117"/>
  <c r="I43" i="117" s="1"/>
  <c r="H56" i="117"/>
  <c r="H43" i="117" s="1"/>
  <c r="G56" i="117"/>
  <c r="F56" i="117"/>
  <c r="D56" i="117"/>
  <c r="C56" i="117"/>
  <c r="B56" i="117"/>
  <c r="O56" i="118"/>
  <c r="N56" i="118"/>
  <c r="M56" i="118"/>
  <c r="L56" i="118"/>
  <c r="K56" i="118"/>
  <c r="J56" i="118"/>
  <c r="I56" i="118"/>
  <c r="H56" i="118"/>
  <c r="G56" i="118"/>
  <c r="F56" i="118"/>
  <c r="D56" i="118"/>
  <c r="C56" i="118"/>
  <c r="B56" i="118"/>
  <c r="B43" i="118" s="1"/>
  <c r="O56" i="119"/>
  <c r="N56" i="119"/>
  <c r="M56" i="119"/>
  <c r="M43" i="119" s="1"/>
  <c r="S43" i="119" s="1"/>
  <c r="L56" i="119"/>
  <c r="R56" i="119" s="1"/>
  <c r="K56" i="119"/>
  <c r="K43" i="119" s="1"/>
  <c r="J56" i="119"/>
  <c r="I56" i="119"/>
  <c r="I43" i="119" s="1"/>
  <c r="H56" i="119"/>
  <c r="G56" i="119"/>
  <c r="G43" i="119" s="1"/>
  <c r="F56" i="119"/>
  <c r="D56" i="119"/>
  <c r="C56" i="119"/>
  <c r="B56" i="119"/>
  <c r="O56" i="120"/>
  <c r="N56" i="120"/>
  <c r="M56" i="120"/>
  <c r="L56" i="120"/>
  <c r="K56" i="120"/>
  <c r="J56" i="120"/>
  <c r="I56" i="120"/>
  <c r="H56" i="120"/>
  <c r="H43" i="120" s="1"/>
  <c r="G56" i="120"/>
  <c r="F56" i="120"/>
  <c r="D56" i="120"/>
  <c r="C56" i="120"/>
  <c r="B56" i="120"/>
  <c r="O56" i="121"/>
  <c r="N56" i="121"/>
  <c r="N43" i="121" s="1"/>
  <c r="M56" i="121"/>
  <c r="S56" i="121" s="1"/>
  <c r="L56" i="121"/>
  <c r="R56" i="121" s="1"/>
  <c r="K56" i="121"/>
  <c r="J56" i="121"/>
  <c r="I56" i="121"/>
  <c r="H56" i="121"/>
  <c r="G56" i="121"/>
  <c r="F56" i="121"/>
  <c r="F43" i="121" s="1"/>
  <c r="D56" i="121"/>
  <c r="C56" i="121"/>
  <c r="B56" i="121"/>
  <c r="O56" i="122"/>
  <c r="N56" i="122"/>
  <c r="M56" i="122"/>
  <c r="L56" i="122"/>
  <c r="K56" i="122"/>
  <c r="J56" i="122"/>
  <c r="I56" i="122"/>
  <c r="H56" i="122"/>
  <c r="G56" i="122"/>
  <c r="F56" i="122"/>
  <c r="D56" i="122"/>
  <c r="C56" i="122"/>
  <c r="C43" i="122" s="1"/>
  <c r="B56" i="122"/>
  <c r="O56" i="123"/>
  <c r="O43" i="123" s="1"/>
  <c r="N56" i="123"/>
  <c r="M56" i="123"/>
  <c r="L56" i="123"/>
  <c r="K56" i="123"/>
  <c r="J56" i="123"/>
  <c r="I56" i="123"/>
  <c r="H56" i="123"/>
  <c r="G56" i="123"/>
  <c r="F56" i="123"/>
  <c r="D56" i="123"/>
  <c r="C56" i="123"/>
  <c r="B56" i="123"/>
  <c r="B43" i="123" s="1"/>
  <c r="O56" i="124"/>
  <c r="N56" i="124"/>
  <c r="M56" i="124"/>
  <c r="S56" i="124" s="1"/>
  <c r="L56" i="124"/>
  <c r="R56" i="124" s="1"/>
  <c r="K56" i="124"/>
  <c r="J56" i="124"/>
  <c r="J43" i="124" s="1"/>
  <c r="I56" i="124"/>
  <c r="H56" i="124"/>
  <c r="G56" i="124"/>
  <c r="F56" i="124"/>
  <c r="D56" i="124"/>
  <c r="C56" i="124"/>
  <c r="B56" i="124"/>
  <c r="O56" i="125"/>
  <c r="N56" i="125"/>
  <c r="M56" i="125"/>
  <c r="L56" i="125"/>
  <c r="K56" i="125"/>
  <c r="J56" i="125"/>
  <c r="I56" i="125"/>
  <c r="H56" i="125"/>
  <c r="G56" i="125"/>
  <c r="F56" i="125"/>
  <c r="D56" i="125"/>
  <c r="C56" i="125"/>
  <c r="B56" i="125"/>
  <c r="O56" i="126"/>
  <c r="N56" i="126"/>
  <c r="M56" i="126"/>
  <c r="S56" i="126" s="1"/>
  <c r="L56" i="126"/>
  <c r="L43" i="126" s="1"/>
  <c r="R43" i="126" s="1"/>
  <c r="K56" i="126"/>
  <c r="J56" i="126"/>
  <c r="I56" i="126"/>
  <c r="H56" i="126"/>
  <c r="G56" i="126"/>
  <c r="F56" i="126"/>
  <c r="D56" i="126"/>
  <c r="C56" i="126"/>
  <c r="B56" i="126"/>
  <c r="O56" i="127"/>
  <c r="N56" i="127"/>
  <c r="M56" i="127"/>
  <c r="L56" i="127"/>
  <c r="K56" i="127"/>
  <c r="J56" i="127"/>
  <c r="I56" i="127"/>
  <c r="H56" i="127"/>
  <c r="G56" i="127"/>
  <c r="F56" i="127"/>
  <c r="D56" i="127"/>
  <c r="D43" i="127" s="1"/>
  <c r="C56" i="127"/>
  <c r="B56" i="127"/>
  <c r="O56" i="128"/>
  <c r="N56" i="128"/>
  <c r="M56" i="128"/>
  <c r="S56" i="128" s="1"/>
  <c r="L56" i="128"/>
  <c r="R56" i="128" s="1"/>
  <c r="K56" i="128"/>
  <c r="J56" i="128"/>
  <c r="I56" i="128"/>
  <c r="H56" i="128"/>
  <c r="G56" i="128"/>
  <c r="F56" i="128"/>
  <c r="D56" i="128"/>
  <c r="C56" i="128"/>
  <c r="B56" i="128"/>
  <c r="O56" i="129"/>
  <c r="N56" i="129"/>
  <c r="M56" i="129"/>
  <c r="S56" i="129" s="1"/>
  <c r="L56" i="129"/>
  <c r="R56" i="129" s="1"/>
  <c r="K56" i="129"/>
  <c r="J56" i="129"/>
  <c r="I56" i="129"/>
  <c r="H56" i="129"/>
  <c r="H43" i="129" s="1"/>
  <c r="G56" i="129"/>
  <c r="G43" i="129" s="1"/>
  <c r="F56" i="129"/>
  <c r="D56" i="129"/>
  <c r="C56" i="129"/>
  <c r="B56" i="129"/>
  <c r="O56" i="130"/>
  <c r="N56" i="130"/>
  <c r="M56" i="130"/>
  <c r="L56" i="130"/>
  <c r="K56" i="130"/>
  <c r="J56" i="130"/>
  <c r="I56" i="130"/>
  <c r="H56" i="130"/>
  <c r="G56" i="130"/>
  <c r="F56" i="130"/>
  <c r="D56" i="130"/>
  <c r="C56" i="130"/>
  <c r="B56" i="130"/>
  <c r="O56" i="131"/>
  <c r="N56" i="131"/>
  <c r="M56" i="131"/>
  <c r="S56" i="131" s="1"/>
  <c r="L56" i="131"/>
  <c r="R56" i="131" s="1"/>
  <c r="K56" i="131"/>
  <c r="J56" i="131"/>
  <c r="I56" i="131"/>
  <c r="H56" i="131"/>
  <c r="G56" i="131"/>
  <c r="F56" i="131"/>
  <c r="D56" i="131"/>
  <c r="C56" i="131"/>
  <c r="B56" i="131"/>
  <c r="O56" i="132"/>
  <c r="N56" i="132"/>
  <c r="M56" i="132"/>
  <c r="L56" i="132"/>
  <c r="K56" i="132"/>
  <c r="J56" i="132"/>
  <c r="I56" i="132"/>
  <c r="H56" i="132"/>
  <c r="H43" i="132" s="1"/>
  <c r="G56" i="132"/>
  <c r="F56" i="132"/>
  <c r="D56" i="132"/>
  <c r="C56" i="132"/>
  <c r="B56" i="132"/>
  <c r="O56" i="133"/>
  <c r="N56" i="133"/>
  <c r="N43" i="133" s="1"/>
  <c r="M56" i="133"/>
  <c r="L56" i="133"/>
  <c r="R56" i="133" s="1"/>
  <c r="K56" i="133"/>
  <c r="J56" i="133"/>
  <c r="I56" i="133"/>
  <c r="H56" i="133"/>
  <c r="G56" i="133"/>
  <c r="F56" i="133"/>
  <c r="D56" i="133"/>
  <c r="C56" i="133"/>
  <c r="B56" i="133"/>
  <c r="O56" i="134"/>
  <c r="N56" i="134"/>
  <c r="M56" i="134"/>
  <c r="S56" i="134" s="1"/>
  <c r="L56" i="134"/>
  <c r="K56" i="134"/>
  <c r="K43" i="134" s="1"/>
  <c r="J56" i="134"/>
  <c r="J43" i="134" s="1"/>
  <c r="I56" i="134"/>
  <c r="H56" i="134"/>
  <c r="G56" i="134"/>
  <c r="F56" i="134"/>
  <c r="D56" i="134"/>
  <c r="C56" i="134"/>
  <c r="B56" i="134"/>
  <c r="B43" i="134" s="1"/>
  <c r="O56" i="135"/>
  <c r="N56" i="135"/>
  <c r="M56" i="135"/>
  <c r="L56" i="135"/>
  <c r="K56" i="135"/>
  <c r="J56" i="135"/>
  <c r="I56" i="135"/>
  <c r="H56" i="135"/>
  <c r="G56" i="135"/>
  <c r="F56" i="135"/>
  <c r="D56" i="135"/>
  <c r="C56" i="135"/>
  <c r="B56" i="135"/>
  <c r="O56" i="136"/>
  <c r="O43" i="136" s="1"/>
  <c r="N56" i="136"/>
  <c r="N43" i="136" s="1"/>
  <c r="M56" i="136"/>
  <c r="S56" i="136" s="1"/>
  <c r="L56" i="136"/>
  <c r="R56" i="136" s="1"/>
  <c r="K56" i="136"/>
  <c r="J56" i="136"/>
  <c r="I56" i="136"/>
  <c r="H56" i="136"/>
  <c r="G56" i="136"/>
  <c r="G43" i="136" s="1"/>
  <c r="F56" i="136"/>
  <c r="D56" i="136"/>
  <c r="C56" i="136"/>
  <c r="B56" i="136"/>
  <c r="O56" i="137"/>
  <c r="N56" i="137"/>
  <c r="M56" i="137"/>
  <c r="L56" i="137"/>
  <c r="K56" i="137"/>
  <c r="J56" i="137"/>
  <c r="I56" i="137"/>
  <c r="I43" i="137" s="1"/>
  <c r="H56" i="137"/>
  <c r="H43" i="137" s="1"/>
  <c r="G56" i="137"/>
  <c r="F56" i="137"/>
  <c r="D56" i="137"/>
  <c r="C56" i="137"/>
  <c r="B56" i="137"/>
  <c r="O56" i="138"/>
  <c r="N56" i="138"/>
  <c r="M56" i="138"/>
  <c r="S56" i="138" s="1"/>
  <c r="L56" i="138"/>
  <c r="K56" i="138"/>
  <c r="J56" i="138"/>
  <c r="J43" i="138" s="1"/>
  <c r="I56" i="138"/>
  <c r="H56" i="138"/>
  <c r="G56" i="138"/>
  <c r="F56" i="138"/>
  <c r="D56" i="138"/>
  <c r="C56" i="138"/>
  <c r="B56" i="138"/>
  <c r="O56" i="139"/>
  <c r="N56" i="139"/>
  <c r="M56" i="139"/>
  <c r="L56" i="139"/>
  <c r="R56" i="139" s="1"/>
  <c r="K56" i="139"/>
  <c r="J56" i="139"/>
  <c r="I56" i="139"/>
  <c r="H56" i="139"/>
  <c r="H43" i="139" s="1"/>
  <c r="G56" i="139"/>
  <c r="G43" i="139" s="1"/>
  <c r="F56" i="139"/>
  <c r="F43" i="139" s="1"/>
  <c r="D56" i="139"/>
  <c r="C56" i="139"/>
  <c r="B56" i="139"/>
  <c r="O56" i="140"/>
  <c r="N56" i="140"/>
  <c r="M56" i="140"/>
  <c r="L56" i="140"/>
  <c r="K56" i="140"/>
  <c r="J56" i="140"/>
  <c r="I56" i="140"/>
  <c r="H56" i="140"/>
  <c r="G56" i="140"/>
  <c r="F56" i="140"/>
  <c r="D56" i="140"/>
  <c r="C56" i="140"/>
  <c r="B56" i="140"/>
  <c r="B43" i="140" s="1"/>
  <c r="O56" i="141"/>
  <c r="N56" i="141"/>
  <c r="M56" i="141"/>
  <c r="S56" i="141" s="1"/>
  <c r="L56" i="141"/>
  <c r="K56" i="141"/>
  <c r="J56" i="141"/>
  <c r="I56" i="141"/>
  <c r="H56" i="141"/>
  <c r="G56" i="141"/>
  <c r="F56" i="141"/>
  <c r="D56" i="141"/>
  <c r="C56" i="141"/>
  <c r="B56" i="141"/>
  <c r="O56" i="142"/>
  <c r="N56" i="142"/>
  <c r="M56" i="142"/>
  <c r="L56" i="142"/>
  <c r="K56" i="142"/>
  <c r="J56" i="142"/>
  <c r="I56" i="142"/>
  <c r="H56" i="142"/>
  <c r="G56" i="142"/>
  <c r="G43" i="142" s="1"/>
  <c r="F56" i="142"/>
  <c r="D56" i="142"/>
  <c r="C56" i="142"/>
  <c r="B56" i="142"/>
  <c r="O56" i="143"/>
  <c r="N56" i="143"/>
  <c r="M56" i="143"/>
  <c r="S56" i="143" s="1"/>
  <c r="L56" i="143"/>
  <c r="R56" i="143" s="1"/>
  <c r="K56" i="143"/>
  <c r="K43" i="143" s="1"/>
  <c r="J56" i="143"/>
  <c r="J43" i="143" s="1"/>
  <c r="I56" i="143"/>
  <c r="I43" i="143" s="1"/>
  <c r="H56" i="143"/>
  <c r="G56" i="143"/>
  <c r="F56" i="143"/>
  <c r="D56" i="143"/>
  <c r="C56" i="143"/>
  <c r="B56" i="143"/>
  <c r="O56" i="144"/>
  <c r="N56" i="144"/>
  <c r="M56" i="144"/>
  <c r="L56" i="144"/>
  <c r="K56" i="144"/>
  <c r="J56" i="144"/>
  <c r="J43" i="144" s="1"/>
  <c r="I56" i="144"/>
  <c r="H56" i="144"/>
  <c r="G56" i="144"/>
  <c r="F56" i="144"/>
  <c r="D56" i="144"/>
  <c r="C56" i="144"/>
  <c r="C43" i="144" s="1"/>
  <c r="B56" i="144"/>
  <c r="B43" i="144" s="1"/>
  <c r="O56" i="145"/>
  <c r="N56" i="145"/>
  <c r="M56" i="145"/>
  <c r="S56" i="145" s="1"/>
  <c r="L56" i="145"/>
  <c r="K56" i="145"/>
  <c r="J56" i="145"/>
  <c r="I56" i="145"/>
  <c r="H56" i="145"/>
  <c r="G56" i="145"/>
  <c r="F56" i="145"/>
  <c r="D56" i="145"/>
  <c r="C56" i="145"/>
  <c r="B56" i="145"/>
  <c r="O56" i="146"/>
  <c r="N56" i="146"/>
  <c r="M56" i="146"/>
  <c r="S56" i="146" s="1"/>
  <c r="L56" i="146"/>
  <c r="R56" i="146" s="1"/>
  <c r="K56" i="146"/>
  <c r="J56" i="146"/>
  <c r="I56" i="146"/>
  <c r="H56" i="146"/>
  <c r="G56" i="146"/>
  <c r="G43" i="146" s="1"/>
  <c r="F56" i="146"/>
  <c r="D56" i="146"/>
  <c r="C56" i="146"/>
  <c r="B56" i="146"/>
  <c r="O56" i="147"/>
  <c r="N56" i="147"/>
  <c r="M56" i="147"/>
  <c r="L56" i="147"/>
  <c r="K56" i="147"/>
  <c r="J56" i="147"/>
  <c r="I56" i="147"/>
  <c r="H56" i="147"/>
  <c r="G56" i="147"/>
  <c r="F56" i="147"/>
  <c r="D56" i="147"/>
  <c r="C56" i="147"/>
  <c r="B56" i="147"/>
  <c r="O56" i="148"/>
  <c r="O43" i="148" s="1"/>
  <c r="N56" i="148"/>
  <c r="N43" i="148" s="1"/>
  <c r="M56" i="148"/>
  <c r="S56" i="148" s="1"/>
  <c r="L56" i="148"/>
  <c r="R56" i="148" s="1"/>
  <c r="K56" i="148"/>
  <c r="K43" i="148" s="1"/>
  <c r="J56" i="148"/>
  <c r="I56" i="148"/>
  <c r="H56" i="148"/>
  <c r="G56" i="148"/>
  <c r="F56" i="148"/>
  <c r="D56" i="148"/>
  <c r="C56" i="148"/>
  <c r="B56" i="148"/>
  <c r="O56" i="149"/>
  <c r="N56" i="149"/>
  <c r="M56" i="149"/>
  <c r="L56" i="149"/>
  <c r="K56" i="149"/>
  <c r="J56" i="149"/>
  <c r="J43" i="149" s="1"/>
  <c r="I56" i="149"/>
  <c r="H56" i="149"/>
  <c r="G56" i="149"/>
  <c r="F56" i="149"/>
  <c r="D56" i="149"/>
  <c r="D43" i="149" s="1"/>
  <c r="C56" i="149"/>
  <c r="C43" i="149" s="1"/>
  <c r="B56" i="149"/>
  <c r="O56" i="150"/>
  <c r="N56" i="150"/>
  <c r="N43" i="150" s="1"/>
  <c r="M56" i="150"/>
  <c r="S56" i="150" s="1"/>
  <c r="L56" i="150"/>
  <c r="K56" i="150"/>
  <c r="J56" i="150"/>
  <c r="I56" i="150"/>
  <c r="H56" i="150"/>
  <c r="G56" i="150"/>
  <c r="F56" i="150"/>
  <c r="D56" i="150"/>
  <c r="C56" i="150"/>
  <c r="B56" i="150"/>
  <c r="O56" i="151"/>
  <c r="N56" i="151"/>
  <c r="M56" i="151"/>
  <c r="S56" i="151" s="1"/>
  <c r="L56" i="151"/>
  <c r="R56" i="151" s="1"/>
  <c r="K56" i="151"/>
  <c r="J56" i="151"/>
  <c r="I56" i="151"/>
  <c r="H56" i="151"/>
  <c r="G56" i="151"/>
  <c r="F56" i="151"/>
  <c r="D56" i="151"/>
  <c r="D43" i="151" s="1"/>
  <c r="C56" i="151"/>
  <c r="C43" i="151" s="1"/>
  <c r="B56" i="151"/>
  <c r="O56" i="152"/>
  <c r="N56" i="152"/>
  <c r="M56" i="152"/>
  <c r="L56" i="152"/>
  <c r="K56" i="152"/>
  <c r="J56" i="152"/>
  <c r="I56" i="152"/>
  <c r="H56" i="152"/>
  <c r="G56" i="152"/>
  <c r="F56" i="152"/>
  <c r="D56" i="152"/>
  <c r="C56" i="152"/>
  <c r="B56" i="152"/>
  <c r="O56" i="153"/>
  <c r="O43" i="153" s="1"/>
  <c r="N56" i="153"/>
  <c r="M56" i="153"/>
  <c r="S56" i="153" s="1"/>
  <c r="L56" i="153"/>
  <c r="R56" i="153" s="1"/>
  <c r="K56" i="153"/>
  <c r="K43" i="153" s="1"/>
  <c r="J56" i="153"/>
  <c r="I56" i="153"/>
  <c r="I43" i="153" s="1"/>
  <c r="H56" i="153"/>
  <c r="H43" i="153" s="1"/>
  <c r="G56" i="153"/>
  <c r="F56" i="153"/>
  <c r="D56" i="153"/>
  <c r="C56" i="153"/>
  <c r="B56" i="153"/>
  <c r="O56" i="154"/>
  <c r="N56" i="154"/>
  <c r="M56" i="154"/>
  <c r="L56" i="154"/>
  <c r="K56" i="154"/>
  <c r="J56" i="154"/>
  <c r="I56" i="154"/>
  <c r="H56" i="154"/>
  <c r="G56" i="154"/>
  <c r="F56" i="154"/>
  <c r="F43" i="154" s="1"/>
  <c r="D56" i="154"/>
  <c r="D43" i="154" s="1"/>
  <c r="C56" i="154"/>
  <c r="B56" i="154"/>
  <c r="O56" i="155"/>
  <c r="O43" i="155" s="1"/>
  <c r="N56" i="155"/>
  <c r="N43" i="155" s="1"/>
  <c r="M56" i="155"/>
  <c r="L56" i="155"/>
  <c r="K56" i="155"/>
  <c r="K43" i="155" s="1"/>
  <c r="J56" i="155"/>
  <c r="I56" i="155"/>
  <c r="H56" i="155"/>
  <c r="G56" i="155"/>
  <c r="F56" i="155"/>
  <c r="D56" i="155"/>
  <c r="C56" i="155"/>
  <c r="B56" i="155"/>
  <c r="O56" i="156"/>
  <c r="N56" i="156"/>
  <c r="M56" i="156"/>
  <c r="L56" i="156"/>
  <c r="L43" i="156" s="1"/>
  <c r="R43" i="156" s="1"/>
  <c r="K56" i="156"/>
  <c r="K43" i="156" s="1"/>
  <c r="J56" i="156"/>
  <c r="I56" i="156"/>
  <c r="H56" i="156"/>
  <c r="G56" i="156"/>
  <c r="G43" i="156" s="1"/>
  <c r="F56" i="156"/>
  <c r="D56" i="156"/>
  <c r="C56" i="156"/>
  <c r="C43" i="156" s="1"/>
  <c r="B56" i="156"/>
  <c r="B43" i="156" s="1"/>
  <c r="O56" i="157"/>
  <c r="N56" i="157"/>
  <c r="M56" i="157"/>
  <c r="L56" i="157"/>
  <c r="K56" i="157"/>
  <c r="J56" i="157"/>
  <c r="I56" i="157"/>
  <c r="H56" i="157"/>
  <c r="G56" i="157"/>
  <c r="F56" i="157"/>
  <c r="D56" i="157"/>
  <c r="C56" i="157"/>
  <c r="B56" i="157"/>
  <c r="O56" i="158"/>
  <c r="N56" i="158"/>
  <c r="M56" i="158"/>
  <c r="L56" i="158"/>
  <c r="R56" i="158" s="1"/>
  <c r="K56" i="158"/>
  <c r="J56" i="158"/>
  <c r="I56" i="158"/>
  <c r="H56" i="158"/>
  <c r="G56" i="158"/>
  <c r="G43" i="158" s="1"/>
  <c r="F56" i="158"/>
  <c r="D56" i="158"/>
  <c r="C56" i="158"/>
  <c r="B56" i="158"/>
  <c r="O56" i="159"/>
  <c r="N56" i="159"/>
  <c r="M56" i="159"/>
  <c r="L56" i="159"/>
  <c r="K56" i="159"/>
  <c r="J56" i="159"/>
  <c r="I56" i="159"/>
  <c r="H56" i="159"/>
  <c r="G56" i="159"/>
  <c r="F56" i="159"/>
  <c r="D56" i="159"/>
  <c r="C56" i="159"/>
  <c r="C43" i="159" s="1"/>
  <c r="B56" i="159"/>
  <c r="B43" i="159" s="1"/>
  <c r="O56" i="160"/>
  <c r="N56" i="160"/>
  <c r="M56" i="160"/>
  <c r="S56" i="160" s="1"/>
  <c r="L56" i="160"/>
  <c r="K56" i="160"/>
  <c r="K43" i="160" s="1"/>
  <c r="J56" i="160"/>
  <c r="J43" i="160" s="1"/>
  <c r="I56" i="160"/>
  <c r="H56" i="160"/>
  <c r="G56" i="160"/>
  <c r="F56" i="160"/>
  <c r="D56" i="160"/>
  <c r="C56" i="160"/>
  <c r="B56" i="160"/>
  <c r="O56" i="161"/>
  <c r="N56" i="161"/>
  <c r="M56" i="161"/>
  <c r="L56" i="161"/>
  <c r="K56" i="161"/>
  <c r="J56" i="161"/>
  <c r="I56" i="161"/>
  <c r="H56" i="161"/>
  <c r="G56" i="161"/>
  <c r="F56" i="161"/>
  <c r="D56" i="161"/>
  <c r="D43" i="161" s="1"/>
  <c r="C56" i="161"/>
  <c r="C43" i="161" s="1"/>
  <c r="B56" i="161"/>
  <c r="O56" i="162"/>
  <c r="N56" i="162"/>
  <c r="M56" i="162"/>
  <c r="L56" i="162"/>
  <c r="K56" i="162"/>
  <c r="J56" i="162"/>
  <c r="I56" i="162"/>
  <c r="H56" i="162"/>
  <c r="G56" i="162"/>
  <c r="F56" i="162"/>
  <c r="D56" i="162"/>
  <c r="C56" i="162"/>
  <c r="B56" i="162"/>
  <c r="O56" i="163"/>
  <c r="N56" i="163"/>
  <c r="M56" i="163"/>
  <c r="S56" i="163" s="1"/>
  <c r="L56" i="163"/>
  <c r="R56" i="163" s="1"/>
  <c r="K56" i="163"/>
  <c r="J56" i="163"/>
  <c r="I56" i="163"/>
  <c r="H56" i="163"/>
  <c r="H43" i="163" s="1"/>
  <c r="G56" i="163"/>
  <c r="F56" i="163"/>
  <c r="D56" i="163"/>
  <c r="C56" i="163"/>
  <c r="B56" i="163"/>
  <c r="O56" i="164"/>
  <c r="N56" i="164"/>
  <c r="M56" i="164"/>
  <c r="L56" i="164"/>
  <c r="K56" i="164"/>
  <c r="J56" i="164"/>
  <c r="I56" i="164"/>
  <c r="H56" i="164"/>
  <c r="G56" i="164"/>
  <c r="F56" i="164"/>
  <c r="D56" i="164"/>
  <c r="C56" i="164"/>
  <c r="B56" i="164"/>
  <c r="O56" i="165"/>
  <c r="N56" i="165"/>
  <c r="N43" i="165" s="1"/>
  <c r="M56" i="165"/>
  <c r="S56" i="165" s="1"/>
  <c r="L56" i="165"/>
  <c r="R56" i="165" s="1"/>
  <c r="K56" i="165"/>
  <c r="J56" i="165"/>
  <c r="I56" i="165"/>
  <c r="H56" i="165"/>
  <c r="G56" i="165"/>
  <c r="F56" i="165"/>
  <c r="D56" i="165"/>
  <c r="C56" i="165"/>
  <c r="B56" i="165"/>
  <c r="O56" i="166"/>
  <c r="N56" i="166"/>
  <c r="M56" i="166"/>
  <c r="L56" i="166"/>
  <c r="K56" i="166"/>
  <c r="J56" i="166"/>
  <c r="I56" i="166"/>
  <c r="H56" i="166"/>
  <c r="G56" i="166"/>
  <c r="F56" i="166"/>
  <c r="D56" i="166"/>
  <c r="C56" i="166"/>
  <c r="B56" i="166"/>
  <c r="O56" i="167"/>
  <c r="N56" i="167"/>
  <c r="M56" i="167"/>
  <c r="S56" i="167" s="1"/>
  <c r="L56" i="167"/>
  <c r="K56" i="167"/>
  <c r="J56" i="167"/>
  <c r="I56" i="167"/>
  <c r="H56" i="167"/>
  <c r="G56" i="167"/>
  <c r="F56" i="167"/>
  <c r="D56" i="167"/>
  <c r="C56" i="167"/>
  <c r="B56" i="167"/>
  <c r="O56" i="168"/>
  <c r="N56" i="168"/>
  <c r="M56" i="168"/>
  <c r="S56" i="168" s="1"/>
  <c r="L56" i="168"/>
  <c r="R56" i="168" s="1"/>
  <c r="K56" i="168"/>
  <c r="J56" i="168"/>
  <c r="I56" i="168"/>
  <c r="H56" i="168"/>
  <c r="H43" i="168" s="1"/>
  <c r="G56" i="168"/>
  <c r="F56" i="168"/>
  <c r="D56" i="168"/>
  <c r="C56" i="168"/>
  <c r="B56" i="168"/>
  <c r="O56" i="169"/>
  <c r="N56" i="169"/>
  <c r="M56" i="169"/>
  <c r="L56" i="169"/>
  <c r="K56" i="169"/>
  <c r="J56" i="169"/>
  <c r="I56" i="169"/>
  <c r="H56" i="169"/>
  <c r="G56" i="169"/>
  <c r="F56" i="169"/>
  <c r="D56" i="169"/>
  <c r="C56" i="169"/>
  <c r="B56" i="169"/>
  <c r="O56" i="170"/>
  <c r="O43" i="170" s="1"/>
  <c r="N56" i="170"/>
  <c r="M56" i="170"/>
  <c r="S56" i="170" s="1"/>
  <c r="L56" i="170"/>
  <c r="R56" i="170" s="1"/>
  <c r="K56" i="170"/>
  <c r="J56" i="170"/>
  <c r="J43" i="170" s="1"/>
  <c r="I56" i="170"/>
  <c r="I43" i="170" s="1"/>
  <c r="H56" i="170"/>
  <c r="H43" i="170" s="1"/>
  <c r="G56" i="170"/>
  <c r="F56" i="170"/>
  <c r="D56" i="170"/>
  <c r="C56" i="170"/>
  <c r="B56" i="170"/>
  <c r="O56" i="171"/>
  <c r="N56" i="171"/>
  <c r="M56" i="171"/>
  <c r="L56" i="171"/>
  <c r="K56" i="171"/>
  <c r="K43" i="171" s="1"/>
  <c r="J56" i="171"/>
  <c r="J43" i="171" s="1"/>
  <c r="I56" i="171"/>
  <c r="I43" i="171" s="1"/>
  <c r="H56" i="171"/>
  <c r="G56" i="171"/>
  <c r="F56" i="171"/>
  <c r="D56" i="171"/>
  <c r="C56" i="171"/>
  <c r="B56" i="171"/>
  <c r="B43" i="171" s="1"/>
  <c r="O56" i="172"/>
  <c r="N56" i="172"/>
  <c r="M56" i="172"/>
  <c r="S56" i="172" s="1"/>
  <c r="L56" i="172"/>
  <c r="R56" i="172" s="1"/>
  <c r="K56" i="172"/>
  <c r="J56" i="172"/>
  <c r="I56" i="172"/>
  <c r="H56" i="172"/>
  <c r="G56" i="172"/>
  <c r="F56" i="172"/>
  <c r="D56" i="172"/>
  <c r="C56" i="172"/>
  <c r="B56" i="172"/>
  <c r="O56" i="173"/>
  <c r="N56" i="173"/>
  <c r="M56" i="173"/>
  <c r="S56" i="173" s="1"/>
  <c r="L56" i="173"/>
  <c r="R56" i="173" s="1"/>
  <c r="K56" i="173"/>
  <c r="J56" i="173"/>
  <c r="I56" i="173"/>
  <c r="H56" i="173"/>
  <c r="G56" i="173"/>
  <c r="F56" i="173"/>
  <c r="F43" i="173" s="1"/>
  <c r="D56" i="173"/>
  <c r="C56" i="173"/>
  <c r="B56" i="173"/>
  <c r="O56" i="174"/>
  <c r="N56" i="174"/>
  <c r="M56" i="174"/>
  <c r="L56" i="174"/>
  <c r="K56" i="174"/>
  <c r="J56" i="174"/>
  <c r="I56" i="174"/>
  <c r="H56" i="174"/>
  <c r="G56" i="174"/>
  <c r="F56" i="174"/>
  <c r="D56" i="174"/>
  <c r="C56" i="174"/>
  <c r="B56" i="174"/>
  <c r="O56" i="175"/>
  <c r="N56" i="175"/>
  <c r="M56" i="175"/>
  <c r="L56" i="175"/>
  <c r="K56" i="175"/>
  <c r="J56" i="175"/>
  <c r="I56" i="175"/>
  <c r="H56" i="175"/>
  <c r="G56" i="175"/>
  <c r="G43" i="175" s="1"/>
  <c r="F56" i="175"/>
  <c r="D56" i="175"/>
  <c r="C56" i="175"/>
  <c r="B56" i="175"/>
  <c r="O56" i="176"/>
  <c r="N56" i="176"/>
  <c r="M56" i="176"/>
  <c r="L56" i="176"/>
  <c r="K56" i="176"/>
  <c r="J56" i="176"/>
  <c r="I56" i="176"/>
  <c r="I43" i="176" s="1"/>
  <c r="H56" i="176"/>
  <c r="H43" i="176" s="1"/>
  <c r="G56" i="176"/>
  <c r="F56" i="176"/>
  <c r="D56" i="176"/>
  <c r="C56" i="176"/>
  <c r="B56" i="176"/>
  <c r="O56" i="177"/>
  <c r="O43" i="177" s="1"/>
  <c r="N56" i="177"/>
  <c r="N43" i="177" s="1"/>
  <c r="M56" i="177"/>
  <c r="S56" i="177" s="1"/>
  <c r="L56" i="177"/>
  <c r="R56" i="177" s="1"/>
  <c r="K56" i="177"/>
  <c r="J56" i="177"/>
  <c r="I56" i="177"/>
  <c r="H56" i="177"/>
  <c r="G56" i="177"/>
  <c r="F56" i="177"/>
  <c r="D56" i="177"/>
  <c r="C56" i="177"/>
  <c r="B56" i="177"/>
  <c r="O56" i="178"/>
  <c r="N56" i="178"/>
  <c r="N43" i="178" s="1"/>
  <c r="M56" i="178"/>
  <c r="S56" i="178" s="1"/>
  <c r="L56" i="178"/>
  <c r="K56" i="178"/>
  <c r="J56" i="178"/>
  <c r="J43" i="178" s="1"/>
  <c r="I56" i="178"/>
  <c r="H56" i="178"/>
  <c r="G56" i="178"/>
  <c r="F56" i="178"/>
  <c r="F43" i="178" s="1"/>
  <c r="D56" i="178"/>
  <c r="C56" i="178"/>
  <c r="C43" i="178" s="1"/>
  <c r="B56" i="178"/>
  <c r="B43" i="178" s="1"/>
  <c r="O56" i="179"/>
  <c r="N56" i="179"/>
  <c r="M56" i="179"/>
  <c r="L56" i="179"/>
  <c r="K56" i="179"/>
  <c r="J56" i="179"/>
  <c r="I56" i="179"/>
  <c r="H56" i="179"/>
  <c r="G56" i="179"/>
  <c r="F56" i="179"/>
  <c r="D56" i="179"/>
  <c r="C56" i="179"/>
  <c r="B56" i="179"/>
  <c r="O56" i="180"/>
  <c r="N56" i="180"/>
  <c r="M56" i="180"/>
  <c r="L56" i="180"/>
  <c r="R56" i="180" s="1"/>
  <c r="K56" i="180"/>
  <c r="J56" i="180"/>
  <c r="I56" i="180"/>
  <c r="H56" i="180"/>
  <c r="G56" i="180"/>
  <c r="G43" i="180" s="1"/>
  <c r="F56" i="180"/>
  <c r="F43" i="180" s="1"/>
  <c r="D56" i="180"/>
  <c r="C56" i="180"/>
  <c r="B56" i="180"/>
  <c r="O56" i="181"/>
  <c r="N56" i="181"/>
  <c r="M56" i="181"/>
  <c r="L56" i="181"/>
  <c r="K56" i="181"/>
  <c r="J56" i="181"/>
  <c r="I56" i="181"/>
  <c r="H56" i="181"/>
  <c r="G56" i="181"/>
  <c r="F56" i="181"/>
  <c r="D56" i="181"/>
  <c r="C56" i="181"/>
  <c r="C43" i="181" s="1"/>
  <c r="B56" i="181"/>
  <c r="B43" i="181" s="1"/>
  <c r="O56" i="182"/>
  <c r="N56" i="182"/>
  <c r="M56" i="182"/>
  <c r="L56" i="182"/>
  <c r="K56" i="182"/>
  <c r="J56" i="182"/>
  <c r="I56" i="182"/>
  <c r="H56" i="182"/>
  <c r="G56" i="182"/>
  <c r="F56" i="182"/>
  <c r="D56" i="182"/>
  <c r="C56" i="182"/>
  <c r="B56" i="182"/>
  <c r="O56" i="183"/>
  <c r="N56" i="183"/>
  <c r="M56" i="183"/>
  <c r="L56" i="183"/>
  <c r="R56" i="183" s="1"/>
  <c r="K56" i="183"/>
  <c r="J56" i="183"/>
  <c r="I56" i="183"/>
  <c r="H56" i="183"/>
  <c r="H43" i="183" s="1"/>
  <c r="G56" i="183"/>
  <c r="G43" i="183" s="1"/>
  <c r="F56" i="183"/>
  <c r="D56" i="183"/>
  <c r="C56" i="183"/>
  <c r="B56" i="183"/>
  <c r="O56" i="184"/>
  <c r="N56" i="184"/>
  <c r="M56" i="184"/>
  <c r="L56" i="184"/>
  <c r="K56" i="184"/>
  <c r="J56" i="184"/>
  <c r="I56" i="184"/>
  <c r="H56" i="184"/>
  <c r="G56" i="184"/>
  <c r="F56" i="184"/>
  <c r="D56" i="184"/>
  <c r="C56" i="184"/>
  <c r="B56" i="184"/>
  <c r="O56" i="185"/>
  <c r="N56" i="185"/>
  <c r="M56" i="185"/>
  <c r="S56" i="185" s="1"/>
  <c r="L56" i="185"/>
  <c r="K56" i="185"/>
  <c r="J56" i="185"/>
  <c r="I56" i="185"/>
  <c r="I43" i="185" s="1"/>
  <c r="H56" i="185"/>
  <c r="H43" i="185" s="1"/>
  <c r="G56" i="185"/>
  <c r="G43" i="185" s="1"/>
  <c r="F56" i="185"/>
  <c r="D56" i="185"/>
  <c r="C56" i="185"/>
  <c r="B56" i="185"/>
  <c r="O56" i="186"/>
  <c r="N56" i="186"/>
  <c r="M56" i="186"/>
  <c r="L56" i="186"/>
  <c r="K56" i="186"/>
  <c r="J56" i="186"/>
  <c r="I56" i="186"/>
  <c r="H56" i="186"/>
  <c r="G56" i="186"/>
  <c r="F56" i="186"/>
  <c r="D56" i="186"/>
  <c r="D43" i="186" s="1"/>
  <c r="C56" i="186"/>
  <c r="C43" i="186" s="1"/>
  <c r="B56" i="186"/>
  <c r="B43" i="186" s="1"/>
  <c r="O56" i="187"/>
  <c r="N56" i="187"/>
  <c r="M56" i="187"/>
  <c r="S56" i="187" s="1"/>
  <c r="L56" i="187"/>
  <c r="K56" i="187"/>
  <c r="J56" i="187"/>
  <c r="I56" i="187"/>
  <c r="H56" i="187"/>
  <c r="G56" i="187"/>
  <c r="F56" i="187"/>
  <c r="D56" i="187"/>
  <c r="C56" i="187"/>
  <c r="B56" i="187"/>
  <c r="O56" i="188"/>
  <c r="N56" i="188"/>
  <c r="M56" i="188"/>
  <c r="L56" i="188"/>
  <c r="L43" i="188" s="1"/>
  <c r="R43" i="188" s="1"/>
  <c r="K56" i="188"/>
  <c r="J56" i="188"/>
  <c r="I56" i="188"/>
  <c r="H56" i="188"/>
  <c r="H43" i="188" s="1"/>
  <c r="G56" i="188"/>
  <c r="F56" i="188"/>
  <c r="D56" i="188"/>
  <c r="C56" i="188"/>
  <c r="C43" i="188" s="1"/>
  <c r="B56" i="188"/>
  <c r="O56" i="189"/>
  <c r="N56" i="189"/>
  <c r="M56" i="189"/>
  <c r="L56" i="189"/>
  <c r="K56" i="189"/>
  <c r="J56" i="189"/>
  <c r="I56" i="189"/>
  <c r="H56" i="189"/>
  <c r="G56" i="189"/>
  <c r="F56" i="189"/>
  <c r="D56" i="189"/>
  <c r="C56" i="189"/>
  <c r="B56" i="189"/>
  <c r="O56" i="190"/>
  <c r="N56" i="190"/>
  <c r="N43" i="190" s="1"/>
  <c r="M56" i="190"/>
  <c r="L56" i="190"/>
  <c r="K56" i="190"/>
  <c r="J56" i="190"/>
  <c r="I56" i="190"/>
  <c r="H56" i="190"/>
  <c r="G56" i="190"/>
  <c r="F56" i="190"/>
  <c r="F43" i="190" s="1"/>
  <c r="D56" i="190"/>
  <c r="D43" i="190" s="1"/>
  <c r="C56" i="190"/>
  <c r="C43" i="190" s="1"/>
  <c r="B56" i="190"/>
  <c r="O56" i="191"/>
  <c r="N56" i="191"/>
  <c r="M56" i="191"/>
  <c r="L56" i="191"/>
  <c r="R56" i="191" s="1"/>
  <c r="K56" i="191"/>
  <c r="J56" i="191"/>
  <c r="I56" i="191"/>
  <c r="H56" i="191"/>
  <c r="G56" i="191"/>
  <c r="F56" i="191"/>
  <c r="F43" i="191" s="1"/>
  <c r="D56" i="191"/>
  <c r="D43" i="191" s="1"/>
  <c r="C56" i="191"/>
  <c r="C43" i="191" s="1"/>
  <c r="B56" i="191"/>
  <c r="B43" i="191" s="1"/>
  <c r="O56" i="192"/>
  <c r="N56" i="192"/>
  <c r="M56" i="192"/>
  <c r="S56" i="192" s="1"/>
  <c r="L56" i="192"/>
  <c r="R56" i="192" s="1"/>
  <c r="K56" i="192"/>
  <c r="J56" i="192"/>
  <c r="I56" i="192"/>
  <c r="H56" i="192"/>
  <c r="G56" i="192"/>
  <c r="F56" i="192"/>
  <c r="D56" i="192"/>
  <c r="C56" i="192"/>
  <c r="B56" i="192"/>
  <c r="O56" i="193"/>
  <c r="N56" i="193"/>
  <c r="M56" i="193"/>
  <c r="L56" i="193"/>
  <c r="K56" i="193"/>
  <c r="J56" i="193"/>
  <c r="I56" i="193"/>
  <c r="H56" i="193"/>
  <c r="G56" i="193"/>
  <c r="F56" i="193"/>
  <c r="D56" i="193"/>
  <c r="C56" i="193"/>
  <c r="B56" i="193"/>
  <c r="O56" i="194"/>
  <c r="N56" i="194"/>
  <c r="M56" i="194"/>
  <c r="S56" i="194" s="1"/>
  <c r="L56" i="194"/>
  <c r="R56" i="194" s="1"/>
  <c r="K56" i="194"/>
  <c r="J56" i="194"/>
  <c r="I56" i="194"/>
  <c r="H56" i="194"/>
  <c r="G56" i="194"/>
  <c r="F56" i="194"/>
  <c r="D56" i="194"/>
  <c r="C56" i="194"/>
  <c r="B56" i="194"/>
  <c r="O56" i="195"/>
  <c r="N56" i="195"/>
  <c r="M56" i="195"/>
  <c r="S56" i="195" s="1"/>
  <c r="L56" i="195"/>
  <c r="R56" i="195" s="1"/>
  <c r="K56" i="195"/>
  <c r="K43" i="195" s="1"/>
  <c r="J56" i="195"/>
  <c r="I56" i="195"/>
  <c r="H56" i="195"/>
  <c r="G56" i="195"/>
  <c r="F56" i="195"/>
  <c r="F43" i="195" s="1"/>
  <c r="D56" i="195"/>
  <c r="C56" i="195"/>
  <c r="B56" i="195"/>
  <c r="O56" i="196"/>
  <c r="N56" i="196"/>
  <c r="M56" i="196"/>
  <c r="L56" i="196"/>
  <c r="K56" i="196"/>
  <c r="J56" i="196"/>
  <c r="I56" i="196"/>
  <c r="H56" i="196"/>
  <c r="G56" i="196"/>
  <c r="F56" i="196"/>
  <c r="D56" i="196"/>
  <c r="C56" i="196"/>
  <c r="B56" i="196"/>
  <c r="O56" i="197"/>
  <c r="N56" i="197"/>
  <c r="M56" i="197"/>
  <c r="L56" i="197"/>
  <c r="K56" i="197"/>
  <c r="K43" i="197" s="1"/>
  <c r="J56" i="197"/>
  <c r="J43" i="197" s="1"/>
  <c r="I56" i="197"/>
  <c r="H56" i="197"/>
  <c r="G56" i="197"/>
  <c r="G43" i="197" s="1"/>
  <c r="F56" i="197"/>
  <c r="D56" i="197"/>
  <c r="C56" i="197"/>
  <c r="B56" i="197"/>
  <c r="O56" i="198"/>
  <c r="N56" i="198"/>
  <c r="M56" i="198"/>
  <c r="L56" i="198"/>
  <c r="K56" i="198"/>
  <c r="J56" i="198"/>
  <c r="J43" i="198" s="1"/>
  <c r="I56" i="198"/>
  <c r="I43" i="198" s="1"/>
  <c r="H56" i="198"/>
  <c r="G56" i="198"/>
  <c r="F56" i="198"/>
  <c r="D56" i="198"/>
  <c r="C56" i="198"/>
  <c r="B56" i="198"/>
  <c r="B43" i="198" s="1"/>
  <c r="O56" i="199"/>
  <c r="N56" i="199"/>
  <c r="N43" i="199" s="1"/>
  <c r="M56" i="199"/>
  <c r="L56" i="199"/>
  <c r="R56" i="199" s="1"/>
  <c r="K56" i="199"/>
  <c r="J56" i="199"/>
  <c r="I56" i="199"/>
  <c r="H56" i="199"/>
  <c r="G56" i="199"/>
  <c r="F56" i="199"/>
  <c r="D56" i="199"/>
  <c r="C56" i="199"/>
  <c r="B56" i="199"/>
  <c r="O56" i="200"/>
  <c r="N56" i="200"/>
  <c r="M56" i="200"/>
  <c r="S56" i="200" s="1"/>
  <c r="L56" i="200"/>
  <c r="K56" i="200"/>
  <c r="K43" i="200" s="1"/>
  <c r="J56" i="200"/>
  <c r="J43" i="200" s="1"/>
  <c r="I56" i="200"/>
  <c r="H56" i="200"/>
  <c r="H43" i="200" s="1"/>
  <c r="G56" i="200"/>
  <c r="F56" i="200"/>
  <c r="D56" i="200"/>
  <c r="C56" i="200"/>
  <c r="B56" i="200"/>
  <c r="B43" i="200" s="1"/>
  <c r="O56" i="201"/>
  <c r="N56" i="201"/>
  <c r="M56" i="201"/>
  <c r="L56" i="201"/>
  <c r="K56" i="201"/>
  <c r="J56" i="201"/>
  <c r="I56" i="201"/>
  <c r="H56" i="201"/>
  <c r="G56" i="201"/>
  <c r="F56" i="201"/>
  <c r="D56" i="201"/>
  <c r="C56" i="201"/>
  <c r="C43" i="201" s="1"/>
  <c r="B56" i="201"/>
  <c r="B43" i="201" s="1"/>
  <c r="O56" i="202"/>
  <c r="N56" i="202"/>
  <c r="M56" i="202"/>
  <c r="S56" i="202" s="1"/>
  <c r="L56" i="202"/>
  <c r="R56" i="202" s="1"/>
  <c r="K56" i="202"/>
  <c r="K43" i="202" s="1"/>
  <c r="J56" i="202"/>
  <c r="I56" i="202"/>
  <c r="H56" i="202"/>
  <c r="G56" i="202"/>
  <c r="G43" i="202" s="1"/>
  <c r="F56" i="202"/>
  <c r="F43" i="202" s="1"/>
  <c r="D56" i="202"/>
  <c r="C56" i="202"/>
  <c r="B56" i="202"/>
  <c r="O56" i="203"/>
  <c r="N56" i="203"/>
  <c r="M56" i="203"/>
  <c r="L56" i="203"/>
  <c r="K56" i="203"/>
  <c r="J56" i="203"/>
  <c r="I56" i="203"/>
  <c r="H56" i="203"/>
  <c r="G56" i="203"/>
  <c r="F56" i="203"/>
  <c r="D56" i="203"/>
  <c r="C56" i="203"/>
  <c r="C43" i="203" s="1"/>
  <c r="B56" i="203"/>
  <c r="O56" i="204"/>
  <c r="N56" i="204"/>
  <c r="N43" i="204" s="1"/>
  <c r="M56" i="204"/>
  <c r="L56" i="204"/>
  <c r="R56" i="204" s="1"/>
  <c r="K56" i="204"/>
  <c r="J56" i="204"/>
  <c r="I56" i="204"/>
  <c r="H56" i="204"/>
  <c r="G56" i="204"/>
  <c r="F56" i="204"/>
  <c r="D56" i="204"/>
  <c r="C56" i="204"/>
  <c r="B56" i="204"/>
  <c r="O56" i="205"/>
  <c r="N56" i="205"/>
  <c r="M56" i="205"/>
  <c r="L56" i="205"/>
  <c r="R56" i="205" s="1"/>
  <c r="K56" i="205"/>
  <c r="J56" i="205"/>
  <c r="I56" i="205"/>
  <c r="I43" i="205" s="1"/>
  <c r="H56" i="205"/>
  <c r="H43" i="205" s="1"/>
  <c r="G56" i="205"/>
  <c r="G43" i="205" s="1"/>
  <c r="F56" i="205"/>
  <c r="D56" i="205"/>
  <c r="C56" i="205"/>
  <c r="B56" i="205"/>
  <c r="O56" i="206"/>
  <c r="O43" i="206" s="1"/>
  <c r="N56" i="206"/>
  <c r="M56" i="206"/>
  <c r="L56" i="206"/>
  <c r="K56" i="206"/>
  <c r="J56" i="206"/>
  <c r="I56" i="206"/>
  <c r="H56" i="206"/>
  <c r="G56" i="206"/>
  <c r="F56" i="206"/>
  <c r="D56" i="206"/>
  <c r="C56" i="206"/>
  <c r="B56" i="206"/>
  <c r="O56" i="207"/>
  <c r="N56" i="207"/>
  <c r="M56" i="207"/>
  <c r="S56" i="207" s="1"/>
  <c r="L56" i="207"/>
  <c r="R56" i="207" s="1"/>
  <c r="K56" i="207"/>
  <c r="J56" i="207"/>
  <c r="J43" i="207" s="1"/>
  <c r="I56" i="207"/>
  <c r="H56" i="207"/>
  <c r="G56" i="207"/>
  <c r="F56" i="207"/>
  <c r="D56" i="207"/>
  <c r="C56" i="207"/>
  <c r="B56" i="207"/>
  <c r="O56" i="208"/>
  <c r="N56" i="208"/>
  <c r="M56" i="208"/>
  <c r="L56" i="208"/>
  <c r="K56" i="208"/>
  <c r="J56" i="208"/>
  <c r="I56" i="208"/>
  <c r="H56" i="208"/>
  <c r="G56" i="208"/>
  <c r="F56" i="208"/>
  <c r="D56" i="208"/>
  <c r="C56" i="208"/>
  <c r="B56" i="208"/>
  <c r="O56" i="209"/>
  <c r="N56" i="209"/>
  <c r="M56" i="209"/>
  <c r="S56" i="209" s="1"/>
  <c r="L56" i="209"/>
  <c r="L43" i="209" s="1"/>
  <c r="R43" i="209" s="1"/>
  <c r="K56" i="209"/>
  <c r="K43" i="209" s="1"/>
  <c r="J56" i="209"/>
  <c r="J43" i="209" s="1"/>
  <c r="I56" i="209"/>
  <c r="H56" i="209"/>
  <c r="G56" i="209"/>
  <c r="F56" i="209"/>
  <c r="D56" i="209"/>
  <c r="C56" i="209"/>
  <c r="B56" i="209"/>
  <c r="O56" i="210"/>
  <c r="N56" i="210"/>
  <c r="M56" i="210"/>
  <c r="L56" i="210"/>
  <c r="K56" i="210"/>
  <c r="J56" i="210"/>
  <c r="J43" i="210" s="1"/>
  <c r="I56" i="210"/>
  <c r="H56" i="210"/>
  <c r="G56" i="210"/>
  <c r="F56" i="210"/>
  <c r="D56" i="210"/>
  <c r="C56" i="210"/>
  <c r="B56" i="210"/>
  <c r="O56" i="211"/>
  <c r="O43" i="211" s="1"/>
  <c r="N56" i="211"/>
  <c r="M56" i="211"/>
  <c r="S56" i="211" s="1"/>
  <c r="L56" i="211"/>
  <c r="K56" i="211"/>
  <c r="J56" i="211"/>
  <c r="I56" i="211"/>
  <c r="H56" i="211"/>
  <c r="G56" i="211"/>
  <c r="F56" i="211"/>
  <c r="D56" i="211"/>
  <c r="C56" i="211"/>
  <c r="B56" i="211"/>
  <c r="O56" i="212"/>
  <c r="N56" i="212"/>
  <c r="M56" i="212"/>
  <c r="S56" i="212" s="1"/>
  <c r="L56" i="212"/>
  <c r="R56" i="212" s="1"/>
  <c r="K56" i="212"/>
  <c r="J56" i="212"/>
  <c r="J43" i="212" s="1"/>
  <c r="I56" i="212"/>
  <c r="H56" i="212"/>
  <c r="G56" i="212"/>
  <c r="F56" i="212"/>
  <c r="D56" i="212"/>
  <c r="C56" i="212"/>
  <c r="B56" i="212"/>
  <c r="O56" i="213"/>
  <c r="N56" i="213"/>
  <c r="M56" i="213"/>
  <c r="L56" i="213"/>
  <c r="K56" i="213"/>
  <c r="J56" i="213"/>
  <c r="I56" i="213"/>
  <c r="H56" i="213"/>
  <c r="G56" i="213"/>
  <c r="F56" i="213"/>
  <c r="D56" i="213"/>
  <c r="C56" i="213"/>
  <c r="C43" i="213" s="1"/>
  <c r="B56" i="213"/>
  <c r="B43" i="213" s="1"/>
  <c r="O56" i="214"/>
  <c r="N56" i="214"/>
  <c r="M56" i="214"/>
  <c r="S56" i="214" s="1"/>
  <c r="L56" i="214"/>
  <c r="R56" i="214" s="1"/>
  <c r="K56" i="214"/>
  <c r="J56" i="214"/>
  <c r="I56" i="214"/>
  <c r="H56" i="214"/>
  <c r="G56" i="214"/>
  <c r="F56" i="214"/>
  <c r="D56" i="214"/>
  <c r="C56" i="214"/>
  <c r="B56" i="214"/>
  <c r="O56" i="215"/>
  <c r="N56" i="215"/>
  <c r="M56" i="215"/>
  <c r="L56" i="215"/>
  <c r="K56" i="215"/>
  <c r="J56" i="215"/>
  <c r="I56" i="215"/>
  <c r="H56" i="215"/>
  <c r="G56" i="215"/>
  <c r="F56" i="215"/>
  <c r="F43" i="215" s="1"/>
  <c r="D56" i="215"/>
  <c r="C56" i="215"/>
  <c r="B56" i="215"/>
  <c r="O56" i="216"/>
  <c r="O43" i="216" s="1"/>
  <c r="N56" i="216"/>
  <c r="N43" i="216" s="1"/>
  <c r="M56" i="216"/>
  <c r="L56" i="216"/>
  <c r="R56" i="216" s="1"/>
  <c r="K56" i="216"/>
  <c r="J56" i="216"/>
  <c r="I56" i="216"/>
  <c r="H56" i="216"/>
  <c r="G56" i="216"/>
  <c r="F56" i="216"/>
  <c r="D56" i="216"/>
  <c r="C56" i="216"/>
  <c r="B56" i="216"/>
  <c r="O56" i="217"/>
  <c r="N56" i="217"/>
  <c r="M56" i="217"/>
  <c r="L56" i="217"/>
  <c r="R56" i="217" s="1"/>
  <c r="K56" i="217"/>
  <c r="K43" i="217" s="1"/>
  <c r="J56" i="217"/>
  <c r="I56" i="217"/>
  <c r="I43" i="217" s="1"/>
  <c r="H56" i="217"/>
  <c r="G56" i="217"/>
  <c r="F56" i="217"/>
  <c r="D56" i="217"/>
  <c r="C56" i="217"/>
  <c r="B56" i="217"/>
  <c r="O56" i="218"/>
  <c r="N56" i="218"/>
  <c r="M56" i="218"/>
  <c r="L56" i="218"/>
  <c r="K56" i="218"/>
  <c r="J56" i="218"/>
  <c r="I56" i="218"/>
  <c r="H56" i="218"/>
  <c r="G56" i="218"/>
  <c r="F56" i="218"/>
  <c r="D56" i="218"/>
  <c r="C56" i="218"/>
  <c r="B56" i="218"/>
  <c r="O56" i="219"/>
  <c r="O43" i="219" s="1"/>
  <c r="N56" i="219"/>
  <c r="M56" i="219"/>
  <c r="S56" i="219" s="1"/>
  <c r="L56" i="219"/>
  <c r="R56" i="219" s="1"/>
  <c r="K56" i="219"/>
  <c r="J56" i="219"/>
  <c r="I56" i="219"/>
  <c r="I43" i="219" s="1"/>
  <c r="H56" i="219"/>
  <c r="G56" i="219"/>
  <c r="G43" i="219" s="1"/>
  <c r="F56" i="219"/>
  <c r="D56" i="219"/>
  <c r="C56" i="219"/>
  <c r="B56" i="219"/>
  <c r="O56" i="220"/>
  <c r="N56" i="220"/>
  <c r="M56" i="220"/>
  <c r="L56" i="220"/>
  <c r="K56" i="220"/>
  <c r="J56" i="220"/>
  <c r="J43" i="220" s="1"/>
  <c r="I56" i="220"/>
  <c r="I43" i="220" s="1"/>
  <c r="H56" i="220"/>
  <c r="G56" i="220"/>
  <c r="F56" i="220"/>
  <c r="D56" i="220"/>
  <c r="C56" i="220"/>
  <c r="B56" i="220"/>
  <c r="O56" i="221"/>
  <c r="O43" i="221" s="1"/>
  <c r="N56" i="221"/>
  <c r="M56" i="221"/>
  <c r="S56" i="221" s="1"/>
  <c r="L56" i="221"/>
  <c r="R56" i="221" s="1"/>
  <c r="K56" i="221"/>
  <c r="K43" i="221" s="1"/>
  <c r="J56" i="221"/>
  <c r="I56" i="221"/>
  <c r="H56" i="221"/>
  <c r="G56" i="221"/>
  <c r="F56" i="221"/>
  <c r="D56" i="221"/>
  <c r="C56" i="221"/>
  <c r="B56" i="221"/>
  <c r="O56" i="222"/>
  <c r="N56" i="222"/>
  <c r="M56" i="222"/>
  <c r="S56" i="222" s="1"/>
  <c r="L56" i="222"/>
  <c r="R56" i="222" s="1"/>
  <c r="K56" i="222"/>
  <c r="J56" i="222"/>
  <c r="I56" i="222"/>
  <c r="H56" i="222"/>
  <c r="H43" i="222" s="1"/>
  <c r="G56" i="222"/>
  <c r="F56" i="222"/>
  <c r="D56" i="222"/>
  <c r="C56" i="222"/>
  <c r="B56" i="222"/>
  <c r="O56" i="223"/>
  <c r="N56" i="223"/>
  <c r="M56" i="223"/>
  <c r="L56" i="223"/>
  <c r="K56" i="223"/>
  <c r="J56" i="223"/>
  <c r="I56" i="223"/>
  <c r="H56" i="223"/>
  <c r="G56" i="223"/>
  <c r="F56" i="223"/>
  <c r="D56" i="223"/>
  <c r="D43" i="223" s="1"/>
  <c r="C56" i="223"/>
  <c r="B56" i="223"/>
  <c r="B43" i="223" s="1"/>
  <c r="O56" i="224"/>
  <c r="N56" i="224"/>
  <c r="M56" i="224"/>
  <c r="M43" i="224" s="1"/>
  <c r="S43" i="224" s="1"/>
  <c r="L56" i="224"/>
  <c r="R56" i="224" s="1"/>
  <c r="K56" i="224"/>
  <c r="J56" i="224"/>
  <c r="I56" i="224"/>
  <c r="H56" i="224"/>
  <c r="G56" i="224"/>
  <c r="F56" i="224"/>
  <c r="D56" i="224"/>
  <c r="C56" i="224"/>
  <c r="B56" i="224"/>
  <c r="O56" i="225"/>
  <c r="N56" i="225"/>
  <c r="M56" i="225"/>
  <c r="L56" i="225"/>
  <c r="K56" i="225"/>
  <c r="J56" i="225"/>
  <c r="I56" i="225"/>
  <c r="H56" i="225"/>
  <c r="G56" i="225"/>
  <c r="F56" i="225"/>
  <c r="D56" i="225"/>
  <c r="C56" i="225"/>
  <c r="B56" i="225"/>
  <c r="O56" i="226"/>
  <c r="N56" i="226"/>
  <c r="M56" i="226"/>
  <c r="S56" i="226" s="1"/>
  <c r="L56" i="226"/>
  <c r="R56" i="226" s="1"/>
  <c r="K56" i="226"/>
  <c r="J56" i="226"/>
  <c r="J43" i="226" s="1"/>
  <c r="I56" i="226"/>
  <c r="H56" i="226"/>
  <c r="G56" i="226"/>
  <c r="F56" i="226"/>
  <c r="D56" i="226"/>
  <c r="C56" i="226"/>
  <c r="B56" i="226"/>
  <c r="O56" i="227"/>
  <c r="N56" i="227"/>
  <c r="M56" i="227"/>
  <c r="S56" i="227" s="1"/>
  <c r="L56" i="227"/>
  <c r="R56" i="227" s="1"/>
  <c r="K56" i="227"/>
  <c r="J56" i="227"/>
  <c r="J43" i="227" s="1"/>
  <c r="I56" i="227"/>
  <c r="H56" i="227"/>
  <c r="G56" i="227"/>
  <c r="G43" i="227" s="1"/>
  <c r="F56" i="227"/>
  <c r="D56" i="227"/>
  <c r="C56" i="227"/>
  <c r="B56" i="227"/>
  <c r="O56" i="228"/>
  <c r="N56" i="228"/>
  <c r="M56" i="228"/>
  <c r="L56" i="228"/>
  <c r="K56" i="228"/>
  <c r="J56" i="228"/>
  <c r="I56" i="228"/>
  <c r="H56" i="228"/>
  <c r="G56" i="228"/>
  <c r="F56" i="228"/>
  <c r="D56" i="228"/>
  <c r="C56" i="228"/>
  <c r="C43" i="228" s="1"/>
  <c r="B56" i="228"/>
  <c r="O56" i="229"/>
  <c r="N56" i="229"/>
  <c r="N43" i="229" s="1"/>
  <c r="M56" i="229"/>
  <c r="M43" i="229" s="1"/>
  <c r="S43" i="229" s="1"/>
  <c r="L56" i="229"/>
  <c r="K56" i="229"/>
  <c r="J56" i="229"/>
  <c r="I56" i="229"/>
  <c r="I43" i="229" s="1"/>
  <c r="H56" i="229"/>
  <c r="G56" i="229"/>
  <c r="F56" i="229"/>
  <c r="F43" i="229" s="1"/>
  <c r="D56" i="229"/>
  <c r="C56" i="229"/>
  <c r="B56" i="229"/>
  <c r="O56" i="230"/>
  <c r="N56" i="230"/>
  <c r="M56" i="230"/>
  <c r="L56" i="230"/>
  <c r="K56" i="230"/>
  <c r="J56" i="230"/>
  <c r="I56" i="230"/>
  <c r="H56" i="230"/>
  <c r="H43" i="230" s="1"/>
  <c r="G56" i="230"/>
  <c r="F56" i="230"/>
  <c r="F43" i="230" s="1"/>
  <c r="D56" i="230"/>
  <c r="C56" i="230"/>
  <c r="B56" i="230"/>
  <c r="O56" i="231"/>
  <c r="O43" i="231" s="1"/>
  <c r="N56" i="231"/>
  <c r="N43" i="231" s="1"/>
  <c r="M56" i="231"/>
  <c r="S56" i="231" s="1"/>
  <c r="L56" i="231"/>
  <c r="R56" i="231" s="1"/>
  <c r="K56" i="231"/>
  <c r="J56" i="231"/>
  <c r="I56" i="231"/>
  <c r="I43" i="231" s="1"/>
  <c r="H56" i="231"/>
  <c r="G56" i="231"/>
  <c r="F56" i="231"/>
  <c r="D56" i="231"/>
  <c r="C56" i="231"/>
  <c r="B56" i="231"/>
  <c r="O56" i="232"/>
  <c r="N56" i="232"/>
  <c r="M56" i="232"/>
  <c r="L56" i="232"/>
  <c r="K56" i="232"/>
  <c r="J56" i="232"/>
  <c r="J43" i="232" s="1"/>
  <c r="I56" i="232"/>
  <c r="H56" i="232"/>
  <c r="G56" i="232"/>
  <c r="F56" i="232"/>
  <c r="F43" i="232" s="1"/>
  <c r="D56" i="232"/>
  <c r="D43" i="232" s="1"/>
  <c r="C56" i="232"/>
  <c r="B56" i="232"/>
  <c r="O56" i="233"/>
  <c r="N56" i="233"/>
  <c r="M56" i="233"/>
  <c r="S56" i="233" s="1"/>
  <c r="L56" i="233"/>
  <c r="K56" i="233"/>
  <c r="J56" i="233"/>
  <c r="I56" i="233"/>
  <c r="H56" i="233"/>
  <c r="G56" i="233"/>
  <c r="F56" i="233"/>
  <c r="D56" i="233"/>
  <c r="C56" i="233"/>
  <c r="B56" i="233"/>
  <c r="B43" i="233" s="1"/>
  <c r="O56" i="234"/>
  <c r="N56" i="234"/>
  <c r="M56" i="234"/>
  <c r="S56" i="234" s="1"/>
  <c r="L56" i="234"/>
  <c r="R56" i="234" s="1"/>
  <c r="K56" i="234"/>
  <c r="J56" i="234"/>
  <c r="I56" i="234"/>
  <c r="H56" i="234"/>
  <c r="G56" i="234"/>
  <c r="F56" i="234"/>
  <c r="D56" i="234"/>
  <c r="C56" i="234"/>
  <c r="C43" i="234" s="1"/>
  <c r="B56" i="234"/>
  <c r="O56" i="235"/>
  <c r="N56" i="235"/>
  <c r="M56" i="235"/>
  <c r="L56" i="235"/>
  <c r="K56" i="235"/>
  <c r="J56" i="235"/>
  <c r="I56" i="235"/>
  <c r="H56" i="235"/>
  <c r="G56" i="235"/>
  <c r="F56" i="235"/>
  <c r="D56" i="235"/>
  <c r="C56" i="235"/>
  <c r="B56" i="235"/>
  <c r="O56" i="236"/>
  <c r="O43" i="236" s="1"/>
  <c r="N56" i="236"/>
  <c r="N43" i="236" s="1"/>
  <c r="M56" i="236"/>
  <c r="S56" i="236" s="1"/>
  <c r="L56" i="236"/>
  <c r="R56" i="236" s="1"/>
  <c r="K56" i="236"/>
  <c r="J56" i="236"/>
  <c r="I56" i="236"/>
  <c r="H56" i="236"/>
  <c r="G56" i="236"/>
  <c r="F56" i="236"/>
  <c r="D56" i="236"/>
  <c r="C56" i="236"/>
  <c r="B56" i="236"/>
  <c r="O56" i="237"/>
  <c r="N56" i="237"/>
  <c r="M56" i="237"/>
  <c r="L56" i="237"/>
  <c r="K56" i="237"/>
  <c r="J56" i="237"/>
  <c r="J43" i="237" s="1"/>
  <c r="I56" i="237"/>
  <c r="I43" i="237" s="1"/>
  <c r="H56" i="237"/>
  <c r="G56" i="237"/>
  <c r="F56" i="237"/>
  <c r="D56" i="237"/>
  <c r="C56" i="237"/>
  <c r="B56" i="237"/>
  <c r="O56" i="238"/>
  <c r="N56" i="238"/>
  <c r="M56" i="238"/>
  <c r="S56" i="238" s="1"/>
  <c r="L56" i="238"/>
  <c r="R56" i="238" s="1"/>
  <c r="K56" i="238"/>
  <c r="J56" i="238"/>
  <c r="I56" i="238"/>
  <c r="H56" i="238"/>
  <c r="G56" i="238"/>
  <c r="F56" i="238"/>
  <c r="D56" i="238"/>
  <c r="C56" i="238"/>
  <c r="B56" i="238"/>
  <c r="O56" i="239"/>
  <c r="N56" i="239"/>
  <c r="M56" i="239"/>
  <c r="S56" i="239" s="1"/>
  <c r="L56" i="239"/>
  <c r="L43" i="239" s="1"/>
  <c r="R43" i="239" s="1"/>
  <c r="K56" i="239"/>
  <c r="J56" i="239"/>
  <c r="I56" i="239"/>
  <c r="I43" i="239" s="1"/>
  <c r="H56" i="239"/>
  <c r="G56" i="239"/>
  <c r="F56" i="239"/>
  <c r="D56" i="239"/>
  <c r="C56" i="239"/>
  <c r="B56" i="239"/>
  <c r="O56" i="240"/>
  <c r="N56" i="240"/>
  <c r="M56" i="240"/>
  <c r="L56" i="240"/>
  <c r="K56" i="240"/>
  <c r="J56" i="240"/>
  <c r="I56" i="240"/>
  <c r="H56" i="240"/>
  <c r="G56" i="240"/>
  <c r="F56" i="240"/>
  <c r="D56" i="240"/>
  <c r="C56" i="240"/>
  <c r="B56" i="240"/>
  <c r="O56" i="241"/>
  <c r="N56" i="241"/>
  <c r="N43" i="241" s="1"/>
  <c r="M56" i="241"/>
  <c r="L56" i="241"/>
  <c r="K56" i="241"/>
  <c r="J56" i="241"/>
  <c r="J43" i="241" s="1"/>
  <c r="I56" i="241"/>
  <c r="H56" i="241"/>
  <c r="G56" i="241"/>
  <c r="F56" i="241"/>
  <c r="D56" i="241"/>
  <c r="C56" i="241"/>
  <c r="B56" i="241"/>
  <c r="O56" i="242"/>
  <c r="N56" i="242"/>
  <c r="M56" i="242"/>
  <c r="L56" i="242"/>
  <c r="K56" i="242"/>
  <c r="J56" i="242"/>
  <c r="J43" i="242" s="1"/>
  <c r="I56" i="242"/>
  <c r="I43" i="242" s="1"/>
  <c r="H56" i="242"/>
  <c r="G56" i="242"/>
  <c r="F56" i="242"/>
  <c r="D56" i="242"/>
  <c r="C56" i="242"/>
  <c r="B56" i="242"/>
  <c r="B43" i="242" s="1"/>
  <c r="O56" i="243"/>
  <c r="O43" i="243" s="1"/>
  <c r="N56" i="243"/>
  <c r="M56" i="243"/>
  <c r="S56" i="243" s="1"/>
  <c r="L56" i="243"/>
  <c r="K56" i="243"/>
  <c r="K43" i="243" s="1"/>
  <c r="J56" i="243"/>
  <c r="I56" i="243"/>
  <c r="H56" i="243"/>
  <c r="G56" i="243"/>
  <c r="F56" i="243"/>
  <c r="D56" i="243"/>
  <c r="C56" i="243"/>
  <c r="B56" i="243"/>
  <c r="O56" i="244"/>
  <c r="N56" i="244"/>
  <c r="M56" i="244"/>
  <c r="S56" i="244" s="1"/>
  <c r="L56" i="244"/>
  <c r="R56" i="244" s="1"/>
  <c r="K56" i="244"/>
  <c r="J56" i="244"/>
  <c r="I56" i="244"/>
  <c r="I43" i="244" s="1"/>
  <c r="H56" i="244"/>
  <c r="H43" i="244" s="1"/>
  <c r="G56" i="244"/>
  <c r="G43" i="244" s="1"/>
  <c r="F56" i="244"/>
  <c r="D56" i="244"/>
  <c r="C56" i="244"/>
  <c r="B56" i="244"/>
  <c r="O56" i="245"/>
  <c r="N56" i="245"/>
  <c r="M56" i="245"/>
  <c r="L56" i="245"/>
  <c r="K56" i="245"/>
  <c r="J56" i="245"/>
  <c r="I56" i="245"/>
  <c r="H56" i="245"/>
  <c r="G56" i="245"/>
  <c r="F56" i="245"/>
  <c r="D56" i="245"/>
  <c r="C56" i="245"/>
  <c r="B56" i="245"/>
  <c r="O56" i="246"/>
  <c r="N56" i="246"/>
  <c r="M56" i="246"/>
  <c r="S56" i="246" s="1"/>
  <c r="L56" i="246"/>
  <c r="R56" i="246" s="1"/>
  <c r="K56" i="246"/>
  <c r="J56" i="246"/>
  <c r="I56" i="246"/>
  <c r="H56" i="246"/>
  <c r="G56" i="246"/>
  <c r="F56" i="246"/>
  <c r="D56" i="246"/>
  <c r="C56" i="246"/>
  <c r="B56" i="246"/>
  <c r="O56" i="247"/>
  <c r="N56" i="247"/>
  <c r="M56" i="247"/>
  <c r="L56" i="247"/>
  <c r="K56" i="247"/>
  <c r="J56" i="247"/>
  <c r="I56" i="247"/>
  <c r="H56" i="247"/>
  <c r="G56" i="247"/>
  <c r="F56" i="247"/>
  <c r="D56" i="247"/>
  <c r="C56" i="247"/>
  <c r="B56" i="247"/>
  <c r="O56" i="248"/>
  <c r="O43" i="248" s="1"/>
  <c r="N56" i="248"/>
  <c r="M56" i="248"/>
  <c r="S56" i="248" s="1"/>
  <c r="L56" i="248"/>
  <c r="R56" i="248" s="1"/>
  <c r="K56" i="248"/>
  <c r="J56" i="248"/>
  <c r="J43" i="248" s="1"/>
  <c r="I56" i="248"/>
  <c r="H56" i="248"/>
  <c r="G56" i="248"/>
  <c r="F56" i="248"/>
  <c r="D56" i="248"/>
  <c r="C56" i="248"/>
  <c r="B56" i="248"/>
  <c r="O56" i="249"/>
  <c r="N56" i="249"/>
  <c r="M56" i="249"/>
  <c r="M43" i="249" s="1"/>
  <c r="S43" i="249" s="1"/>
  <c r="L56" i="249"/>
  <c r="K56" i="249"/>
  <c r="K43" i="249" s="1"/>
  <c r="J56" i="249"/>
  <c r="J43" i="249" s="1"/>
  <c r="I56" i="249"/>
  <c r="H56" i="249"/>
  <c r="G56" i="249"/>
  <c r="G43" i="249" s="1"/>
  <c r="F56" i="249"/>
  <c r="F43" i="249" s="1"/>
  <c r="D56" i="249"/>
  <c r="D43" i="249" s="1"/>
  <c r="C56" i="249"/>
  <c r="C43" i="249" s="1"/>
  <c r="B56" i="249"/>
  <c r="B43" i="249" s="1"/>
  <c r="O56" i="250"/>
  <c r="N56" i="250"/>
  <c r="N43" i="250" s="1"/>
  <c r="M56" i="250"/>
  <c r="L56" i="250"/>
  <c r="K56" i="250"/>
  <c r="J56" i="250"/>
  <c r="I56" i="250"/>
  <c r="H56" i="250"/>
  <c r="G56" i="250"/>
  <c r="F56" i="250"/>
  <c r="D56" i="250"/>
  <c r="C56" i="250"/>
  <c r="C43" i="250" s="1"/>
  <c r="B56" i="250"/>
  <c r="O56" i="251"/>
  <c r="N56" i="251"/>
  <c r="M56" i="251"/>
  <c r="S56" i="251" s="1"/>
  <c r="L56" i="251"/>
  <c r="R56" i="251" s="1"/>
  <c r="K56" i="251"/>
  <c r="J56" i="251"/>
  <c r="I56" i="251"/>
  <c r="I43" i="251" s="1"/>
  <c r="H56" i="251"/>
  <c r="H43" i="251" s="1"/>
  <c r="G56" i="251"/>
  <c r="G43" i="251" s="1"/>
  <c r="F56" i="251"/>
  <c r="D56" i="251"/>
  <c r="C56" i="251"/>
  <c r="B56" i="251"/>
  <c r="O56" i="252"/>
  <c r="N56" i="252"/>
  <c r="M56" i="252"/>
  <c r="L56" i="252"/>
  <c r="K56" i="252"/>
  <c r="J56" i="252"/>
  <c r="I56" i="252"/>
  <c r="H56" i="252"/>
  <c r="G56" i="252"/>
  <c r="F56" i="252"/>
  <c r="D56" i="252"/>
  <c r="C56" i="252"/>
  <c r="B56" i="252"/>
  <c r="O56" i="253"/>
  <c r="N56" i="253"/>
  <c r="N43" i="253" s="1"/>
  <c r="M56" i="253"/>
  <c r="S56" i="253" s="1"/>
  <c r="L56" i="253"/>
  <c r="R56" i="253" s="1"/>
  <c r="K56" i="253"/>
  <c r="J56" i="253"/>
  <c r="J43" i="253" s="1"/>
  <c r="I56" i="253"/>
  <c r="H56" i="253"/>
  <c r="G56" i="253"/>
  <c r="F56" i="253"/>
  <c r="D56" i="253"/>
  <c r="C56" i="253"/>
  <c r="B56" i="253"/>
  <c r="O56" i="254"/>
  <c r="N56" i="254"/>
  <c r="M56" i="254"/>
  <c r="L56" i="254"/>
  <c r="R56" i="254" s="1"/>
  <c r="K56" i="254"/>
  <c r="J56" i="254"/>
  <c r="I56" i="254"/>
  <c r="H56" i="254"/>
  <c r="G56" i="254"/>
  <c r="G43" i="254" s="1"/>
  <c r="F56" i="254"/>
  <c r="F43" i="254" s="1"/>
  <c r="D56" i="254"/>
  <c r="C56" i="254"/>
  <c r="B56" i="254"/>
  <c r="O56" i="255"/>
  <c r="O43" i="255" s="1"/>
  <c r="N56" i="255"/>
  <c r="M56" i="255"/>
  <c r="S56" i="255" s="1"/>
  <c r="L56" i="255"/>
  <c r="K56" i="255"/>
  <c r="J56" i="255"/>
  <c r="I56" i="255"/>
  <c r="H56" i="255"/>
  <c r="G56" i="255"/>
  <c r="F56" i="255"/>
  <c r="D56" i="255"/>
  <c r="C56" i="255"/>
  <c r="B56" i="255"/>
  <c r="O56" i="256"/>
  <c r="N56" i="256"/>
  <c r="M56" i="256"/>
  <c r="S56" i="256" s="1"/>
  <c r="L56" i="256"/>
  <c r="R56" i="256" s="1"/>
  <c r="K56" i="256"/>
  <c r="J56" i="256"/>
  <c r="I56" i="256"/>
  <c r="I43" i="256" s="1"/>
  <c r="H56" i="256"/>
  <c r="G56" i="256"/>
  <c r="F56" i="256"/>
  <c r="D56" i="256"/>
  <c r="C56" i="256"/>
  <c r="B56" i="256"/>
  <c r="O56" i="257"/>
  <c r="N56" i="257"/>
  <c r="M56" i="257"/>
  <c r="L56" i="257"/>
  <c r="K56" i="257"/>
  <c r="J56" i="257"/>
  <c r="I56" i="257"/>
  <c r="H56" i="257"/>
  <c r="G56" i="257"/>
  <c r="F56" i="257"/>
  <c r="D56" i="257"/>
  <c r="C56" i="257"/>
  <c r="C43" i="257" s="1"/>
  <c r="B56" i="257"/>
  <c r="O56" i="258"/>
  <c r="N56" i="258"/>
  <c r="M56" i="258"/>
  <c r="S56" i="258" s="1"/>
  <c r="L56" i="258"/>
  <c r="K56" i="258"/>
  <c r="J56" i="258"/>
  <c r="I56" i="258"/>
  <c r="H56" i="258"/>
  <c r="G56" i="258"/>
  <c r="F56" i="258"/>
  <c r="D56" i="258"/>
  <c r="C56" i="258"/>
  <c r="B56" i="258"/>
  <c r="O56" i="1"/>
  <c r="N56" i="1"/>
  <c r="M56" i="1"/>
  <c r="L56" i="1"/>
  <c r="K56" i="1"/>
  <c r="K43" i="1" s="1"/>
  <c r="J56" i="1"/>
  <c r="I56" i="1"/>
  <c r="H56" i="1"/>
  <c r="H43" i="1" s="1"/>
  <c r="G56" i="1"/>
  <c r="F56" i="1"/>
  <c r="D56" i="1"/>
  <c r="C56" i="1"/>
  <c r="B56" i="1"/>
  <c r="B43" i="1" s="1"/>
  <c r="W44" i="2"/>
  <c r="V44" i="2"/>
  <c r="W44" i="3"/>
  <c r="W43" i="3" s="1"/>
  <c r="V44" i="3"/>
  <c r="V43" i="3" s="1"/>
  <c r="W44" i="4"/>
  <c r="V44" i="4"/>
  <c r="V43" i="4" s="1"/>
  <c r="W44" i="5"/>
  <c r="W43" i="5" s="1"/>
  <c r="V44" i="5"/>
  <c r="V43" i="5" s="1"/>
  <c r="W44" i="6"/>
  <c r="V44" i="6"/>
  <c r="V43" i="6"/>
  <c r="W44" i="7"/>
  <c r="W43" i="7" s="1"/>
  <c r="V44" i="7"/>
  <c r="W44" i="8"/>
  <c r="V44" i="8"/>
  <c r="V43" i="8"/>
  <c r="W44" i="9"/>
  <c r="W43" i="9" s="1"/>
  <c r="V44" i="9"/>
  <c r="V43" i="9"/>
  <c r="W44" i="10"/>
  <c r="V44" i="10"/>
  <c r="V43" i="10" s="1"/>
  <c r="W44" i="11"/>
  <c r="W43" i="11" s="1"/>
  <c r="V44" i="11"/>
  <c r="V43" i="11" s="1"/>
  <c r="W44" i="12"/>
  <c r="W43" i="12" s="1"/>
  <c r="V44" i="12"/>
  <c r="V43" i="12" s="1"/>
  <c r="W44" i="13"/>
  <c r="W43" i="13" s="1"/>
  <c r="V44" i="13"/>
  <c r="W44" i="14"/>
  <c r="W43" i="14" s="1"/>
  <c r="V44" i="14"/>
  <c r="W44" i="15"/>
  <c r="V44" i="15"/>
  <c r="V43" i="15"/>
  <c r="W44" i="16"/>
  <c r="V44" i="16"/>
  <c r="V43" i="16" s="1"/>
  <c r="W44" i="17"/>
  <c r="W43" i="17" s="1"/>
  <c r="V44" i="17"/>
  <c r="V43" i="17"/>
  <c r="W44" i="18"/>
  <c r="W43" i="18" s="1"/>
  <c r="V44" i="18"/>
  <c r="V43" i="18" s="1"/>
  <c r="W44" i="19"/>
  <c r="W43" i="19" s="1"/>
  <c r="V44" i="19"/>
  <c r="V43" i="19"/>
  <c r="W44" i="20"/>
  <c r="W43" i="20" s="1"/>
  <c r="V44" i="20"/>
  <c r="V43" i="20" s="1"/>
  <c r="W44" i="21"/>
  <c r="W43" i="21" s="1"/>
  <c r="V44" i="21"/>
  <c r="V43" i="21"/>
  <c r="W44" i="22"/>
  <c r="V44" i="22"/>
  <c r="W44" i="23"/>
  <c r="V44" i="23"/>
  <c r="W44" i="24"/>
  <c r="V44" i="24"/>
  <c r="W44" i="25"/>
  <c r="W43" i="25" s="1"/>
  <c r="V44" i="25"/>
  <c r="W44" i="26"/>
  <c r="V44" i="26"/>
  <c r="V43" i="26" s="1"/>
  <c r="W44" i="27"/>
  <c r="W43" i="27" s="1"/>
  <c r="V44" i="27"/>
  <c r="V43" i="27" s="1"/>
  <c r="W44" i="28"/>
  <c r="W43" i="28" s="1"/>
  <c r="V44" i="28"/>
  <c r="V43" i="28" s="1"/>
  <c r="W44" i="29"/>
  <c r="V44" i="29"/>
  <c r="V43" i="29" s="1"/>
  <c r="W43" i="29"/>
  <c r="W44" i="30"/>
  <c r="V44" i="30"/>
  <c r="V43" i="30" s="1"/>
  <c r="W44" i="31"/>
  <c r="W43" i="31" s="1"/>
  <c r="V44" i="31"/>
  <c r="V43" i="31" s="1"/>
  <c r="W44" i="32"/>
  <c r="W43" i="32" s="1"/>
  <c r="V44" i="32"/>
  <c r="W44" i="33"/>
  <c r="V44" i="33"/>
  <c r="W44" i="34"/>
  <c r="V44" i="34"/>
  <c r="W44" i="35"/>
  <c r="V44" i="35"/>
  <c r="W44" i="36"/>
  <c r="V44" i="36"/>
  <c r="V43" i="36" s="1"/>
  <c r="W43" i="36"/>
  <c r="W44" i="37"/>
  <c r="W43" i="37" s="1"/>
  <c r="V44" i="37"/>
  <c r="V43" i="37" s="1"/>
  <c r="W44" i="38"/>
  <c r="W43" i="38" s="1"/>
  <c r="V44" i="38"/>
  <c r="V43" i="38" s="1"/>
  <c r="W44" i="39"/>
  <c r="W43" i="39" s="1"/>
  <c r="V44" i="39"/>
  <c r="V43" i="39" s="1"/>
  <c r="W44" i="40"/>
  <c r="V44" i="40"/>
  <c r="V43" i="40" s="1"/>
  <c r="W43" i="40"/>
  <c r="W44" i="41"/>
  <c r="W43" i="41" s="1"/>
  <c r="V44" i="41"/>
  <c r="V43" i="41" s="1"/>
  <c r="W44" i="42"/>
  <c r="V44" i="42"/>
  <c r="W44" i="43"/>
  <c r="V44" i="43"/>
  <c r="W44" i="44"/>
  <c r="V44" i="44"/>
  <c r="W44" i="45"/>
  <c r="V44" i="45"/>
  <c r="W44" i="46"/>
  <c r="V44" i="46"/>
  <c r="W44" i="47"/>
  <c r="W43" i="47" s="1"/>
  <c r="V44" i="47"/>
  <c r="V43" i="47" s="1"/>
  <c r="W44" i="48"/>
  <c r="W43" i="48" s="1"/>
  <c r="V44" i="48"/>
  <c r="V43" i="48" s="1"/>
  <c r="W44" i="49"/>
  <c r="W43" i="49" s="1"/>
  <c r="V44" i="49"/>
  <c r="V43" i="49" s="1"/>
  <c r="W44" i="50"/>
  <c r="V44" i="50"/>
  <c r="V43" i="50" s="1"/>
  <c r="W43" i="50"/>
  <c r="W44" i="51"/>
  <c r="W43" i="51" s="1"/>
  <c r="V44" i="51"/>
  <c r="V43" i="51" s="1"/>
  <c r="W44" i="52"/>
  <c r="V44" i="52"/>
  <c r="W44" i="53"/>
  <c r="V44" i="53"/>
  <c r="W44" i="54"/>
  <c r="V44" i="54"/>
  <c r="W44" i="55"/>
  <c r="V44" i="55"/>
  <c r="W44" i="56"/>
  <c r="V44" i="56"/>
  <c r="W44" i="57"/>
  <c r="V44" i="57"/>
  <c r="W44" i="58"/>
  <c r="V44" i="58"/>
  <c r="V43" i="58" s="1"/>
  <c r="W43" i="58"/>
  <c r="W44" i="59"/>
  <c r="W43" i="59" s="1"/>
  <c r="V44" i="59"/>
  <c r="V43" i="59" s="1"/>
  <c r="W44" i="60"/>
  <c r="V44" i="60"/>
  <c r="W43" i="60"/>
  <c r="V43" i="60"/>
  <c r="W44" i="61"/>
  <c r="W43" i="61" s="1"/>
  <c r="V44" i="61"/>
  <c r="V43" i="61" s="1"/>
  <c r="W44" i="62"/>
  <c r="V44" i="62"/>
  <c r="W44" i="63"/>
  <c r="V44" i="63"/>
  <c r="W44" i="64"/>
  <c r="V44" i="64"/>
  <c r="W44" i="65"/>
  <c r="V44" i="65"/>
  <c r="W44" i="66"/>
  <c r="V44" i="66"/>
  <c r="W44" i="67"/>
  <c r="V44" i="67"/>
  <c r="W44" i="68"/>
  <c r="V44" i="68"/>
  <c r="W44" i="69"/>
  <c r="W43" i="69" s="1"/>
  <c r="V44" i="69"/>
  <c r="W44" i="70"/>
  <c r="W43" i="70" s="1"/>
  <c r="V44" i="70"/>
  <c r="V43" i="70" s="1"/>
  <c r="W44" i="71"/>
  <c r="W43" i="71" s="1"/>
  <c r="V44" i="71"/>
  <c r="V43" i="71" s="1"/>
  <c r="W44" i="72"/>
  <c r="W43" i="72" s="1"/>
  <c r="V44" i="72"/>
  <c r="V43" i="72" s="1"/>
  <c r="W44" i="73"/>
  <c r="W43" i="73" s="1"/>
  <c r="V44" i="73"/>
  <c r="W44" i="74"/>
  <c r="V44" i="74"/>
  <c r="W44" i="75"/>
  <c r="V44" i="75"/>
  <c r="W44" i="76"/>
  <c r="V44" i="76"/>
  <c r="W44" i="77"/>
  <c r="V44" i="77"/>
  <c r="W44" i="78"/>
  <c r="V44" i="78"/>
  <c r="W44" i="79"/>
  <c r="V44" i="79"/>
  <c r="W44" i="80"/>
  <c r="V44" i="80"/>
  <c r="V43" i="80" s="1"/>
  <c r="W43" i="80"/>
  <c r="W44" i="81"/>
  <c r="V44" i="81"/>
  <c r="V43" i="81" s="1"/>
  <c r="W44" i="82"/>
  <c r="W43" i="82" s="1"/>
  <c r="V44" i="82"/>
  <c r="V43" i="82" s="1"/>
  <c r="W44" i="83"/>
  <c r="V44" i="83"/>
  <c r="V43" i="83" s="1"/>
  <c r="W44" i="84"/>
  <c r="V44" i="84"/>
  <c r="W43" i="84"/>
  <c r="W44" i="85"/>
  <c r="V44" i="85"/>
  <c r="W44" i="86"/>
  <c r="V44" i="86"/>
  <c r="W44" i="87"/>
  <c r="V44" i="87"/>
  <c r="W44" i="88"/>
  <c r="V44" i="88"/>
  <c r="W44" i="89"/>
  <c r="V44" i="89"/>
  <c r="W44" i="90"/>
  <c r="V44" i="90"/>
  <c r="W44" i="91"/>
  <c r="W43" i="91" s="1"/>
  <c r="V44" i="91"/>
  <c r="W44" i="92"/>
  <c r="W43" i="92" s="1"/>
  <c r="V44" i="92"/>
  <c r="V43" i="92" s="1"/>
  <c r="W44" i="93"/>
  <c r="V44" i="93"/>
  <c r="V43" i="93" s="1"/>
  <c r="W44" i="94"/>
  <c r="V44" i="94"/>
  <c r="V43" i="94" s="1"/>
  <c r="W43" i="94"/>
  <c r="W44" i="95"/>
  <c r="W43" i="95" s="1"/>
  <c r="V44" i="95"/>
  <c r="W44" i="96"/>
  <c r="V44" i="96"/>
  <c r="W44" i="97"/>
  <c r="V44" i="97"/>
  <c r="W44" i="98"/>
  <c r="V44" i="98"/>
  <c r="W44" i="99"/>
  <c r="V44" i="99"/>
  <c r="W44" i="100"/>
  <c r="V44" i="100"/>
  <c r="W44" i="101"/>
  <c r="V44" i="101"/>
  <c r="W44" i="102"/>
  <c r="V44" i="102"/>
  <c r="W43" i="102"/>
  <c r="W44" i="103"/>
  <c r="V44" i="103"/>
  <c r="V43" i="103" s="1"/>
  <c r="W44" i="104"/>
  <c r="W43" i="104" s="1"/>
  <c r="V44" i="104"/>
  <c r="V43" i="104" s="1"/>
  <c r="W44" i="105"/>
  <c r="W43" i="105" s="1"/>
  <c r="V44" i="105"/>
  <c r="V43" i="105" s="1"/>
  <c r="W44" i="106"/>
  <c r="W43" i="106" s="1"/>
  <c r="V44" i="106"/>
  <c r="V43" i="106" s="1"/>
  <c r="W44" i="107"/>
  <c r="V44" i="107"/>
  <c r="W44" i="108"/>
  <c r="V44" i="108"/>
  <c r="W43" i="108"/>
  <c r="V43" i="108"/>
  <c r="W44" i="109"/>
  <c r="V44" i="109"/>
  <c r="V43" i="109" s="1"/>
  <c r="W44" i="110"/>
  <c r="V44" i="110"/>
  <c r="W44" i="111"/>
  <c r="V44" i="111"/>
  <c r="W44" i="112"/>
  <c r="V44" i="112"/>
  <c r="W44" i="113"/>
  <c r="W43" i="113" s="1"/>
  <c r="V44" i="113"/>
  <c r="W44" i="114"/>
  <c r="W43" i="114" s="1"/>
  <c r="V44" i="114"/>
  <c r="V43" i="114" s="1"/>
  <c r="W44" i="115"/>
  <c r="W43" i="115" s="1"/>
  <c r="V44" i="115"/>
  <c r="V43" i="115" s="1"/>
  <c r="W44" i="116"/>
  <c r="V44" i="116"/>
  <c r="V43" i="116" s="1"/>
  <c r="W43" i="116"/>
  <c r="W44" i="117"/>
  <c r="W43" i="117" s="1"/>
  <c r="V44" i="117"/>
  <c r="V43" i="117" s="1"/>
  <c r="W44" i="118"/>
  <c r="W43" i="118" s="1"/>
  <c r="V44" i="118"/>
  <c r="V43" i="118" s="1"/>
  <c r="W44" i="119"/>
  <c r="V44" i="119"/>
  <c r="V43" i="119" s="1"/>
  <c r="W44" i="120"/>
  <c r="V44" i="120"/>
  <c r="V43" i="120" s="1"/>
  <c r="W44" i="121"/>
  <c r="V44" i="121"/>
  <c r="W44" i="122"/>
  <c r="V44" i="122"/>
  <c r="W44" i="123"/>
  <c r="V44" i="123"/>
  <c r="W44" i="124"/>
  <c r="W43" i="124" s="1"/>
  <c r="V44" i="124"/>
  <c r="V43" i="124" s="1"/>
  <c r="W44" i="125"/>
  <c r="V44" i="125"/>
  <c r="V43" i="125" s="1"/>
  <c r="W44" i="126"/>
  <c r="W43" i="126" s="1"/>
  <c r="V44" i="126"/>
  <c r="V43" i="126" s="1"/>
  <c r="W44" i="127"/>
  <c r="W43" i="127" s="1"/>
  <c r="V44" i="127"/>
  <c r="V43" i="127" s="1"/>
  <c r="W44" i="128"/>
  <c r="V44" i="128"/>
  <c r="V43" i="128" s="1"/>
  <c r="W43" i="128"/>
  <c r="W44" i="129"/>
  <c r="W43" i="129" s="1"/>
  <c r="V44" i="129"/>
  <c r="W44" i="130"/>
  <c r="W43" i="130" s="1"/>
  <c r="V44" i="130"/>
  <c r="W44" i="131"/>
  <c r="W43" i="131" s="1"/>
  <c r="V44" i="131"/>
  <c r="W44" i="132"/>
  <c r="V44" i="132"/>
  <c r="W44" i="133"/>
  <c r="V44" i="133"/>
  <c r="W44" i="134"/>
  <c r="V44" i="134"/>
  <c r="W44" i="135"/>
  <c r="W43" i="135" s="1"/>
  <c r="V44" i="135"/>
  <c r="V43" i="135" s="1"/>
  <c r="W44" i="136"/>
  <c r="W43" i="136" s="1"/>
  <c r="V44" i="136"/>
  <c r="V43" i="136" s="1"/>
  <c r="W44" i="137"/>
  <c r="W43" i="137" s="1"/>
  <c r="V44" i="137"/>
  <c r="V43" i="137" s="1"/>
  <c r="W44" i="138"/>
  <c r="W43" i="138" s="1"/>
  <c r="V44" i="138"/>
  <c r="V43" i="138" s="1"/>
  <c r="W44" i="139"/>
  <c r="W43" i="139" s="1"/>
  <c r="V44" i="139"/>
  <c r="V43" i="139" s="1"/>
  <c r="W44" i="140"/>
  <c r="V44" i="140"/>
  <c r="V43" i="140" s="1"/>
  <c r="W44" i="141"/>
  <c r="V44" i="141"/>
  <c r="V43" i="141" s="1"/>
  <c r="W44" i="142"/>
  <c r="V44" i="142"/>
  <c r="V43" i="142" s="1"/>
  <c r="W44" i="143"/>
  <c r="V44" i="143"/>
  <c r="W44" i="144"/>
  <c r="V44" i="144"/>
  <c r="W44" i="145"/>
  <c r="V44" i="145"/>
  <c r="W44" i="146"/>
  <c r="W43" i="146" s="1"/>
  <c r="V44" i="146"/>
  <c r="V43" i="146" s="1"/>
  <c r="W44" i="147"/>
  <c r="W43" i="147" s="1"/>
  <c r="V44" i="147"/>
  <c r="V43" i="147" s="1"/>
  <c r="W44" i="148"/>
  <c r="W43" i="148" s="1"/>
  <c r="V44" i="148"/>
  <c r="V43" i="148" s="1"/>
  <c r="W44" i="149"/>
  <c r="W43" i="149" s="1"/>
  <c r="V44" i="149"/>
  <c r="V43" i="149" s="1"/>
  <c r="W44" i="150"/>
  <c r="W43" i="150" s="1"/>
  <c r="V44" i="150"/>
  <c r="V43" i="150" s="1"/>
  <c r="W44" i="151"/>
  <c r="V44" i="151"/>
  <c r="W44" i="152"/>
  <c r="W43" i="152" s="1"/>
  <c r="V44" i="152"/>
  <c r="W44" i="153"/>
  <c r="V44" i="153"/>
  <c r="W44" i="154"/>
  <c r="V44" i="154"/>
  <c r="W44" i="155"/>
  <c r="V44" i="155"/>
  <c r="W44" i="156"/>
  <c r="V44" i="156"/>
  <c r="W44" i="157"/>
  <c r="W43" i="157" s="1"/>
  <c r="V44" i="157"/>
  <c r="V43" i="157" s="1"/>
  <c r="W44" i="158"/>
  <c r="V44" i="158"/>
  <c r="V43" i="158" s="1"/>
  <c r="W44" i="159"/>
  <c r="V44" i="159"/>
  <c r="V43" i="159"/>
  <c r="W44" i="160"/>
  <c r="W43" i="160" s="1"/>
  <c r="V44" i="160"/>
  <c r="V43" i="160" s="1"/>
  <c r="W44" i="161"/>
  <c r="W43" i="161" s="1"/>
  <c r="V44" i="161"/>
  <c r="V43" i="161"/>
  <c r="W44" i="162"/>
  <c r="V44" i="162"/>
  <c r="W44" i="163"/>
  <c r="V44" i="163"/>
  <c r="W44" i="164"/>
  <c r="V44" i="164"/>
  <c r="W44" i="165"/>
  <c r="V44" i="165"/>
  <c r="W44" i="166"/>
  <c r="V44" i="166"/>
  <c r="W44" i="167"/>
  <c r="V44" i="167"/>
  <c r="W44" i="168"/>
  <c r="V44" i="168"/>
  <c r="W43" i="168"/>
  <c r="V43" i="168"/>
  <c r="W44" i="169"/>
  <c r="V44" i="169"/>
  <c r="V43" i="169" s="1"/>
  <c r="W44" i="170"/>
  <c r="V44" i="170"/>
  <c r="V43" i="170" s="1"/>
  <c r="W44" i="171"/>
  <c r="W43" i="171" s="1"/>
  <c r="V44" i="171"/>
  <c r="V43" i="171" s="1"/>
  <c r="W44" i="172"/>
  <c r="W43" i="172" s="1"/>
  <c r="V44" i="172"/>
  <c r="V43" i="172" s="1"/>
  <c r="W44" i="173"/>
  <c r="V44" i="173"/>
  <c r="W44" i="174"/>
  <c r="V44" i="174"/>
  <c r="W44" i="175"/>
  <c r="V44" i="175"/>
  <c r="W44" i="176"/>
  <c r="V44" i="176"/>
  <c r="W44" i="177"/>
  <c r="V44" i="177"/>
  <c r="W44" i="178"/>
  <c r="V44" i="178"/>
  <c r="W44" i="179"/>
  <c r="W43" i="179" s="1"/>
  <c r="V44" i="179"/>
  <c r="W44" i="180"/>
  <c r="V44" i="180"/>
  <c r="V43" i="180" s="1"/>
  <c r="W44" i="181"/>
  <c r="W43" i="181" s="1"/>
  <c r="V44" i="181"/>
  <c r="V43" i="181" s="1"/>
  <c r="W44" i="182"/>
  <c r="W43" i="182" s="1"/>
  <c r="V44" i="182"/>
  <c r="V43" i="182" s="1"/>
  <c r="W44" i="183"/>
  <c r="W43" i="183" s="1"/>
  <c r="V44" i="183"/>
  <c r="W44" i="184"/>
  <c r="V44" i="184"/>
  <c r="W44" i="185"/>
  <c r="V44" i="185"/>
  <c r="W44" i="186"/>
  <c r="V44" i="186"/>
  <c r="W44" i="187"/>
  <c r="V44" i="187"/>
  <c r="W44" i="188"/>
  <c r="V44" i="188"/>
  <c r="W44" i="189"/>
  <c r="V44" i="189"/>
  <c r="W44" i="190"/>
  <c r="V44" i="190"/>
  <c r="V43" i="190" s="1"/>
  <c r="W43" i="190"/>
  <c r="W44" i="191"/>
  <c r="V44" i="191"/>
  <c r="V43" i="191" s="1"/>
  <c r="W44" i="192"/>
  <c r="W43" i="192" s="1"/>
  <c r="V44" i="192"/>
  <c r="V43" i="192" s="1"/>
  <c r="W44" i="193"/>
  <c r="W43" i="193" s="1"/>
  <c r="V44" i="193"/>
  <c r="V43" i="193" s="1"/>
  <c r="W44" i="194"/>
  <c r="W43" i="194" s="1"/>
  <c r="V44" i="194"/>
  <c r="W44" i="195"/>
  <c r="V44" i="195"/>
  <c r="W44" i="196"/>
  <c r="V44" i="196"/>
  <c r="W44" i="197"/>
  <c r="V44" i="197"/>
  <c r="W44" i="198"/>
  <c r="V44" i="198"/>
  <c r="W44" i="199"/>
  <c r="V44" i="199"/>
  <c r="W44" i="200"/>
  <c r="V44" i="200"/>
  <c r="W44" i="201"/>
  <c r="W43" i="201" s="1"/>
  <c r="V44" i="201"/>
  <c r="V43" i="201" s="1"/>
  <c r="W44" i="202"/>
  <c r="V44" i="202"/>
  <c r="V43" i="202" s="1"/>
  <c r="W44" i="203"/>
  <c r="W43" i="203" s="1"/>
  <c r="V44" i="203"/>
  <c r="V43" i="203" s="1"/>
  <c r="W44" i="204"/>
  <c r="W43" i="204" s="1"/>
  <c r="V44" i="204"/>
  <c r="V43" i="204" s="1"/>
  <c r="W44" i="205"/>
  <c r="W43" i="205" s="1"/>
  <c r="V44" i="205"/>
  <c r="W44" i="206"/>
  <c r="W43" i="206" s="1"/>
  <c r="V44" i="206"/>
  <c r="W44" i="207"/>
  <c r="V44" i="207"/>
  <c r="W44" i="208"/>
  <c r="V44" i="208"/>
  <c r="W44" i="209"/>
  <c r="V44" i="209"/>
  <c r="W44" i="210"/>
  <c r="V44" i="210"/>
  <c r="W44" i="211"/>
  <c r="V44" i="211"/>
  <c r="W44" i="212"/>
  <c r="W43" i="212" s="1"/>
  <c r="V44" i="212"/>
  <c r="W44" i="213"/>
  <c r="V44" i="213"/>
  <c r="V43" i="213" s="1"/>
  <c r="W44" i="214"/>
  <c r="W43" i="214" s="1"/>
  <c r="V44" i="214"/>
  <c r="V43" i="214" s="1"/>
  <c r="W44" i="215"/>
  <c r="W43" i="215" s="1"/>
  <c r="V44" i="215"/>
  <c r="V43" i="215" s="1"/>
  <c r="W44" i="216"/>
  <c r="W43" i="216" s="1"/>
  <c r="V44" i="216"/>
  <c r="V43" i="216" s="1"/>
  <c r="W44" i="217"/>
  <c r="V44" i="217"/>
  <c r="W44" i="218"/>
  <c r="V44" i="218"/>
  <c r="W44" i="219"/>
  <c r="V44" i="219"/>
  <c r="W44" i="220"/>
  <c r="V44" i="220"/>
  <c r="W44" i="221"/>
  <c r="V44" i="221"/>
  <c r="W44" i="222"/>
  <c r="V44" i="222"/>
  <c r="W44" i="223"/>
  <c r="V44" i="223"/>
  <c r="W43" i="223"/>
  <c r="W44" i="224"/>
  <c r="V44" i="224"/>
  <c r="V43" i="224" s="1"/>
  <c r="W44" i="225"/>
  <c r="W43" i="225" s="1"/>
  <c r="V44" i="225"/>
  <c r="V43" i="225" s="1"/>
  <c r="W44" i="226"/>
  <c r="W43" i="226" s="1"/>
  <c r="V44" i="226"/>
  <c r="V43" i="226" s="1"/>
  <c r="W44" i="227"/>
  <c r="W43" i="227" s="1"/>
  <c r="V44" i="227"/>
  <c r="W44" i="228"/>
  <c r="V44" i="228"/>
  <c r="W44" i="229"/>
  <c r="V44" i="229"/>
  <c r="W44" i="230"/>
  <c r="V44" i="230"/>
  <c r="W44" i="231"/>
  <c r="V44" i="231"/>
  <c r="W44" i="232"/>
  <c r="V44" i="232"/>
  <c r="W44" i="233"/>
  <c r="V44" i="233"/>
  <c r="W44" i="234"/>
  <c r="W43" i="234" s="1"/>
  <c r="V44" i="234"/>
  <c r="W44" i="235"/>
  <c r="W43" i="235" s="1"/>
  <c r="V44" i="235"/>
  <c r="V43" i="235" s="1"/>
  <c r="W44" i="236"/>
  <c r="W43" i="236" s="1"/>
  <c r="V44" i="236"/>
  <c r="V43" i="236" s="1"/>
  <c r="W44" i="237"/>
  <c r="W43" i="237" s="1"/>
  <c r="V44" i="237"/>
  <c r="V43" i="237" s="1"/>
  <c r="W44" i="238"/>
  <c r="W43" i="238" s="1"/>
  <c r="V44" i="238"/>
  <c r="W44" i="239"/>
  <c r="V44" i="239"/>
  <c r="W44" i="240"/>
  <c r="V44" i="240"/>
  <c r="W44" i="241"/>
  <c r="V44" i="241"/>
  <c r="W44" i="242"/>
  <c r="V44" i="242"/>
  <c r="W44" i="243"/>
  <c r="V44" i="243"/>
  <c r="W44" i="244"/>
  <c r="V44" i="244"/>
  <c r="W44" i="245"/>
  <c r="W43" i="245" s="1"/>
  <c r="V44" i="245"/>
  <c r="V43" i="245" s="1"/>
  <c r="W44" i="246"/>
  <c r="W43" i="246" s="1"/>
  <c r="V44" i="246"/>
  <c r="V43" i="246" s="1"/>
  <c r="W44" i="247"/>
  <c r="W43" i="247" s="1"/>
  <c r="V44" i="247"/>
  <c r="V43" i="247" s="1"/>
  <c r="W44" i="248"/>
  <c r="W43" i="248" s="1"/>
  <c r="V44" i="248"/>
  <c r="V43" i="248" s="1"/>
  <c r="W44" i="249"/>
  <c r="W43" i="249" s="1"/>
  <c r="V44" i="249"/>
  <c r="W44" i="250"/>
  <c r="V44" i="250"/>
  <c r="W44" i="251"/>
  <c r="V44" i="251"/>
  <c r="W44" i="252"/>
  <c r="V44" i="252"/>
  <c r="W44" i="253"/>
  <c r="V44" i="253"/>
  <c r="W44" i="254"/>
  <c r="V44" i="254"/>
  <c r="W44" i="255"/>
  <c r="V44" i="255"/>
  <c r="W44" i="256"/>
  <c r="W43" i="256" s="1"/>
  <c r="V44" i="256"/>
  <c r="V43" i="256" s="1"/>
  <c r="W44" i="257"/>
  <c r="V44" i="257"/>
  <c r="V43" i="257" s="1"/>
  <c r="W44" i="258"/>
  <c r="W43" i="258" s="1"/>
  <c r="V44" i="258"/>
  <c r="V43" i="258" s="1"/>
  <c r="W44" i="1"/>
  <c r="W43" i="1" s="1"/>
  <c r="V44" i="1"/>
  <c r="V43" i="1" s="1"/>
  <c r="O44" i="2"/>
  <c r="O43" i="2" s="1"/>
  <c r="N44" i="2"/>
  <c r="M44" i="2"/>
  <c r="L44" i="2"/>
  <c r="K44" i="2"/>
  <c r="J44" i="2"/>
  <c r="I44" i="2"/>
  <c r="H44" i="2"/>
  <c r="G44" i="2"/>
  <c r="F44" i="2"/>
  <c r="D44" i="2"/>
  <c r="C44" i="2"/>
  <c r="B44" i="2"/>
  <c r="O44" i="3"/>
  <c r="N44" i="3"/>
  <c r="N43" i="3" s="1"/>
  <c r="M44" i="3"/>
  <c r="L44" i="3"/>
  <c r="K44" i="3"/>
  <c r="K43" i="3" s="1"/>
  <c r="J44" i="3"/>
  <c r="J43" i="3" s="1"/>
  <c r="I44" i="3"/>
  <c r="H44" i="3"/>
  <c r="G44" i="3"/>
  <c r="G43" i="3" s="1"/>
  <c r="F44" i="3"/>
  <c r="F43" i="3" s="1"/>
  <c r="D44" i="3"/>
  <c r="C44" i="3"/>
  <c r="B44" i="3"/>
  <c r="I43" i="3"/>
  <c r="H43" i="3"/>
  <c r="O44" i="4"/>
  <c r="N44" i="4"/>
  <c r="M44" i="4"/>
  <c r="L44" i="4"/>
  <c r="K44" i="4"/>
  <c r="J44" i="4"/>
  <c r="I44" i="4"/>
  <c r="H44" i="4"/>
  <c r="G44" i="4"/>
  <c r="F44" i="4"/>
  <c r="D44" i="4"/>
  <c r="C44" i="4"/>
  <c r="C43" i="4" s="1"/>
  <c r="B44" i="4"/>
  <c r="B43" i="4" s="1"/>
  <c r="O44" i="5"/>
  <c r="N44" i="5"/>
  <c r="N43" i="5" s="1"/>
  <c r="M44" i="5"/>
  <c r="M43" i="5" s="1"/>
  <c r="S43" i="5" s="1"/>
  <c r="L44" i="5"/>
  <c r="L43" i="5" s="1"/>
  <c r="R43" i="5" s="1"/>
  <c r="K44" i="5"/>
  <c r="J44" i="5"/>
  <c r="I44" i="5"/>
  <c r="H44" i="5"/>
  <c r="G44" i="5"/>
  <c r="F44" i="5"/>
  <c r="D44" i="5"/>
  <c r="C44" i="5"/>
  <c r="B44" i="5"/>
  <c r="O43" i="5"/>
  <c r="O44" i="6"/>
  <c r="N44" i="6"/>
  <c r="M44" i="6"/>
  <c r="L44" i="6"/>
  <c r="K44" i="6"/>
  <c r="J44" i="6"/>
  <c r="I44" i="6"/>
  <c r="I43" i="6" s="1"/>
  <c r="H44" i="6"/>
  <c r="G44" i="6"/>
  <c r="G43" i="6" s="1"/>
  <c r="F44" i="6"/>
  <c r="F43" i="6" s="1"/>
  <c r="D44" i="6"/>
  <c r="D43" i="6" s="1"/>
  <c r="C44" i="6"/>
  <c r="B44" i="6"/>
  <c r="C43" i="6"/>
  <c r="B43" i="6"/>
  <c r="O44" i="7"/>
  <c r="O43" i="7" s="1"/>
  <c r="N44" i="7"/>
  <c r="N43" i="7" s="1"/>
  <c r="M44" i="7"/>
  <c r="L44" i="7"/>
  <c r="K44" i="7"/>
  <c r="J44" i="7"/>
  <c r="I44" i="7"/>
  <c r="H44" i="7"/>
  <c r="G44" i="7"/>
  <c r="F44" i="7"/>
  <c r="D44" i="7"/>
  <c r="C44" i="7"/>
  <c r="B44" i="7"/>
  <c r="O44" i="8"/>
  <c r="N44" i="8"/>
  <c r="M44" i="8"/>
  <c r="L44" i="8"/>
  <c r="K44" i="8"/>
  <c r="K43" i="8" s="1"/>
  <c r="J44" i="8"/>
  <c r="J43" i="8" s="1"/>
  <c r="I44" i="8"/>
  <c r="I43" i="8" s="1"/>
  <c r="H44" i="8"/>
  <c r="H43" i="8" s="1"/>
  <c r="G44" i="8"/>
  <c r="F44" i="8"/>
  <c r="F43" i="8" s="1"/>
  <c r="D44" i="8"/>
  <c r="C44" i="8"/>
  <c r="B44" i="8"/>
  <c r="M43" i="8"/>
  <c r="G43" i="8"/>
  <c r="D43" i="8"/>
  <c r="O44" i="9"/>
  <c r="N44" i="9"/>
  <c r="M44" i="9"/>
  <c r="L44" i="9"/>
  <c r="K44" i="9"/>
  <c r="J44" i="9"/>
  <c r="I44" i="9"/>
  <c r="H44" i="9"/>
  <c r="G44" i="9"/>
  <c r="F44" i="9"/>
  <c r="D44" i="9"/>
  <c r="C44" i="9"/>
  <c r="C43" i="9" s="1"/>
  <c r="B44" i="9"/>
  <c r="B43" i="9"/>
  <c r="O44" i="10"/>
  <c r="N44" i="10"/>
  <c r="N43" i="10" s="1"/>
  <c r="M44" i="10"/>
  <c r="L44" i="10"/>
  <c r="L43" i="10" s="1"/>
  <c r="K44" i="10"/>
  <c r="J44" i="10"/>
  <c r="I44" i="10"/>
  <c r="H44" i="10"/>
  <c r="H43" i="10" s="1"/>
  <c r="G44" i="10"/>
  <c r="F44" i="10"/>
  <c r="D44" i="10"/>
  <c r="C44" i="10"/>
  <c r="B44" i="10"/>
  <c r="M43" i="10"/>
  <c r="S43" i="10" s="1"/>
  <c r="J43" i="10"/>
  <c r="I43" i="10"/>
  <c r="O44" i="11"/>
  <c r="N44" i="11"/>
  <c r="M44" i="11"/>
  <c r="L44" i="11"/>
  <c r="K44" i="11"/>
  <c r="J44" i="11"/>
  <c r="I44" i="11"/>
  <c r="H44" i="11"/>
  <c r="H43" i="11" s="1"/>
  <c r="G44" i="11"/>
  <c r="F44" i="11"/>
  <c r="F43" i="11" s="1"/>
  <c r="D44" i="11"/>
  <c r="C44" i="11"/>
  <c r="C43" i="11" s="1"/>
  <c r="B44" i="11"/>
  <c r="B43" i="11" s="1"/>
  <c r="D43" i="11"/>
  <c r="O44" i="12"/>
  <c r="O43" i="12" s="1"/>
  <c r="N44" i="12"/>
  <c r="N43" i="12" s="1"/>
  <c r="M44" i="12"/>
  <c r="M43" i="12" s="1"/>
  <c r="S43" i="12" s="1"/>
  <c r="L44" i="12"/>
  <c r="K44" i="12"/>
  <c r="J44" i="12"/>
  <c r="I44" i="12"/>
  <c r="H44" i="12"/>
  <c r="G44" i="12"/>
  <c r="F44" i="12"/>
  <c r="D44" i="12"/>
  <c r="C44" i="12"/>
  <c r="B44" i="12"/>
  <c r="O44" i="13"/>
  <c r="N44" i="13"/>
  <c r="M44" i="13"/>
  <c r="L44" i="13"/>
  <c r="L43" i="13" s="1"/>
  <c r="K44" i="13"/>
  <c r="K43" i="13" s="1"/>
  <c r="J44" i="13"/>
  <c r="J43" i="13" s="1"/>
  <c r="I44" i="13"/>
  <c r="I43" i="13" s="1"/>
  <c r="H44" i="13"/>
  <c r="H43" i="13" s="1"/>
  <c r="G44" i="13"/>
  <c r="G43" i="13" s="1"/>
  <c r="F44" i="13"/>
  <c r="F43" i="13" s="1"/>
  <c r="D44" i="13"/>
  <c r="D43" i="13" s="1"/>
  <c r="C44" i="13"/>
  <c r="C43" i="13" s="1"/>
  <c r="B44" i="13"/>
  <c r="O44" i="14"/>
  <c r="N44" i="14"/>
  <c r="M44" i="14"/>
  <c r="L44" i="14"/>
  <c r="K44" i="14"/>
  <c r="J44" i="14"/>
  <c r="I44" i="14"/>
  <c r="H44" i="14"/>
  <c r="G44" i="14"/>
  <c r="F44" i="14"/>
  <c r="D44" i="14"/>
  <c r="C44" i="14"/>
  <c r="B44" i="14"/>
  <c r="B43" i="14" s="1"/>
  <c r="O44" i="15"/>
  <c r="O43" i="15" s="1"/>
  <c r="N44" i="15"/>
  <c r="M44" i="15"/>
  <c r="M43" i="15" s="1"/>
  <c r="S43" i="15" s="1"/>
  <c r="L44" i="15"/>
  <c r="K44" i="15"/>
  <c r="K43" i="15" s="1"/>
  <c r="J44" i="15"/>
  <c r="I44" i="15"/>
  <c r="H44" i="15"/>
  <c r="G44" i="15"/>
  <c r="F44" i="15"/>
  <c r="D44" i="15"/>
  <c r="C44" i="15"/>
  <c r="B44" i="15"/>
  <c r="J43" i="15"/>
  <c r="I43" i="15"/>
  <c r="H43" i="15"/>
  <c r="O44" i="16"/>
  <c r="N44" i="16"/>
  <c r="M44" i="16"/>
  <c r="L44" i="16"/>
  <c r="K44" i="16"/>
  <c r="J44" i="16"/>
  <c r="I44" i="16"/>
  <c r="H44" i="16"/>
  <c r="G44" i="16"/>
  <c r="G43" i="16" s="1"/>
  <c r="F44" i="16"/>
  <c r="D44" i="16"/>
  <c r="D43" i="16" s="1"/>
  <c r="C44" i="16"/>
  <c r="C43" i="16" s="1"/>
  <c r="B44" i="16"/>
  <c r="B43" i="16" s="1"/>
  <c r="O44" i="17"/>
  <c r="O43" i="17" s="1"/>
  <c r="N44" i="17"/>
  <c r="N43" i="17" s="1"/>
  <c r="M44" i="17"/>
  <c r="M43" i="17" s="1"/>
  <c r="L44" i="17"/>
  <c r="L43" i="17" s="1"/>
  <c r="K44" i="17"/>
  <c r="J44" i="17"/>
  <c r="I44" i="17"/>
  <c r="H44" i="17"/>
  <c r="G44" i="17"/>
  <c r="G43" i="17" s="1"/>
  <c r="F44" i="17"/>
  <c r="D44" i="17"/>
  <c r="C44" i="17"/>
  <c r="B44" i="17"/>
  <c r="O44" i="18"/>
  <c r="N44" i="18"/>
  <c r="M44" i="18"/>
  <c r="L44" i="18"/>
  <c r="K44" i="18"/>
  <c r="K43" i="18" s="1"/>
  <c r="J44" i="18"/>
  <c r="J43" i="18" s="1"/>
  <c r="I44" i="18"/>
  <c r="I43" i="18" s="1"/>
  <c r="H44" i="18"/>
  <c r="H43" i="18" s="1"/>
  <c r="G44" i="18"/>
  <c r="G43" i="18" s="1"/>
  <c r="F44" i="18"/>
  <c r="D44" i="18"/>
  <c r="D43" i="18" s="1"/>
  <c r="C44" i="18"/>
  <c r="C43" i="18" s="1"/>
  <c r="B44" i="18"/>
  <c r="B43" i="18" s="1"/>
  <c r="F43" i="18"/>
  <c r="O44" i="19"/>
  <c r="N44" i="19"/>
  <c r="M44" i="19"/>
  <c r="L44" i="19"/>
  <c r="K44" i="19"/>
  <c r="J44" i="19"/>
  <c r="I44" i="19"/>
  <c r="H44" i="19"/>
  <c r="G44" i="19"/>
  <c r="F44" i="19"/>
  <c r="D44" i="19"/>
  <c r="C44" i="19"/>
  <c r="B44" i="19"/>
  <c r="O44" i="20"/>
  <c r="O43" i="20" s="1"/>
  <c r="N44" i="20"/>
  <c r="M44" i="20"/>
  <c r="M43" i="20" s="1"/>
  <c r="S43" i="20" s="1"/>
  <c r="L44" i="20"/>
  <c r="L43" i="20" s="1"/>
  <c r="R43" i="20" s="1"/>
  <c r="K44" i="20"/>
  <c r="K43" i="20" s="1"/>
  <c r="J44" i="20"/>
  <c r="J43" i="20" s="1"/>
  <c r="I44" i="20"/>
  <c r="I43" i="20" s="1"/>
  <c r="H44" i="20"/>
  <c r="H43" i="20" s="1"/>
  <c r="G44" i="20"/>
  <c r="F44" i="20"/>
  <c r="D44" i="20"/>
  <c r="C44" i="20"/>
  <c r="B44" i="20"/>
  <c r="N43" i="20"/>
  <c r="G43" i="20"/>
  <c r="O44" i="21"/>
  <c r="N44" i="21"/>
  <c r="M44" i="21"/>
  <c r="L44" i="21"/>
  <c r="K44" i="21"/>
  <c r="J44" i="21"/>
  <c r="I44" i="21"/>
  <c r="H44" i="21"/>
  <c r="G44" i="21"/>
  <c r="F44" i="21"/>
  <c r="F43" i="21" s="1"/>
  <c r="D44" i="21"/>
  <c r="C44" i="21"/>
  <c r="C43" i="21" s="1"/>
  <c r="B44" i="21"/>
  <c r="B43" i="21" s="1"/>
  <c r="O44" i="22"/>
  <c r="O43" i="22" s="1"/>
  <c r="N44" i="22"/>
  <c r="N43" i="22" s="1"/>
  <c r="M44" i="22"/>
  <c r="M43" i="22" s="1"/>
  <c r="S43" i="22" s="1"/>
  <c r="L44" i="22"/>
  <c r="L43" i="22" s="1"/>
  <c r="K44" i="22"/>
  <c r="K43" i="22" s="1"/>
  <c r="J44" i="22"/>
  <c r="J43" i="22" s="1"/>
  <c r="I44" i="22"/>
  <c r="H44" i="22"/>
  <c r="G44" i="22"/>
  <c r="F44" i="22"/>
  <c r="D44" i="22"/>
  <c r="C44" i="22"/>
  <c r="B44" i="22"/>
  <c r="O44" i="23"/>
  <c r="N44" i="23"/>
  <c r="M44" i="23"/>
  <c r="L44" i="23"/>
  <c r="K44" i="23"/>
  <c r="J44" i="23"/>
  <c r="J43" i="23" s="1"/>
  <c r="I44" i="23"/>
  <c r="I43" i="23" s="1"/>
  <c r="H44" i="23"/>
  <c r="H43" i="23" s="1"/>
  <c r="G44" i="23"/>
  <c r="G43" i="23" s="1"/>
  <c r="F44" i="23"/>
  <c r="D44" i="23"/>
  <c r="D43" i="23" s="1"/>
  <c r="C44" i="23"/>
  <c r="B44" i="23"/>
  <c r="B43" i="23" s="1"/>
  <c r="F43" i="23"/>
  <c r="C43" i="23"/>
  <c r="O44" i="24"/>
  <c r="N44" i="24"/>
  <c r="M44" i="24"/>
  <c r="L44" i="24"/>
  <c r="K44" i="24"/>
  <c r="J44" i="24"/>
  <c r="I44" i="24"/>
  <c r="H44" i="24"/>
  <c r="G44" i="24"/>
  <c r="F44" i="24"/>
  <c r="D44" i="24"/>
  <c r="C44" i="24"/>
  <c r="B44" i="24"/>
  <c r="O44" i="25"/>
  <c r="N44" i="25"/>
  <c r="N43" i="25" s="1"/>
  <c r="M44" i="25"/>
  <c r="L44" i="25"/>
  <c r="L43" i="25" s="1"/>
  <c r="R43" i="25" s="1"/>
  <c r="K44" i="25"/>
  <c r="K43" i="25" s="1"/>
  <c r="J44" i="25"/>
  <c r="J43" i="25" s="1"/>
  <c r="I44" i="25"/>
  <c r="I43" i="25" s="1"/>
  <c r="H44" i="25"/>
  <c r="H43" i="25" s="1"/>
  <c r="G44" i="25"/>
  <c r="G43" i="25" s="1"/>
  <c r="F44" i="25"/>
  <c r="F43" i="25" s="1"/>
  <c r="D44" i="25"/>
  <c r="C44" i="25"/>
  <c r="B44" i="25"/>
  <c r="O44" i="26"/>
  <c r="N44" i="26"/>
  <c r="M44" i="26"/>
  <c r="L44" i="26"/>
  <c r="K44" i="26"/>
  <c r="J44" i="26"/>
  <c r="I44" i="26"/>
  <c r="H44" i="26"/>
  <c r="G44" i="26"/>
  <c r="F44" i="26"/>
  <c r="D44" i="26"/>
  <c r="D43" i="26" s="1"/>
  <c r="C44" i="26"/>
  <c r="C43" i="26" s="1"/>
  <c r="B44" i="26"/>
  <c r="B43" i="26"/>
  <c r="O44" i="27"/>
  <c r="N44" i="27"/>
  <c r="M44" i="27"/>
  <c r="M43" i="27" s="1"/>
  <c r="S43" i="27" s="1"/>
  <c r="L44" i="27"/>
  <c r="L43" i="27" s="1"/>
  <c r="K44" i="27"/>
  <c r="K43" i="27" s="1"/>
  <c r="J44" i="27"/>
  <c r="I44" i="27"/>
  <c r="H44" i="27"/>
  <c r="G44" i="27"/>
  <c r="F44" i="27"/>
  <c r="D44" i="27"/>
  <c r="C44" i="27"/>
  <c r="B44" i="27"/>
  <c r="O43" i="27"/>
  <c r="N43" i="27"/>
  <c r="J43" i="27"/>
  <c r="O44" i="28"/>
  <c r="N44" i="28"/>
  <c r="M44" i="28"/>
  <c r="L44" i="28"/>
  <c r="K44" i="28"/>
  <c r="J44" i="28"/>
  <c r="I44" i="28"/>
  <c r="H44" i="28"/>
  <c r="G44" i="28"/>
  <c r="F44" i="28"/>
  <c r="D44" i="28"/>
  <c r="C44" i="28"/>
  <c r="C43" i="28" s="1"/>
  <c r="B44" i="28"/>
  <c r="B43" i="28" s="1"/>
  <c r="I43" i="28"/>
  <c r="H43" i="28"/>
  <c r="G43" i="28"/>
  <c r="F43" i="28"/>
  <c r="D43" i="28"/>
  <c r="O44" i="29"/>
  <c r="O43" i="29" s="1"/>
  <c r="N44" i="29"/>
  <c r="M44" i="29"/>
  <c r="L44" i="29"/>
  <c r="K44" i="29"/>
  <c r="J44" i="29"/>
  <c r="I44" i="29"/>
  <c r="H44" i="29"/>
  <c r="G44" i="29"/>
  <c r="F44" i="29"/>
  <c r="F43" i="29" s="1"/>
  <c r="D44" i="29"/>
  <c r="C44" i="29"/>
  <c r="B44" i="29"/>
  <c r="N43" i="29"/>
  <c r="O44" i="30"/>
  <c r="N44" i="30"/>
  <c r="M44" i="30"/>
  <c r="M43" i="30" s="1"/>
  <c r="L44" i="30"/>
  <c r="L43" i="30" s="1"/>
  <c r="R43" i="30" s="1"/>
  <c r="K44" i="30"/>
  <c r="K43" i="30" s="1"/>
  <c r="J44" i="30"/>
  <c r="J43" i="30" s="1"/>
  <c r="I44" i="30"/>
  <c r="H44" i="30"/>
  <c r="G44" i="30"/>
  <c r="F44" i="30"/>
  <c r="F43" i="30" s="1"/>
  <c r="D44" i="30"/>
  <c r="C44" i="30"/>
  <c r="B44" i="30"/>
  <c r="I43" i="30"/>
  <c r="H43" i="30"/>
  <c r="D43" i="30"/>
  <c r="O44" i="31"/>
  <c r="N44" i="31"/>
  <c r="M44" i="31"/>
  <c r="L44" i="31"/>
  <c r="K44" i="31"/>
  <c r="J44" i="31"/>
  <c r="I44" i="31"/>
  <c r="H44" i="31"/>
  <c r="G44" i="31"/>
  <c r="F44" i="31"/>
  <c r="D44" i="31"/>
  <c r="C44" i="31"/>
  <c r="C43" i="31" s="1"/>
  <c r="B44" i="31"/>
  <c r="B43" i="31" s="1"/>
  <c r="O44" i="32"/>
  <c r="N44" i="32"/>
  <c r="N43" i="32" s="1"/>
  <c r="M44" i="32"/>
  <c r="M43" i="32" s="1"/>
  <c r="S43" i="32" s="1"/>
  <c r="L44" i="32"/>
  <c r="L43" i="32" s="1"/>
  <c r="K44" i="32"/>
  <c r="J44" i="32"/>
  <c r="I44" i="32"/>
  <c r="I43" i="32" s="1"/>
  <c r="H44" i="32"/>
  <c r="G44" i="32"/>
  <c r="F44" i="32"/>
  <c r="D44" i="32"/>
  <c r="C44" i="32"/>
  <c r="B44" i="32"/>
  <c r="K43" i="32"/>
  <c r="J43" i="32"/>
  <c r="O44" i="33"/>
  <c r="N44" i="33"/>
  <c r="M44" i="33"/>
  <c r="L44" i="33"/>
  <c r="K44" i="33"/>
  <c r="J44" i="33"/>
  <c r="I44" i="33"/>
  <c r="H44" i="33"/>
  <c r="H43" i="33" s="1"/>
  <c r="G44" i="33"/>
  <c r="G43" i="33" s="1"/>
  <c r="F44" i="33"/>
  <c r="F43" i="33" s="1"/>
  <c r="D44" i="33"/>
  <c r="C44" i="33"/>
  <c r="B44" i="33"/>
  <c r="B43" i="33" s="1"/>
  <c r="D43" i="33"/>
  <c r="C43" i="33"/>
  <c r="O44" i="34"/>
  <c r="O43" i="34" s="1"/>
  <c r="N44" i="34"/>
  <c r="N43" i="34" s="1"/>
  <c r="M44" i="34"/>
  <c r="M43" i="34" s="1"/>
  <c r="L44" i="34"/>
  <c r="K44" i="34"/>
  <c r="J44" i="34"/>
  <c r="I44" i="34"/>
  <c r="H44" i="34"/>
  <c r="G44" i="34"/>
  <c r="F44" i="34"/>
  <c r="D44" i="34"/>
  <c r="C44" i="34"/>
  <c r="B44" i="34"/>
  <c r="O44" i="35"/>
  <c r="N44" i="35"/>
  <c r="M44" i="35"/>
  <c r="L44" i="35"/>
  <c r="L43" i="35" s="1"/>
  <c r="R43" i="35" s="1"/>
  <c r="K44" i="35"/>
  <c r="K43" i="35" s="1"/>
  <c r="J44" i="35"/>
  <c r="J43" i="35" s="1"/>
  <c r="I44" i="35"/>
  <c r="I43" i="35" s="1"/>
  <c r="H44" i="35"/>
  <c r="H43" i="35" s="1"/>
  <c r="G44" i="35"/>
  <c r="G43" i="35" s="1"/>
  <c r="F44" i="35"/>
  <c r="F43" i="35" s="1"/>
  <c r="D44" i="35"/>
  <c r="D43" i="35" s="1"/>
  <c r="C44" i="35"/>
  <c r="C43" i="35" s="1"/>
  <c r="B44" i="35"/>
  <c r="O44" i="36"/>
  <c r="N44" i="36"/>
  <c r="M44" i="36"/>
  <c r="L44" i="36"/>
  <c r="K44" i="36"/>
  <c r="J44" i="36"/>
  <c r="I44" i="36"/>
  <c r="H44" i="36"/>
  <c r="G44" i="36"/>
  <c r="F44" i="36"/>
  <c r="D44" i="36"/>
  <c r="C44" i="36"/>
  <c r="B44" i="36"/>
  <c r="B43" i="36" s="1"/>
  <c r="O44" i="37"/>
  <c r="O43" i="37" s="1"/>
  <c r="N44" i="37"/>
  <c r="N43" i="37" s="1"/>
  <c r="M44" i="37"/>
  <c r="M43" i="37" s="1"/>
  <c r="S43" i="37" s="1"/>
  <c r="L44" i="37"/>
  <c r="K44" i="37"/>
  <c r="J44" i="37"/>
  <c r="I44" i="37"/>
  <c r="I43" i="37" s="1"/>
  <c r="H44" i="37"/>
  <c r="H43" i="37" s="1"/>
  <c r="G44" i="37"/>
  <c r="F44" i="37"/>
  <c r="D44" i="37"/>
  <c r="C44" i="37"/>
  <c r="B44" i="37"/>
  <c r="L43" i="37"/>
  <c r="K43" i="37"/>
  <c r="J43" i="37"/>
  <c r="O44" i="38"/>
  <c r="N44" i="38"/>
  <c r="M44" i="38"/>
  <c r="L44" i="38"/>
  <c r="K44" i="38"/>
  <c r="J44" i="38"/>
  <c r="I44" i="38"/>
  <c r="H44" i="38"/>
  <c r="G44" i="38"/>
  <c r="F44" i="38"/>
  <c r="D44" i="38"/>
  <c r="C44" i="38"/>
  <c r="C43" i="38" s="1"/>
  <c r="B44" i="38"/>
  <c r="G43" i="38"/>
  <c r="F43" i="38"/>
  <c r="D43" i="38"/>
  <c r="B43" i="38"/>
  <c r="O44" i="39"/>
  <c r="N44" i="39"/>
  <c r="N43" i="39" s="1"/>
  <c r="M44" i="39"/>
  <c r="M43" i="39" s="1"/>
  <c r="S43" i="39" s="1"/>
  <c r="L44" i="39"/>
  <c r="L43" i="39" s="1"/>
  <c r="R43" i="39" s="1"/>
  <c r="K44" i="39"/>
  <c r="K43" i="39" s="1"/>
  <c r="J44" i="39"/>
  <c r="I44" i="39"/>
  <c r="H44" i="39"/>
  <c r="G44" i="39"/>
  <c r="F44" i="39"/>
  <c r="D44" i="39"/>
  <c r="C44" i="39"/>
  <c r="B44" i="39"/>
  <c r="O43" i="39"/>
  <c r="O44" i="40"/>
  <c r="N44" i="40"/>
  <c r="M44" i="40"/>
  <c r="L44" i="40"/>
  <c r="K44" i="40"/>
  <c r="K43" i="40" s="1"/>
  <c r="J44" i="40"/>
  <c r="J43" i="40" s="1"/>
  <c r="I44" i="40"/>
  <c r="I43" i="40" s="1"/>
  <c r="H44" i="40"/>
  <c r="H43" i="40" s="1"/>
  <c r="G44" i="40"/>
  <c r="F44" i="40"/>
  <c r="F43" i="40" s="1"/>
  <c r="D44" i="40"/>
  <c r="C44" i="40"/>
  <c r="C43" i="40" s="1"/>
  <c r="B44" i="40"/>
  <c r="B43" i="40" s="1"/>
  <c r="G43" i="40"/>
  <c r="D43" i="40"/>
  <c r="O44" i="41"/>
  <c r="N44" i="41"/>
  <c r="M44" i="41"/>
  <c r="L44" i="41"/>
  <c r="K44" i="41"/>
  <c r="J44" i="41"/>
  <c r="I44" i="41"/>
  <c r="H44" i="41"/>
  <c r="G44" i="41"/>
  <c r="F44" i="41"/>
  <c r="D44" i="41"/>
  <c r="C44" i="41"/>
  <c r="B44" i="41"/>
  <c r="O44" i="42"/>
  <c r="O43" i="42" s="1"/>
  <c r="N44" i="42"/>
  <c r="M44" i="42"/>
  <c r="L44" i="42"/>
  <c r="L43" i="42" s="1"/>
  <c r="R43" i="42" s="1"/>
  <c r="K44" i="42"/>
  <c r="K43" i="42" s="1"/>
  <c r="J44" i="42"/>
  <c r="I44" i="42"/>
  <c r="I43" i="42" s="1"/>
  <c r="H44" i="42"/>
  <c r="H43" i="42" s="1"/>
  <c r="G44" i="42"/>
  <c r="G43" i="42" s="1"/>
  <c r="F44" i="42"/>
  <c r="D44" i="42"/>
  <c r="C44" i="42"/>
  <c r="B44" i="42"/>
  <c r="J43" i="42"/>
  <c r="O44" i="43"/>
  <c r="N44" i="43"/>
  <c r="M44" i="43"/>
  <c r="L44" i="43"/>
  <c r="K44" i="43"/>
  <c r="K43" i="43" s="1"/>
  <c r="J44" i="43"/>
  <c r="I44" i="43"/>
  <c r="H44" i="43"/>
  <c r="G44" i="43"/>
  <c r="F44" i="43"/>
  <c r="F43" i="43" s="1"/>
  <c r="D44" i="43"/>
  <c r="D43" i="43" s="1"/>
  <c r="C44" i="43"/>
  <c r="B44" i="43"/>
  <c r="B43" i="43"/>
  <c r="O44" i="44"/>
  <c r="O43" i="44" s="1"/>
  <c r="N44" i="44"/>
  <c r="N43" i="44" s="1"/>
  <c r="M44" i="44"/>
  <c r="M43" i="44" s="1"/>
  <c r="S43" i="44" s="1"/>
  <c r="L44" i="44"/>
  <c r="L43" i="44" s="1"/>
  <c r="K44" i="44"/>
  <c r="J44" i="44"/>
  <c r="I44" i="44"/>
  <c r="H44" i="44"/>
  <c r="G44" i="44"/>
  <c r="F44" i="44"/>
  <c r="D44" i="44"/>
  <c r="D43" i="44" s="1"/>
  <c r="C44" i="44"/>
  <c r="B44" i="44"/>
  <c r="B43" i="44" s="1"/>
  <c r="K43" i="44"/>
  <c r="O44" i="45"/>
  <c r="N44" i="45"/>
  <c r="M44" i="45"/>
  <c r="L44" i="45"/>
  <c r="K44" i="45"/>
  <c r="J44" i="45"/>
  <c r="J43" i="45" s="1"/>
  <c r="I44" i="45"/>
  <c r="I43" i="45" s="1"/>
  <c r="H44" i="45"/>
  <c r="H43" i="45" s="1"/>
  <c r="G44" i="45"/>
  <c r="F44" i="45"/>
  <c r="F43" i="45" s="1"/>
  <c r="D44" i="45"/>
  <c r="C44" i="45"/>
  <c r="C43" i="45" s="1"/>
  <c r="B44" i="45"/>
  <c r="G43" i="45"/>
  <c r="D43" i="45"/>
  <c r="B43" i="45"/>
  <c r="O44" i="46"/>
  <c r="O43" i="46" s="1"/>
  <c r="N44" i="46"/>
  <c r="M44" i="46"/>
  <c r="L44" i="46"/>
  <c r="K44" i="46"/>
  <c r="J44" i="46"/>
  <c r="I44" i="46"/>
  <c r="H44" i="46"/>
  <c r="G44" i="46"/>
  <c r="F44" i="46"/>
  <c r="D44" i="46"/>
  <c r="C44" i="46"/>
  <c r="B44" i="46"/>
  <c r="O44" i="47"/>
  <c r="N44" i="47"/>
  <c r="N43" i="47" s="1"/>
  <c r="M44" i="47"/>
  <c r="M43" i="47" s="1"/>
  <c r="S43" i="47" s="1"/>
  <c r="L44" i="47"/>
  <c r="L43" i="47" s="1"/>
  <c r="R43" i="47" s="1"/>
  <c r="K44" i="47"/>
  <c r="K43" i="47" s="1"/>
  <c r="J44" i="47"/>
  <c r="J43" i="47" s="1"/>
  <c r="I44" i="47"/>
  <c r="H44" i="47"/>
  <c r="G44" i="47"/>
  <c r="G43" i="47" s="1"/>
  <c r="F44" i="47"/>
  <c r="F43" i="47" s="1"/>
  <c r="D44" i="47"/>
  <c r="C44" i="47"/>
  <c r="B44" i="47"/>
  <c r="I43" i="47"/>
  <c r="H43" i="47"/>
  <c r="O44" i="48"/>
  <c r="N44" i="48"/>
  <c r="M44" i="48"/>
  <c r="L44" i="48"/>
  <c r="K44" i="48"/>
  <c r="J44" i="48"/>
  <c r="I44" i="48"/>
  <c r="H44" i="48"/>
  <c r="G44" i="48"/>
  <c r="F44" i="48"/>
  <c r="D44" i="48"/>
  <c r="D43" i="48" s="1"/>
  <c r="C44" i="48"/>
  <c r="B44" i="48"/>
  <c r="B43" i="48" s="1"/>
  <c r="O44" i="49"/>
  <c r="N44" i="49"/>
  <c r="N43" i="49" s="1"/>
  <c r="M44" i="49"/>
  <c r="M43" i="49" s="1"/>
  <c r="S43" i="49" s="1"/>
  <c r="L44" i="49"/>
  <c r="K44" i="49"/>
  <c r="J44" i="49"/>
  <c r="I44" i="49"/>
  <c r="H44" i="49"/>
  <c r="G44" i="49"/>
  <c r="F44" i="49"/>
  <c r="D44" i="49"/>
  <c r="C44" i="49"/>
  <c r="B44" i="49"/>
  <c r="O43" i="49"/>
  <c r="K43" i="49"/>
  <c r="J43" i="49"/>
  <c r="O44" i="50"/>
  <c r="N44" i="50"/>
  <c r="M44" i="50"/>
  <c r="L44" i="50"/>
  <c r="K44" i="50"/>
  <c r="J44" i="50"/>
  <c r="I44" i="50"/>
  <c r="I43" i="50" s="1"/>
  <c r="H44" i="50"/>
  <c r="G44" i="50"/>
  <c r="G43" i="50" s="1"/>
  <c r="F44" i="50"/>
  <c r="F43" i="50" s="1"/>
  <c r="D44" i="50"/>
  <c r="C44" i="50"/>
  <c r="B44" i="50"/>
  <c r="D43" i="50"/>
  <c r="C43" i="50"/>
  <c r="B43" i="50"/>
  <c r="O44" i="51"/>
  <c r="N44" i="51"/>
  <c r="N43" i="51" s="1"/>
  <c r="M44" i="51"/>
  <c r="M43" i="51" s="1"/>
  <c r="S43" i="51" s="1"/>
  <c r="L44" i="51"/>
  <c r="K44" i="51"/>
  <c r="J44" i="51"/>
  <c r="I44" i="51"/>
  <c r="H44" i="51"/>
  <c r="G44" i="51"/>
  <c r="F44" i="51"/>
  <c r="D44" i="51"/>
  <c r="C44" i="51"/>
  <c r="B44" i="51"/>
  <c r="O43" i="51"/>
  <c r="O44" i="52"/>
  <c r="N44" i="52"/>
  <c r="M44" i="52"/>
  <c r="M43" i="52" s="1"/>
  <c r="S43" i="52" s="1"/>
  <c r="L44" i="52"/>
  <c r="L43" i="52" s="1"/>
  <c r="K44" i="52"/>
  <c r="K43" i="52" s="1"/>
  <c r="J44" i="52"/>
  <c r="I44" i="52"/>
  <c r="I43" i="52" s="1"/>
  <c r="H44" i="52"/>
  <c r="G44" i="52"/>
  <c r="F44" i="52"/>
  <c r="F43" i="52" s="1"/>
  <c r="D44" i="52"/>
  <c r="D43" i="52" s="1"/>
  <c r="C44" i="52"/>
  <c r="B44" i="52"/>
  <c r="J43" i="52"/>
  <c r="H43" i="52"/>
  <c r="G43" i="52"/>
  <c r="O44" i="53"/>
  <c r="N44" i="53"/>
  <c r="M44" i="53"/>
  <c r="L44" i="53"/>
  <c r="K44" i="53"/>
  <c r="J44" i="53"/>
  <c r="I44" i="53"/>
  <c r="H44" i="53"/>
  <c r="G44" i="53"/>
  <c r="F44" i="53"/>
  <c r="D44" i="53"/>
  <c r="C44" i="53"/>
  <c r="C43" i="53" s="1"/>
  <c r="B44" i="53"/>
  <c r="B43" i="53" s="1"/>
  <c r="O44" i="54"/>
  <c r="O43" i="54" s="1"/>
  <c r="N44" i="54"/>
  <c r="N43" i="54" s="1"/>
  <c r="M44" i="54"/>
  <c r="M43" i="54" s="1"/>
  <c r="S43" i="54" s="1"/>
  <c r="L44" i="54"/>
  <c r="L43" i="54" s="1"/>
  <c r="R43" i="54" s="1"/>
  <c r="K44" i="54"/>
  <c r="K43" i="54" s="1"/>
  <c r="J44" i="54"/>
  <c r="J43" i="54" s="1"/>
  <c r="I44" i="54"/>
  <c r="H44" i="54"/>
  <c r="G44" i="54"/>
  <c r="F44" i="54"/>
  <c r="D44" i="54"/>
  <c r="C44" i="54"/>
  <c r="B44" i="54"/>
  <c r="I43" i="54"/>
  <c r="O44" i="55"/>
  <c r="N44" i="55"/>
  <c r="M44" i="55"/>
  <c r="L44" i="55"/>
  <c r="K44" i="55"/>
  <c r="J44" i="55"/>
  <c r="I44" i="55"/>
  <c r="H44" i="55"/>
  <c r="H43" i="55" s="1"/>
  <c r="G44" i="55"/>
  <c r="F44" i="55"/>
  <c r="D44" i="55"/>
  <c r="D43" i="55" s="1"/>
  <c r="C44" i="55"/>
  <c r="C43" i="55" s="1"/>
  <c r="B44" i="55"/>
  <c r="B43" i="55" s="1"/>
  <c r="O44" i="56"/>
  <c r="N44" i="56"/>
  <c r="N43" i="56" s="1"/>
  <c r="M44" i="56"/>
  <c r="M43" i="56" s="1"/>
  <c r="S43" i="56" s="1"/>
  <c r="L44" i="56"/>
  <c r="K44" i="56"/>
  <c r="J44" i="56"/>
  <c r="I44" i="56"/>
  <c r="H44" i="56"/>
  <c r="G44" i="56"/>
  <c r="F44" i="56"/>
  <c r="D44" i="56"/>
  <c r="C44" i="56"/>
  <c r="B44" i="56"/>
  <c r="O43" i="56"/>
  <c r="O44" i="57"/>
  <c r="N44" i="57"/>
  <c r="M44" i="57"/>
  <c r="L44" i="57"/>
  <c r="K44" i="57"/>
  <c r="J44" i="57"/>
  <c r="I44" i="57"/>
  <c r="I43" i="57" s="1"/>
  <c r="H44" i="57"/>
  <c r="H43" i="57" s="1"/>
  <c r="G44" i="57"/>
  <c r="G43" i="57" s="1"/>
  <c r="F44" i="57"/>
  <c r="F43" i="57" s="1"/>
  <c r="D44" i="57"/>
  <c r="D43" i="57" s="1"/>
  <c r="C44" i="57"/>
  <c r="C43" i="57" s="1"/>
  <c r="B44" i="57"/>
  <c r="B43" i="57" s="1"/>
  <c r="L43" i="57"/>
  <c r="K43" i="57"/>
  <c r="J43" i="57"/>
  <c r="O44" i="58"/>
  <c r="N44" i="58"/>
  <c r="M44" i="58"/>
  <c r="L44" i="58"/>
  <c r="K44" i="58"/>
  <c r="J44" i="58"/>
  <c r="I44" i="58"/>
  <c r="H44" i="58"/>
  <c r="G44" i="58"/>
  <c r="F44" i="58"/>
  <c r="D44" i="58"/>
  <c r="C44" i="58"/>
  <c r="B44" i="58"/>
  <c r="B43" i="58" s="1"/>
  <c r="O44" i="59"/>
  <c r="O43" i="59" s="1"/>
  <c r="N44" i="59"/>
  <c r="N43" i="59" s="1"/>
  <c r="M44" i="59"/>
  <c r="L44" i="59"/>
  <c r="L43" i="59" s="1"/>
  <c r="K44" i="59"/>
  <c r="J44" i="59"/>
  <c r="J43" i="59" s="1"/>
  <c r="I44" i="59"/>
  <c r="I43" i="59" s="1"/>
  <c r="H44" i="59"/>
  <c r="H43" i="59" s="1"/>
  <c r="G44" i="59"/>
  <c r="F44" i="59"/>
  <c r="D44" i="59"/>
  <c r="C44" i="59"/>
  <c r="B44" i="59"/>
  <c r="M43" i="59"/>
  <c r="K43" i="59"/>
  <c r="O44" i="60"/>
  <c r="N44" i="60"/>
  <c r="M44" i="60"/>
  <c r="L44" i="60"/>
  <c r="K44" i="60"/>
  <c r="J44" i="60"/>
  <c r="I44" i="60"/>
  <c r="H44" i="60"/>
  <c r="G44" i="60"/>
  <c r="F44" i="60"/>
  <c r="F43" i="60" s="1"/>
  <c r="D44" i="60"/>
  <c r="D43" i="60" s="1"/>
  <c r="C44" i="60"/>
  <c r="C43" i="60" s="1"/>
  <c r="B44" i="60"/>
  <c r="B43" i="60" s="1"/>
  <c r="G43" i="60"/>
  <c r="O44" i="61"/>
  <c r="O43" i="61" s="1"/>
  <c r="N44" i="61"/>
  <c r="N43" i="61" s="1"/>
  <c r="M44" i="61"/>
  <c r="M43" i="61" s="1"/>
  <c r="S43" i="61" s="1"/>
  <c r="L44" i="61"/>
  <c r="L43" i="61" s="1"/>
  <c r="R43" i="61" s="1"/>
  <c r="K44" i="61"/>
  <c r="J44" i="61"/>
  <c r="J43" i="61" s="1"/>
  <c r="I44" i="61"/>
  <c r="H44" i="61"/>
  <c r="G44" i="61"/>
  <c r="F44" i="61"/>
  <c r="D44" i="61"/>
  <c r="C44" i="61"/>
  <c r="B44" i="61"/>
  <c r="O44" i="62"/>
  <c r="N44" i="62"/>
  <c r="M44" i="62"/>
  <c r="L44" i="62"/>
  <c r="K44" i="62"/>
  <c r="K43" i="62" s="1"/>
  <c r="J44" i="62"/>
  <c r="J43" i="62" s="1"/>
  <c r="I44" i="62"/>
  <c r="H44" i="62"/>
  <c r="G44" i="62"/>
  <c r="F44" i="62"/>
  <c r="F43" i="62" s="1"/>
  <c r="D44" i="62"/>
  <c r="C44" i="62"/>
  <c r="C43" i="62" s="1"/>
  <c r="B44" i="62"/>
  <c r="B43" i="62" s="1"/>
  <c r="I43" i="62"/>
  <c r="H43" i="62"/>
  <c r="D43" i="62"/>
  <c r="O44" i="63"/>
  <c r="O43" i="63" s="1"/>
  <c r="N44" i="63"/>
  <c r="M44" i="63"/>
  <c r="L44" i="63"/>
  <c r="K44" i="63"/>
  <c r="J44" i="63"/>
  <c r="I44" i="63"/>
  <c r="H44" i="63"/>
  <c r="G44" i="63"/>
  <c r="F44" i="63"/>
  <c r="D44" i="63"/>
  <c r="C44" i="63"/>
  <c r="B44" i="63"/>
  <c r="O44" i="64"/>
  <c r="O43" i="64" s="1"/>
  <c r="N44" i="64"/>
  <c r="M44" i="64"/>
  <c r="M43" i="64" s="1"/>
  <c r="S43" i="64" s="1"/>
  <c r="L44" i="64"/>
  <c r="L43" i="64" s="1"/>
  <c r="R43" i="64" s="1"/>
  <c r="K44" i="64"/>
  <c r="K43" i="64" s="1"/>
  <c r="J44" i="64"/>
  <c r="J43" i="64" s="1"/>
  <c r="I44" i="64"/>
  <c r="I43" i="64" s="1"/>
  <c r="H44" i="64"/>
  <c r="H43" i="64" s="1"/>
  <c r="G44" i="64"/>
  <c r="G43" i="64" s="1"/>
  <c r="F44" i="64"/>
  <c r="F43" i="64" s="1"/>
  <c r="D44" i="64"/>
  <c r="C44" i="64"/>
  <c r="B44" i="64"/>
  <c r="O44" i="65"/>
  <c r="N44" i="65"/>
  <c r="M44" i="65"/>
  <c r="L44" i="65"/>
  <c r="K44" i="65"/>
  <c r="J44" i="65"/>
  <c r="I44" i="65"/>
  <c r="H44" i="65"/>
  <c r="G44" i="65"/>
  <c r="F44" i="65"/>
  <c r="F43" i="65" s="1"/>
  <c r="D44" i="65"/>
  <c r="C44" i="65"/>
  <c r="C43" i="65" s="1"/>
  <c r="B44" i="65"/>
  <c r="B43" i="65" s="1"/>
  <c r="O44" i="66"/>
  <c r="O43" i="66" s="1"/>
  <c r="N44" i="66"/>
  <c r="N43" i="66" s="1"/>
  <c r="M44" i="66"/>
  <c r="L44" i="66"/>
  <c r="L43" i="66" s="1"/>
  <c r="R43" i="66" s="1"/>
  <c r="K44" i="66"/>
  <c r="K43" i="66" s="1"/>
  <c r="J44" i="66"/>
  <c r="I44" i="66"/>
  <c r="H44" i="66"/>
  <c r="G44" i="66"/>
  <c r="F44" i="66"/>
  <c r="D44" i="66"/>
  <c r="C44" i="66"/>
  <c r="B44" i="66"/>
  <c r="M43" i="66"/>
  <c r="S43" i="66" s="1"/>
  <c r="O44" i="67"/>
  <c r="N44" i="67"/>
  <c r="M44" i="67"/>
  <c r="L44" i="67"/>
  <c r="K44" i="67"/>
  <c r="J44" i="67"/>
  <c r="J43" i="67" s="1"/>
  <c r="I44" i="67"/>
  <c r="I43" i="67" s="1"/>
  <c r="H44" i="67"/>
  <c r="G44" i="67"/>
  <c r="G43" i="67" s="1"/>
  <c r="F44" i="67"/>
  <c r="F43" i="67" s="1"/>
  <c r="D44" i="67"/>
  <c r="D43" i="67" s="1"/>
  <c r="C44" i="67"/>
  <c r="B44" i="67"/>
  <c r="H43" i="67"/>
  <c r="B43" i="67"/>
  <c r="O44" i="68"/>
  <c r="O43" i="68" s="1"/>
  <c r="N44" i="68"/>
  <c r="N43" i="68" s="1"/>
  <c r="M44" i="68"/>
  <c r="L44" i="68"/>
  <c r="K44" i="68"/>
  <c r="J44" i="68"/>
  <c r="I44" i="68"/>
  <c r="H44" i="68"/>
  <c r="G44" i="68"/>
  <c r="F44" i="68"/>
  <c r="D44" i="68"/>
  <c r="C44" i="68"/>
  <c r="B44" i="68"/>
  <c r="O44" i="69"/>
  <c r="N44" i="69"/>
  <c r="N43" i="69" s="1"/>
  <c r="M44" i="69"/>
  <c r="L44" i="69"/>
  <c r="L43" i="69" s="1"/>
  <c r="K44" i="69"/>
  <c r="K43" i="69" s="1"/>
  <c r="J44" i="69"/>
  <c r="J43" i="69" s="1"/>
  <c r="I44" i="69"/>
  <c r="H44" i="69"/>
  <c r="H43" i="69" s="1"/>
  <c r="G44" i="69"/>
  <c r="G43" i="69" s="1"/>
  <c r="F44" i="69"/>
  <c r="D44" i="69"/>
  <c r="C44" i="69"/>
  <c r="B44" i="69"/>
  <c r="M43" i="69"/>
  <c r="I43" i="69"/>
  <c r="F43" i="69"/>
  <c r="O44" i="70"/>
  <c r="N44" i="70"/>
  <c r="M44" i="70"/>
  <c r="L44" i="70"/>
  <c r="K44" i="70"/>
  <c r="J44" i="70"/>
  <c r="I44" i="70"/>
  <c r="H44" i="70"/>
  <c r="G44" i="70"/>
  <c r="F44" i="70"/>
  <c r="D44" i="70"/>
  <c r="C44" i="70"/>
  <c r="B44" i="70"/>
  <c r="D43" i="70"/>
  <c r="C43" i="70"/>
  <c r="O44" i="71"/>
  <c r="N44" i="71"/>
  <c r="N43" i="71" s="1"/>
  <c r="M44" i="71"/>
  <c r="M43" i="71" s="1"/>
  <c r="L44" i="71"/>
  <c r="K44" i="71"/>
  <c r="K43" i="71" s="1"/>
  <c r="J44" i="71"/>
  <c r="I44" i="71"/>
  <c r="H44" i="71"/>
  <c r="G44" i="71"/>
  <c r="F44" i="71"/>
  <c r="D44" i="71"/>
  <c r="C44" i="71"/>
  <c r="B44" i="71"/>
  <c r="O43" i="71"/>
  <c r="L43" i="71"/>
  <c r="J43" i="71"/>
  <c r="O44" i="72"/>
  <c r="N44" i="72"/>
  <c r="M44" i="72"/>
  <c r="L44" i="72"/>
  <c r="K44" i="72"/>
  <c r="J44" i="72"/>
  <c r="I44" i="72"/>
  <c r="I43" i="72" s="1"/>
  <c r="H44" i="72"/>
  <c r="H43" i="72" s="1"/>
  <c r="G44" i="72"/>
  <c r="F44" i="72"/>
  <c r="D44" i="72"/>
  <c r="C44" i="72"/>
  <c r="B44" i="72"/>
  <c r="G43" i="72"/>
  <c r="F43" i="72"/>
  <c r="D43" i="72"/>
  <c r="C43" i="72"/>
  <c r="B43" i="72"/>
  <c r="O44" i="73"/>
  <c r="O43" i="73" s="1"/>
  <c r="N44" i="73"/>
  <c r="N43" i="73" s="1"/>
  <c r="M44" i="73"/>
  <c r="M43" i="73" s="1"/>
  <c r="L44" i="73"/>
  <c r="K44" i="73"/>
  <c r="J44" i="73"/>
  <c r="I44" i="73"/>
  <c r="H44" i="73"/>
  <c r="G44" i="73"/>
  <c r="F44" i="73"/>
  <c r="D44" i="73"/>
  <c r="C44" i="73"/>
  <c r="B44" i="73"/>
  <c r="O44" i="74"/>
  <c r="N44" i="74"/>
  <c r="M44" i="74"/>
  <c r="M43" i="74" s="1"/>
  <c r="S43" i="74" s="1"/>
  <c r="L44" i="74"/>
  <c r="K44" i="74"/>
  <c r="K43" i="74" s="1"/>
  <c r="J44" i="74"/>
  <c r="J43" i="74" s="1"/>
  <c r="I44" i="74"/>
  <c r="I43" i="74" s="1"/>
  <c r="H44" i="74"/>
  <c r="H43" i="74" s="1"/>
  <c r="G44" i="74"/>
  <c r="G43" i="74" s="1"/>
  <c r="F44" i="74"/>
  <c r="F43" i="74" s="1"/>
  <c r="D44" i="74"/>
  <c r="D43" i="74" s="1"/>
  <c r="C44" i="74"/>
  <c r="B44" i="74"/>
  <c r="O44" i="75"/>
  <c r="N44" i="75"/>
  <c r="M44" i="75"/>
  <c r="L44" i="75"/>
  <c r="K44" i="75"/>
  <c r="J44" i="75"/>
  <c r="I44" i="75"/>
  <c r="H44" i="75"/>
  <c r="G44" i="75"/>
  <c r="F44" i="75"/>
  <c r="D44" i="75"/>
  <c r="C44" i="75"/>
  <c r="B44" i="75"/>
  <c r="B43" i="75" s="1"/>
  <c r="O44" i="76"/>
  <c r="N44" i="76"/>
  <c r="N43" i="76" s="1"/>
  <c r="M44" i="76"/>
  <c r="L44" i="76"/>
  <c r="L43" i="76" s="1"/>
  <c r="R43" i="76" s="1"/>
  <c r="K44" i="76"/>
  <c r="K43" i="76" s="1"/>
  <c r="J44" i="76"/>
  <c r="J43" i="76" s="1"/>
  <c r="I44" i="76"/>
  <c r="H44" i="76"/>
  <c r="G44" i="76"/>
  <c r="F44" i="76"/>
  <c r="D44" i="76"/>
  <c r="C44" i="76"/>
  <c r="B44" i="76"/>
  <c r="O43" i="76"/>
  <c r="M43" i="76"/>
  <c r="I43" i="76"/>
  <c r="O44" i="77"/>
  <c r="N44" i="77"/>
  <c r="M44" i="77"/>
  <c r="L44" i="77"/>
  <c r="K44" i="77"/>
  <c r="J44" i="77"/>
  <c r="I44" i="77"/>
  <c r="H44" i="77"/>
  <c r="H43" i="77" s="1"/>
  <c r="G44" i="77"/>
  <c r="F44" i="77"/>
  <c r="F43" i="77" s="1"/>
  <c r="D44" i="77"/>
  <c r="C44" i="77"/>
  <c r="B44" i="77"/>
  <c r="B43" i="77" s="1"/>
  <c r="D43" i="77"/>
  <c r="C43" i="77"/>
  <c r="O44" i="78"/>
  <c r="O43" i="78" s="1"/>
  <c r="N44" i="78"/>
  <c r="N43" i="78" s="1"/>
  <c r="M44" i="78"/>
  <c r="M43" i="78" s="1"/>
  <c r="S43" i="78" s="1"/>
  <c r="L44" i="78"/>
  <c r="K44" i="78"/>
  <c r="J44" i="78"/>
  <c r="I44" i="78"/>
  <c r="H44" i="78"/>
  <c r="G44" i="78"/>
  <c r="F44" i="78"/>
  <c r="D44" i="78"/>
  <c r="C44" i="78"/>
  <c r="B44" i="78"/>
  <c r="O44" i="79"/>
  <c r="N44" i="79"/>
  <c r="M44" i="79"/>
  <c r="L44" i="79"/>
  <c r="L43" i="79" s="1"/>
  <c r="R43" i="79" s="1"/>
  <c r="K44" i="79"/>
  <c r="K43" i="79" s="1"/>
  <c r="J44" i="79"/>
  <c r="J43" i="79" s="1"/>
  <c r="I44" i="79"/>
  <c r="I43" i="79" s="1"/>
  <c r="H44" i="79"/>
  <c r="H43" i="79" s="1"/>
  <c r="G44" i="79"/>
  <c r="G43" i="79" s="1"/>
  <c r="F44" i="79"/>
  <c r="F43" i="79" s="1"/>
  <c r="D44" i="79"/>
  <c r="D43" i="79" s="1"/>
  <c r="C44" i="79"/>
  <c r="C43" i="79" s="1"/>
  <c r="B44" i="79"/>
  <c r="B43" i="79" s="1"/>
  <c r="O44" i="80"/>
  <c r="N44" i="80"/>
  <c r="M44" i="80"/>
  <c r="L44" i="80"/>
  <c r="K44" i="80"/>
  <c r="J44" i="80"/>
  <c r="I44" i="80"/>
  <c r="H44" i="80"/>
  <c r="G44" i="80"/>
  <c r="F44" i="80"/>
  <c r="D44" i="80"/>
  <c r="C44" i="80"/>
  <c r="B44" i="80"/>
  <c r="B43" i="80" s="1"/>
  <c r="O44" i="81"/>
  <c r="O43" i="81" s="1"/>
  <c r="N44" i="81"/>
  <c r="M44" i="81"/>
  <c r="M43" i="81" s="1"/>
  <c r="S43" i="81" s="1"/>
  <c r="L44" i="81"/>
  <c r="L43" i="81" s="1"/>
  <c r="R43" i="81" s="1"/>
  <c r="K44" i="81"/>
  <c r="J44" i="81"/>
  <c r="I44" i="81"/>
  <c r="H44" i="81"/>
  <c r="H43" i="81" s="1"/>
  <c r="G44" i="81"/>
  <c r="F44" i="81"/>
  <c r="D44" i="81"/>
  <c r="C44" i="81"/>
  <c r="B44" i="81"/>
  <c r="K43" i="81"/>
  <c r="J43" i="81"/>
  <c r="I43" i="81"/>
  <c r="O44" i="82"/>
  <c r="N44" i="82"/>
  <c r="M44" i="82"/>
  <c r="L44" i="82"/>
  <c r="K44" i="82"/>
  <c r="J44" i="82"/>
  <c r="I44" i="82"/>
  <c r="H44" i="82"/>
  <c r="G44" i="82"/>
  <c r="F44" i="82"/>
  <c r="F43" i="82" s="1"/>
  <c r="D44" i="82"/>
  <c r="C44" i="82"/>
  <c r="B44" i="82"/>
  <c r="G43" i="82"/>
  <c r="C43" i="82"/>
  <c r="B43" i="82"/>
  <c r="O44" i="83"/>
  <c r="O43" i="83" s="1"/>
  <c r="N44" i="83"/>
  <c r="N43" i="83" s="1"/>
  <c r="M44" i="83"/>
  <c r="M43" i="83" s="1"/>
  <c r="S43" i="83" s="1"/>
  <c r="L44" i="83"/>
  <c r="L43" i="83" s="1"/>
  <c r="R43" i="83" s="1"/>
  <c r="K44" i="83"/>
  <c r="K43" i="83" s="1"/>
  <c r="J44" i="83"/>
  <c r="I44" i="83"/>
  <c r="H44" i="83"/>
  <c r="G44" i="83"/>
  <c r="F44" i="83"/>
  <c r="D44" i="83"/>
  <c r="C44" i="83"/>
  <c r="B44" i="83"/>
  <c r="O44" i="84"/>
  <c r="N44" i="84"/>
  <c r="M44" i="84"/>
  <c r="L44" i="84"/>
  <c r="K44" i="84"/>
  <c r="K43" i="84" s="1"/>
  <c r="J44" i="84"/>
  <c r="J43" i="84" s="1"/>
  <c r="I44" i="84"/>
  <c r="H44" i="84"/>
  <c r="G44" i="84"/>
  <c r="G43" i="84" s="1"/>
  <c r="F44" i="84"/>
  <c r="F43" i="84" s="1"/>
  <c r="D44" i="84"/>
  <c r="C44" i="84"/>
  <c r="C43" i="84" s="1"/>
  <c r="B44" i="84"/>
  <c r="B43" i="84" s="1"/>
  <c r="I43" i="84"/>
  <c r="H43" i="84"/>
  <c r="O44" i="85"/>
  <c r="N44" i="85"/>
  <c r="M44" i="85"/>
  <c r="L44" i="85"/>
  <c r="K44" i="85"/>
  <c r="J44" i="85"/>
  <c r="I44" i="85"/>
  <c r="H44" i="85"/>
  <c r="G44" i="85"/>
  <c r="F44" i="85"/>
  <c r="D44" i="85"/>
  <c r="C44" i="85"/>
  <c r="B44" i="85"/>
  <c r="O44" i="86"/>
  <c r="O43" i="86" s="1"/>
  <c r="N44" i="86"/>
  <c r="M44" i="86"/>
  <c r="M43" i="86" s="1"/>
  <c r="S43" i="86" s="1"/>
  <c r="L44" i="86"/>
  <c r="L43" i="86" s="1"/>
  <c r="K44" i="86"/>
  <c r="J44" i="86"/>
  <c r="I44" i="86"/>
  <c r="I43" i="86" s="1"/>
  <c r="H44" i="86"/>
  <c r="H43" i="86" s="1"/>
  <c r="G44" i="86"/>
  <c r="G43" i="86" s="1"/>
  <c r="F44" i="86"/>
  <c r="D44" i="86"/>
  <c r="C44" i="86"/>
  <c r="B44" i="86"/>
  <c r="K43" i="86"/>
  <c r="J43" i="86"/>
  <c r="O44" i="87"/>
  <c r="N44" i="87"/>
  <c r="M44" i="87"/>
  <c r="L44" i="87"/>
  <c r="K44" i="87"/>
  <c r="J44" i="87"/>
  <c r="I44" i="87"/>
  <c r="H44" i="87"/>
  <c r="G44" i="87"/>
  <c r="F44" i="87"/>
  <c r="F43" i="87" s="1"/>
  <c r="D44" i="87"/>
  <c r="D43" i="87" s="1"/>
  <c r="C44" i="87"/>
  <c r="B44" i="87"/>
  <c r="B43" i="87" s="1"/>
  <c r="O44" i="88"/>
  <c r="O43" i="88" s="1"/>
  <c r="N44" i="88"/>
  <c r="N43" i="88" s="1"/>
  <c r="M44" i="88"/>
  <c r="M43" i="88" s="1"/>
  <c r="L44" i="88"/>
  <c r="K44" i="88"/>
  <c r="K43" i="88" s="1"/>
  <c r="J44" i="88"/>
  <c r="I44" i="88"/>
  <c r="H44" i="88"/>
  <c r="G44" i="88"/>
  <c r="F44" i="88"/>
  <c r="D44" i="88"/>
  <c r="C44" i="88"/>
  <c r="B44" i="88"/>
  <c r="L43" i="88"/>
  <c r="R43" i="88" s="1"/>
  <c r="O44" i="89"/>
  <c r="N44" i="89"/>
  <c r="M44" i="89"/>
  <c r="L44" i="89"/>
  <c r="K44" i="89"/>
  <c r="J44" i="89"/>
  <c r="J43" i="89" s="1"/>
  <c r="I44" i="89"/>
  <c r="I43" i="89" s="1"/>
  <c r="H44" i="89"/>
  <c r="G44" i="89"/>
  <c r="G43" i="89" s="1"/>
  <c r="F44" i="89"/>
  <c r="F43" i="89" s="1"/>
  <c r="D44" i="89"/>
  <c r="D43" i="89" s="1"/>
  <c r="C44" i="89"/>
  <c r="C43" i="89" s="1"/>
  <c r="B44" i="89"/>
  <c r="B43" i="89" s="1"/>
  <c r="H43" i="89"/>
  <c r="O44" i="90"/>
  <c r="O43" i="90" s="1"/>
  <c r="N44" i="90"/>
  <c r="M44" i="90"/>
  <c r="L44" i="90"/>
  <c r="K44" i="90"/>
  <c r="J44" i="90"/>
  <c r="I44" i="90"/>
  <c r="H44" i="90"/>
  <c r="G44" i="90"/>
  <c r="F44" i="90"/>
  <c r="D44" i="90"/>
  <c r="C44" i="90"/>
  <c r="B44" i="90"/>
  <c r="O44" i="91"/>
  <c r="N44" i="91"/>
  <c r="N43" i="91" s="1"/>
  <c r="M44" i="91"/>
  <c r="M43" i="91" s="1"/>
  <c r="S43" i="91" s="1"/>
  <c r="L44" i="91"/>
  <c r="L43" i="91" s="1"/>
  <c r="K44" i="91"/>
  <c r="J44" i="91"/>
  <c r="I44" i="91"/>
  <c r="I43" i="91" s="1"/>
  <c r="H44" i="91"/>
  <c r="G44" i="91"/>
  <c r="G43" i="91" s="1"/>
  <c r="F44" i="91"/>
  <c r="F43" i="91" s="1"/>
  <c r="D44" i="91"/>
  <c r="C44" i="91"/>
  <c r="B44" i="91"/>
  <c r="K43" i="91"/>
  <c r="J43" i="91"/>
  <c r="H43" i="91"/>
  <c r="O44" i="92"/>
  <c r="N44" i="92"/>
  <c r="M44" i="92"/>
  <c r="L44" i="92"/>
  <c r="K44" i="92"/>
  <c r="J44" i="92"/>
  <c r="I44" i="92"/>
  <c r="H44" i="92"/>
  <c r="G44" i="92"/>
  <c r="F44" i="92"/>
  <c r="D44" i="92"/>
  <c r="D43" i="92" s="1"/>
  <c r="C44" i="92"/>
  <c r="C43" i="92" s="1"/>
  <c r="B44" i="92"/>
  <c r="B43" i="92" s="1"/>
  <c r="O44" i="93"/>
  <c r="N44" i="93"/>
  <c r="N43" i="93" s="1"/>
  <c r="M44" i="93"/>
  <c r="L44" i="93"/>
  <c r="L43" i="93" s="1"/>
  <c r="R43" i="93" s="1"/>
  <c r="K44" i="93"/>
  <c r="K43" i="93" s="1"/>
  <c r="J44" i="93"/>
  <c r="I44" i="93"/>
  <c r="H44" i="93"/>
  <c r="G44" i="93"/>
  <c r="F44" i="93"/>
  <c r="D44" i="93"/>
  <c r="C44" i="93"/>
  <c r="B44" i="93"/>
  <c r="O43" i="93"/>
  <c r="M43" i="93"/>
  <c r="J43" i="93"/>
  <c r="O44" i="94"/>
  <c r="N44" i="94"/>
  <c r="M44" i="94"/>
  <c r="L44" i="94"/>
  <c r="K44" i="94"/>
  <c r="J44" i="94"/>
  <c r="I44" i="94"/>
  <c r="I43" i="94" s="1"/>
  <c r="H44" i="94"/>
  <c r="G44" i="94"/>
  <c r="G43" i="94" s="1"/>
  <c r="F44" i="94"/>
  <c r="D44" i="94"/>
  <c r="C44" i="94"/>
  <c r="C43" i="94" s="1"/>
  <c r="B44" i="94"/>
  <c r="B43" i="94" s="1"/>
  <c r="F43" i="94"/>
  <c r="D43" i="94"/>
  <c r="O44" i="95"/>
  <c r="O43" i="95" s="1"/>
  <c r="N44" i="95"/>
  <c r="N43" i="95" s="1"/>
  <c r="M44" i="95"/>
  <c r="L44" i="95"/>
  <c r="K44" i="95"/>
  <c r="J44" i="95"/>
  <c r="I44" i="95"/>
  <c r="H44" i="95"/>
  <c r="G44" i="95"/>
  <c r="F44" i="95"/>
  <c r="D44" i="95"/>
  <c r="C44" i="95"/>
  <c r="B44" i="95"/>
  <c r="O44" i="96"/>
  <c r="N44" i="96"/>
  <c r="M44" i="96"/>
  <c r="M43" i="96" s="1"/>
  <c r="S43" i="96" s="1"/>
  <c r="L44" i="96"/>
  <c r="L43" i="96" s="1"/>
  <c r="R43" i="96" s="1"/>
  <c r="K44" i="96"/>
  <c r="K43" i="96" s="1"/>
  <c r="J44" i="96"/>
  <c r="J43" i="96" s="1"/>
  <c r="I44" i="96"/>
  <c r="I43" i="96" s="1"/>
  <c r="H44" i="96"/>
  <c r="H43" i="96" s="1"/>
  <c r="G44" i="96"/>
  <c r="F44" i="96"/>
  <c r="F43" i="96" s="1"/>
  <c r="D44" i="96"/>
  <c r="D43" i="96" s="1"/>
  <c r="C44" i="96"/>
  <c r="B44" i="96"/>
  <c r="G43" i="96"/>
  <c r="O44" i="97"/>
  <c r="N44" i="97"/>
  <c r="M44" i="97"/>
  <c r="L44" i="97"/>
  <c r="K44" i="97"/>
  <c r="J44" i="97"/>
  <c r="I44" i="97"/>
  <c r="H44" i="97"/>
  <c r="G44" i="97"/>
  <c r="F44" i="97"/>
  <c r="D44" i="97"/>
  <c r="C44" i="97"/>
  <c r="C43" i="97" s="1"/>
  <c r="B44" i="97"/>
  <c r="B43" i="97" s="1"/>
  <c r="O44" i="98"/>
  <c r="O43" i="98" s="1"/>
  <c r="N44" i="98"/>
  <c r="N43" i="98" s="1"/>
  <c r="M44" i="98"/>
  <c r="M43" i="98" s="1"/>
  <c r="S43" i="98" s="1"/>
  <c r="L44" i="98"/>
  <c r="K44" i="98"/>
  <c r="J44" i="98"/>
  <c r="I44" i="98"/>
  <c r="I43" i="98" s="1"/>
  <c r="H44" i="98"/>
  <c r="G44" i="98"/>
  <c r="F44" i="98"/>
  <c r="D44" i="98"/>
  <c r="C44" i="98"/>
  <c r="B44" i="98"/>
  <c r="L43" i="98"/>
  <c r="K43" i="98"/>
  <c r="J43" i="98"/>
  <c r="O44" i="99"/>
  <c r="N44" i="99"/>
  <c r="M44" i="99"/>
  <c r="L44" i="99"/>
  <c r="K44" i="99"/>
  <c r="J44" i="99"/>
  <c r="I44" i="99"/>
  <c r="H44" i="99"/>
  <c r="G44" i="99"/>
  <c r="F44" i="99"/>
  <c r="D44" i="99"/>
  <c r="D43" i="99" s="1"/>
  <c r="C44" i="99"/>
  <c r="B44" i="99"/>
  <c r="B43" i="99" s="1"/>
  <c r="G43" i="99"/>
  <c r="F43" i="99"/>
  <c r="C43" i="99"/>
  <c r="O44" i="100"/>
  <c r="O43" i="100" s="1"/>
  <c r="N44" i="100"/>
  <c r="N43" i="100" s="1"/>
  <c r="M44" i="100"/>
  <c r="M43" i="100" s="1"/>
  <c r="S43" i="100" s="1"/>
  <c r="L44" i="100"/>
  <c r="K44" i="100"/>
  <c r="J44" i="100"/>
  <c r="I44" i="100"/>
  <c r="H44" i="100"/>
  <c r="G44" i="100"/>
  <c r="F44" i="100"/>
  <c r="D44" i="100"/>
  <c r="C44" i="100"/>
  <c r="B44" i="100"/>
  <c r="O44" i="101"/>
  <c r="N44" i="101"/>
  <c r="M44" i="101"/>
  <c r="L44" i="101"/>
  <c r="K44" i="101"/>
  <c r="K43" i="101" s="1"/>
  <c r="J44" i="101"/>
  <c r="J43" i="101" s="1"/>
  <c r="I44" i="101"/>
  <c r="I43" i="101" s="1"/>
  <c r="H44" i="101"/>
  <c r="H43" i="101" s="1"/>
  <c r="G44" i="101"/>
  <c r="G43" i="101" s="1"/>
  <c r="F44" i="101"/>
  <c r="F43" i="101" s="1"/>
  <c r="D44" i="101"/>
  <c r="C44" i="101"/>
  <c r="B44" i="101"/>
  <c r="L43" i="101"/>
  <c r="D43" i="101"/>
  <c r="C43" i="101"/>
  <c r="O44" i="102"/>
  <c r="N44" i="102"/>
  <c r="M44" i="102"/>
  <c r="L44" i="102"/>
  <c r="K44" i="102"/>
  <c r="J44" i="102"/>
  <c r="I44" i="102"/>
  <c r="H44" i="102"/>
  <c r="G44" i="102"/>
  <c r="F44" i="102"/>
  <c r="D44" i="102"/>
  <c r="C44" i="102"/>
  <c r="B44" i="102"/>
  <c r="B43" i="102" s="1"/>
  <c r="O44" i="103"/>
  <c r="O43" i="103" s="1"/>
  <c r="N44" i="103"/>
  <c r="M44" i="103"/>
  <c r="L44" i="103"/>
  <c r="L43" i="103" s="1"/>
  <c r="K44" i="103"/>
  <c r="K43" i="103" s="1"/>
  <c r="J44" i="103"/>
  <c r="J43" i="103" s="1"/>
  <c r="I44" i="103"/>
  <c r="I43" i="103" s="1"/>
  <c r="H44" i="103"/>
  <c r="H43" i="103" s="1"/>
  <c r="G44" i="103"/>
  <c r="F44" i="103"/>
  <c r="D44" i="103"/>
  <c r="C44" i="103"/>
  <c r="B44" i="103"/>
  <c r="M43" i="103"/>
  <c r="O44" i="104"/>
  <c r="N44" i="104"/>
  <c r="M44" i="104"/>
  <c r="L44" i="104"/>
  <c r="K44" i="104"/>
  <c r="J44" i="104"/>
  <c r="I44" i="104"/>
  <c r="H44" i="104"/>
  <c r="G44" i="104"/>
  <c r="G43" i="104" s="1"/>
  <c r="F44" i="104"/>
  <c r="D44" i="104"/>
  <c r="D43" i="104" s="1"/>
  <c r="C44" i="104"/>
  <c r="C43" i="104" s="1"/>
  <c r="B44" i="104"/>
  <c r="B43" i="104" s="1"/>
  <c r="F43" i="104"/>
  <c r="O44" i="105"/>
  <c r="O43" i="105" s="1"/>
  <c r="N44" i="105"/>
  <c r="N43" i="105" s="1"/>
  <c r="M44" i="105"/>
  <c r="L44" i="105"/>
  <c r="L43" i="105" s="1"/>
  <c r="R43" i="105" s="1"/>
  <c r="K44" i="105"/>
  <c r="J44" i="105"/>
  <c r="I44" i="105"/>
  <c r="H44" i="105"/>
  <c r="G44" i="105"/>
  <c r="F44" i="105"/>
  <c r="D44" i="105"/>
  <c r="C44" i="105"/>
  <c r="B44" i="105"/>
  <c r="M43" i="105"/>
  <c r="O44" i="106"/>
  <c r="N44" i="106"/>
  <c r="M44" i="106"/>
  <c r="L44" i="106"/>
  <c r="K44" i="106"/>
  <c r="J44" i="106"/>
  <c r="J43" i="106" s="1"/>
  <c r="I44" i="106"/>
  <c r="I43" i="106" s="1"/>
  <c r="H44" i="106"/>
  <c r="H43" i="106" s="1"/>
  <c r="G44" i="106"/>
  <c r="F44" i="106"/>
  <c r="D44" i="106"/>
  <c r="C44" i="106"/>
  <c r="B44" i="106"/>
  <c r="B43" i="106" s="1"/>
  <c r="K43" i="106"/>
  <c r="G43" i="106"/>
  <c r="F43" i="106"/>
  <c r="D43" i="106"/>
  <c r="C43" i="106"/>
  <c r="O44" i="107"/>
  <c r="N44" i="107"/>
  <c r="M44" i="107"/>
  <c r="L44" i="107"/>
  <c r="K44" i="107"/>
  <c r="J44" i="107"/>
  <c r="I44" i="107"/>
  <c r="H44" i="107"/>
  <c r="G44" i="107"/>
  <c r="F44" i="107"/>
  <c r="D44" i="107"/>
  <c r="C44" i="107"/>
  <c r="B44" i="107"/>
  <c r="O44" i="108"/>
  <c r="O43" i="108" s="1"/>
  <c r="N44" i="108"/>
  <c r="N43" i="108" s="1"/>
  <c r="M44" i="108"/>
  <c r="L44" i="108"/>
  <c r="L43" i="108" s="1"/>
  <c r="R43" i="108" s="1"/>
  <c r="K44" i="108"/>
  <c r="K43" i="108" s="1"/>
  <c r="J44" i="108"/>
  <c r="J43" i="108" s="1"/>
  <c r="I44" i="108"/>
  <c r="I43" i="108" s="1"/>
  <c r="H44" i="108"/>
  <c r="G44" i="108"/>
  <c r="G43" i="108" s="1"/>
  <c r="F44" i="108"/>
  <c r="D44" i="108"/>
  <c r="C44" i="108"/>
  <c r="B44" i="108"/>
  <c r="H43" i="108"/>
  <c r="O44" i="109"/>
  <c r="N44" i="109"/>
  <c r="M44" i="109"/>
  <c r="L44" i="109"/>
  <c r="K44" i="109"/>
  <c r="J44" i="109"/>
  <c r="I44" i="109"/>
  <c r="H44" i="109"/>
  <c r="G44" i="109"/>
  <c r="F44" i="109"/>
  <c r="F43" i="109" s="1"/>
  <c r="D44" i="109"/>
  <c r="D43" i="109" s="1"/>
  <c r="C44" i="109"/>
  <c r="B44" i="109"/>
  <c r="B43" i="109" s="1"/>
  <c r="O44" i="110"/>
  <c r="O43" i="110" s="1"/>
  <c r="N44" i="110"/>
  <c r="N43" i="110" s="1"/>
  <c r="M44" i="110"/>
  <c r="M43" i="110" s="1"/>
  <c r="S43" i="110" s="1"/>
  <c r="L44" i="110"/>
  <c r="L43" i="110" s="1"/>
  <c r="R43" i="110" s="1"/>
  <c r="K44" i="110"/>
  <c r="K43" i="110" s="1"/>
  <c r="J44" i="110"/>
  <c r="I44" i="110"/>
  <c r="H44" i="110"/>
  <c r="G44" i="110"/>
  <c r="F44" i="110"/>
  <c r="D44" i="110"/>
  <c r="C44" i="110"/>
  <c r="B44" i="110"/>
  <c r="O44" i="111"/>
  <c r="N44" i="111"/>
  <c r="M44" i="111"/>
  <c r="L44" i="111"/>
  <c r="K44" i="111"/>
  <c r="J44" i="111"/>
  <c r="J43" i="111" s="1"/>
  <c r="I44" i="111"/>
  <c r="I43" i="111" s="1"/>
  <c r="H44" i="111"/>
  <c r="G44" i="111"/>
  <c r="G43" i="111" s="1"/>
  <c r="F44" i="111"/>
  <c r="F43" i="111" s="1"/>
  <c r="D44" i="111"/>
  <c r="D43" i="111" s="1"/>
  <c r="C44" i="111"/>
  <c r="C43" i="111" s="1"/>
  <c r="B44" i="111"/>
  <c r="B43" i="111" s="1"/>
  <c r="O44" i="112"/>
  <c r="O43" i="112" s="1"/>
  <c r="N44" i="112"/>
  <c r="M44" i="112"/>
  <c r="L44" i="112"/>
  <c r="K44" i="112"/>
  <c r="J44" i="112"/>
  <c r="I44" i="112"/>
  <c r="H44" i="112"/>
  <c r="G44" i="112"/>
  <c r="F44" i="112"/>
  <c r="D44" i="112"/>
  <c r="C44" i="112"/>
  <c r="B44" i="112"/>
  <c r="O44" i="113"/>
  <c r="N44" i="113"/>
  <c r="N43" i="113" s="1"/>
  <c r="M44" i="113"/>
  <c r="L44" i="113"/>
  <c r="K44" i="113"/>
  <c r="K43" i="113" s="1"/>
  <c r="J44" i="113"/>
  <c r="I44" i="113"/>
  <c r="I43" i="113" s="1"/>
  <c r="H44" i="113"/>
  <c r="H43" i="113" s="1"/>
  <c r="G44" i="113"/>
  <c r="G43" i="113" s="1"/>
  <c r="F44" i="113"/>
  <c r="F43" i="113" s="1"/>
  <c r="D44" i="113"/>
  <c r="C44" i="113"/>
  <c r="B44" i="113"/>
  <c r="L43" i="113"/>
  <c r="O44" i="114"/>
  <c r="N44" i="114"/>
  <c r="M44" i="114"/>
  <c r="L44" i="114"/>
  <c r="K44" i="114"/>
  <c r="J44" i="114"/>
  <c r="I44" i="114"/>
  <c r="H44" i="114"/>
  <c r="G44" i="114"/>
  <c r="F44" i="114"/>
  <c r="D44" i="114"/>
  <c r="D43" i="114" s="1"/>
  <c r="C44" i="114"/>
  <c r="B44" i="114"/>
  <c r="B43" i="114" s="1"/>
  <c r="O44" i="115"/>
  <c r="N44" i="115"/>
  <c r="N43" i="115" s="1"/>
  <c r="M44" i="115"/>
  <c r="M43" i="115" s="1"/>
  <c r="S43" i="115" s="1"/>
  <c r="L44" i="115"/>
  <c r="L43" i="115" s="1"/>
  <c r="K44" i="115"/>
  <c r="K43" i="115" s="1"/>
  <c r="J44" i="115"/>
  <c r="J43" i="115" s="1"/>
  <c r="I44" i="115"/>
  <c r="I43" i="115" s="1"/>
  <c r="H44" i="115"/>
  <c r="G44" i="115"/>
  <c r="F44" i="115"/>
  <c r="D44" i="115"/>
  <c r="C44" i="115"/>
  <c r="B44" i="115"/>
  <c r="O43" i="115"/>
  <c r="O44" i="116"/>
  <c r="N44" i="116"/>
  <c r="M44" i="116"/>
  <c r="L44" i="116"/>
  <c r="K44" i="116"/>
  <c r="J44" i="116"/>
  <c r="I44" i="116"/>
  <c r="H44" i="116"/>
  <c r="H43" i="116" s="1"/>
  <c r="G44" i="116"/>
  <c r="G43" i="116" s="1"/>
  <c r="F44" i="116"/>
  <c r="F43" i="116" s="1"/>
  <c r="D44" i="116"/>
  <c r="D43" i="116" s="1"/>
  <c r="C44" i="116"/>
  <c r="C43" i="116" s="1"/>
  <c r="B44" i="116"/>
  <c r="B43" i="116" s="1"/>
  <c r="I43" i="116"/>
  <c r="O44" i="117"/>
  <c r="N44" i="117"/>
  <c r="M44" i="117"/>
  <c r="L44" i="117"/>
  <c r="K44" i="117"/>
  <c r="J44" i="117"/>
  <c r="I44" i="117"/>
  <c r="H44" i="117"/>
  <c r="G44" i="117"/>
  <c r="F44" i="117"/>
  <c r="D44" i="117"/>
  <c r="C44" i="117"/>
  <c r="B44" i="117"/>
  <c r="O43" i="117"/>
  <c r="N43" i="117"/>
  <c r="O44" i="118"/>
  <c r="N44" i="118"/>
  <c r="M44" i="118"/>
  <c r="M43" i="118" s="1"/>
  <c r="L44" i="118"/>
  <c r="K44" i="118"/>
  <c r="J44" i="118"/>
  <c r="I44" i="118"/>
  <c r="H44" i="118"/>
  <c r="H43" i="118" s="1"/>
  <c r="G44" i="118"/>
  <c r="G43" i="118" s="1"/>
  <c r="F44" i="118"/>
  <c r="F43" i="118" s="1"/>
  <c r="D44" i="118"/>
  <c r="C44" i="118"/>
  <c r="B44" i="118"/>
  <c r="L43" i="118"/>
  <c r="K43" i="118"/>
  <c r="J43" i="118"/>
  <c r="I43" i="118"/>
  <c r="D43" i="118"/>
  <c r="O44" i="119"/>
  <c r="N44" i="119"/>
  <c r="M44" i="119"/>
  <c r="L44" i="119"/>
  <c r="K44" i="119"/>
  <c r="J44" i="119"/>
  <c r="I44" i="119"/>
  <c r="H44" i="119"/>
  <c r="G44" i="119"/>
  <c r="F44" i="119"/>
  <c r="D44" i="119"/>
  <c r="C44" i="119"/>
  <c r="C43" i="119" s="1"/>
  <c r="B44" i="119"/>
  <c r="B43" i="119"/>
  <c r="O44" i="120"/>
  <c r="N44" i="120"/>
  <c r="N43" i="120" s="1"/>
  <c r="M44" i="120"/>
  <c r="M43" i="120" s="1"/>
  <c r="L44" i="120"/>
  <c r="L43" i="120" s="1"/>
  <c r="R43" i="120" s="1"/>
  <c r="K44" i="120"/>
  <c r="K43" i="120" s="1"/>
  <c r="J44" i="120"/>
  <c r="J43" i="120" s="1"/>
  <c r="I44" i="120"/>
  <c r="I43" i="120" s="1"/>
  <c r="H44" i="120"/>
  <c r="G44" i="120"/>
  <c r="F44" i="120"/>
  <c r="D44" i="120"/>
  <c r="C44" i="120"/>
  <c r="B44" i="120"/>
  <c r="O44" i="121"/>
  <c r="N44" i="121"/>
  <c r="M44" i="121"/>
  <c r="L44" i="121"/>
  <c r="K44" i="121"/>
  <c r="J44" i="121"/>
  <c r="I44" i="121"/>
  <c r="H44" i="121"/>
  <c r="H43" i="121" s="1"/>
  <c r="G44" i="121"/>
  <c r="G43" i="121" s="1"/>
  <c r="F44" i="121"/>
  <c r="D44" i="121"/>
  <c r="D43" i="121" s="1"/>
  <c r="C44" i="121"/>
  <c r="C43" i="121" s="1"/>
  <c r="B44" i="121"/>
  <c r="B43" i="121" s="1"/>
  <c r="O44" i="122"/>
  <c r="N44" i="122"/>
  <c r="N43" i="122" s="1"/>
  <c r="M44" i="122"/>
  <c r="L44" i="122"/>
  <c r="L43" i="122" s="1"/>
  <c r="R43" i="122" s="1"/>
  <c r="K44" i="122"/>
  <c r="J44" i="122"/>
  <c r="I44" i="122"/>
  <c r="H44" i="122"/>
  <c r="G44" i="122"/>
  <c r="F44" i="122"/>
  <c r="D44" i="122"/>
  <c r="C44" i="122"/>
  <c r="B44" i="122"/>
  <c r="O43" i="122"/>
  <c r="M43" i="122"/>
  <c r="G43" i="122"/>
  <c r="O44" i="123"/>
  <c r="N44" i="123"/>
  <c r="M44" i="123"/>
  <c r="L44" i="123"/>
  <c r="K44" i="123"/>
  <c r="J44" i="123"/>
  <c r="J43" i="123" s="1"/>
  <c r="I44" i="123"/>
  <c r="H44" i="123"/>
  <c r="H43" i="123" s="1"/>
  <c r="G44" i="123"/>
  <c r="G43" i="123" s="1"/>
  <c r="F44" i="123"/>
  <c r="F43" i="123" s="1"/>
  <c r="D44" i="123"/>
  <c r="D43" i="123" s="1"/>
  <c r="C44" i="123"/>
  <c r="C43" i="123" s="1"/>
  <c r="B44" i="123"/>
  <c r="L43" i="123"/>
  <c r="K43" i="123"/>
  <c r="O44" i="124"/>
  <c r="N44" i="124"/>
  <c r="M44" i="124"/>
  <c r="L44" i="124"/>
  <c r="K44" i="124"/>
  <c r="J44" i="124"/>
  <c r="I44" i="124"/>
  <c r="H44" i="124"/>
  <c r="G44" i="124"/>
  <c r="F44" i="124"/>
  <c r="D44" i="124"/>
  <c r="C44" i="124"/>
  <c r="B44" i="124"/>
  <c r="B43" i="124" s="1"/>
  <c r="O44" i="125"/>
  <c r="O43" i="125" s="1"/>
  <c r="N44" i="125"/>
  <c r="N43" i="125" s="1"/>
  <c r="M44" i="125"/>
  <c r="M43" i="125" s="1"/>
  <c r="S43" i="125" s="1"/>
  <c r="L44" i="125"/>
  <c r="K44" i="125"/>
  <c r="J44" i="125"/>
  <c r="J43" i="125" s="1"/>
  <c r="I44" i="125"/>
  <c r="H44" i="125"/>
  <c r="G44" i="125"/>
  <c r="F44" i="125"/>
  <c r="D44" i="125"/>
  <c r="C44" i="125"/>
  <c r="B44" i="125"/>
  <c r="K43" i="125"/>
  <c r="I43" i="125"/>
  <c r="H43" i="125"/>
  <c r="O44" i="126"/>
  <c r="N44" i="126"/>
  <c r="M44" i="126"/>
  <c r="L44" i="126"/>
  <c r="K44" i="126"/>
  <c r="J44" i="126"/>
  <c r="I44" i="126"/>
  <c r="H44" i="126"/>
  <c r="G44" i="126"/>
  <c r="F44" i="126"/>
  <c r="F43" i="126" s="1"/>
  <c r="D44" i="126"/>
  <c r="D43" i="126" s="1"/>
  <c r="C44" i="126"/>
  <c r="B44" i="126"/>
  <c r="G43" i="126"/>
  <c r="B43" i="126"/>
  <c r="O44" i="127"/>
  <c r="O43" i="127" s="1"/>
  <c r="N44" i="127"/>
  <c r="N43" i="127" s="1"/>
  <c r="M44" i="127"/>
  <c r="M43" i="127" s="1"/>
  <c r="L44" i="127"/>
  <c r="L43" i="127" s="1"/>
  <c r="R43" i="127" s="1"/>
  <c r="K44" i="127"/>
  <c r="J44" i="127"/>
  <c r="I44" i="127"/>
  <c r="H44" i="127"/>
  <c r="G44" i="127"/>
  <c r="F44" i="127"/>
  <c r="D44" i="127"/>
  <c r="C44" i="127"/>
  <c r="B44" i="127"/>
  <c r="O44" i="128"/>
  <c r="N44" i="128"/>
  <c r="M44" i="128"/>
  <c r="L44" i="128"/>
  <c r="K44" i="128"/>
  <c r="K43" i="128" s="1"/>
  <c r="J44" i="128"/>
  <c r="J43" i="128" s="1"/>
  <c r="I44" i="128"/>
  <c r="I43" i="128" s="1"/>
  <c r="H44" i="128"/>
  <c r="G44" i="128"/>
  <c r="G43" i="128" s="1"/>
  <c r="F44" i="128"/>
  <c r="F43" i="128" s="1"/>
  <c r="D44" i="128"/>
  <c r="D43" i="128" s="1"/>
  <c r="C44" i="128"/>
  <c r="C43" i="128" s="1"/>
  <c r="B44" i="128"/>
  <c r="B43" i="128" s="1"/>
  <c r="H43" i="128"/>
  <c r="O44" i="129"/>
  <c r="O43" i="129" s="1"/>
  <c r="N44" i="129"/>
  <c r="M44" i="129"/>
  <c r="L44" i="129"/>
  <c r="K44" i="129"/>
  <c r="J44" i="129"/>
  <c r="I44" i="129"/>
  <c r="H44" i="129"/>
  <c r="G44" i="129"/>
  <c r="F44" i="129"/>
  <c r="D44" i="129"/>
  <c r="C44" i="129"/>
  <c r="B44" i="129"/>
  <c r="O44" i="130"/>
  <c r="O43" i="130" s="1"/>
  <c r="N44" i="130"/>
  <c r="N43" i="130" s="1"/>
  <c r="M44" i="130"/>
  <c r="L44" i="130"/>
  <c r="L43" i="130" s="1"/>
  <c r="R43" i="130" s="1"/>
  <c r="K44" i="130"/>
  <c r="K43" i="130" s="1"/>
  <c r="J44" i="130"/>
  <c r="J43" i="130" s="1"/>
  <c r="I44" i="130"/>
  <c r="H44" i="130"/>
  <c r="G44" i="130"/>
  <c r="G43" i="130" s="1"/>
  <c r="F44" i="130"/>
  <c r="D44" i="130"/>
  <c r="C44" i="130"/>
  <c r="B44" i="130"/>
  <c r="I43" i="130"/>
  <c r="H43" i="130"/>
  <c r="O44" i="131"/>
  <c r="N44" i="131"/>
  <c r="M44" i="131"/>
  <c r="L44" i="131"/>
  <c r="K44" i="131"/>
  <c r="J44" i="131"/>
  <c r="I44" i="131"/>
  <c r="H44" i="131"/>
  <c r="G44" i="131"/>
  <c r="F44" i="131"/>
  <c r="F43" i="131" s="1"/>
  <c r="D44" i="131"/>
  <c r="D43" i="131" s="1"/>
  <c r="C44" i="131"/>
  <c r="C43" i="131" s="1"/>
  <c r="B44" i="131"/>
  <c r="B43" i="131" s="1"/>
  <c r="O44" i="132"/>
  <c r="O43" i="132" s="1"/>
  <c r="N44" i="132"/>
  <c r="N43" i="132" s="1"/>
  <c r="M44" i="132"/>
  <c r="M43" i="132" s="1"/>
  <c r="S43" i="132" s="1"/>
  <c r="L44" i="132"/>
  <c r="L43" i="132" s="1"/>
  <c r="R43" i="132" s="1"/>
  <c r="K44" i="132"/>
  <c r="K43" i="132" s="1"/>
  <c r="J44" i="132"/>
  <c r="I44" i="132"/>
  <c r="H44" i="132"/>
  <c r="G44" i="132"/>
  <c r="F44" i="132"/>
  <c r="D44" i="132"/>
  <c r="C44" i="132"/>
  <c r="B44" i="132"/>
  <c r="J43" i="132"/>
  <c r="O44" i="133"/>
  <c r="N44" i="133"/>
  <c r="M44" i="133"/>
  <c r="L44" i="133"/>
  <c r="K44" i="133"/>
  <c r="J44" i="133"/>
  <c r="J43" i="133" s="1"/>
  <c r="I44" i="133"/>
  <c r="I43" i="133" s="1"/>
  <c r="H44" i="133"/>
  <c r="G44" i="133"/>
  <c r="G43" i="133" s="1"/>
  <c r="F44" i="133"/>
  <c r="D44" i="133"/>
  <c r="C44" i="133"/>
  <c r="C43" i="133" s="1"/>
  <c r="B44" i="133"/>
  <c r="B43" i="133" s="1"/>
  <c r="H43" i="133"/>
  <c r="F43" i="133"/>
  <c r="D43" i="133"/>
  <c r="O44" i="134"/>
  <c r="O43" i="134" s="1"/>
  <c r="N44" i="134"/>
  <c r="M44" i="134"/>
  <c r="L44" i="134"/>
  <c r="K44" i="134"/>
  <c r="J44" i="134"/>
  <c r="I44" i="134"/>
  <c r="H44" i="134"/>
  <c r="G44" i="134"/>
  <c r="F44" i="134"/>
  <c r="D44" i="134"/>
  <c r="C44" i="134"/>
  <c r="B44" i="134"/>
  <c r="O44" i="135"/>
  <c r="N44" i="135"/>
  <c r="N43" i="135" s="1"/>
  <c r="M44" i="135"/>
  <c r="M43" i="135" s="1"/>
  <c r="S43" i="135" s="1"/>
  <c r="L44" i="135"/>
  <c r="L43" i="135" s="1"/>
  <c r="K44" i="135"/>
  <c r="K43" i="135" s="1"/>
  <c r="J44" i="135"/>
  <c r="J43" i="135" s="1"/>
  <c r="I44" i="135"/>
  <c r="H44" i="135"/>
  <c r="H43" i="135" s="1"/>
  <c r="G44" i="135"/>
  <c r="G43" i="135" s="1"/>
  <c r="F44" i="135"/>
  <c r="F43" i="135" s="1"/>
  <c r="D44" i="135"/>
  <c r="D43" i="135" s="1"/>
  <c r="C44" i="135"/>
  <c r="B44" i="135"/>
  <c r="B43" i="135" s="1"/>
  <c r="I43" i="135"/>
  <c r="O44" i="136"/>
  <c r="N44" i="136"/>
  <c r="M44" i="136"/>
  <c r="L44" i="136"/>
  <c r="K44" i="136"/>
  <c r="J44" i="136"/>
  <c r="I44" i="136"/>
  <c r="H44" i="136"/>
  <c r="G44" i="136"/>
  <c r="F44" i="136"/>
  <c r="D44" i="136"/>
  <c r="D43" i="136" s="1"/>
  <c r="C44" i="136"/>
  <c r="C43" i="136" s="1"/>
  <c r="B44" i="136"/>
  <c r="B43" i="136" s="1"/>
  <c r="O44" i="137"/>
  <c r="O43" i="137" s="1"/>
  <c r="N44" i="137"/>
  <c r="N43" i="137" s="1"/>
  <c r="M44" i="137"/>
  <c r="M43" i="137" s="1"/>
  <c r="S43" i="137" s="1"/>
  <c r="L44" i="137"/>
  <c r="L43" i="137" s="1"/>
  <c r="R43" i="137" s="1"/>
  <c r="K44" i="137"/>
  <c r="K43" i="137" s="1"/>
  <c r="J44" i="137"/>
  <c r="I44" i="137"/>
  <c r="H44" i="137"/>
  <c r="G44" i="137"/>
  <c r="F44" i="137"/>
  <c r="D44" i="137"/>
  <c r="C44" i="137"/>
  <c r="B44" i="137"/>
  <c r="J43" i="137"/>
  <c r="O44" i="138"/>
  <c r="N44" i="138"/>
  <c r="M44" i="138"/>
  <c r="L44" i="138"/>
  <c r="K44" i="138"/>
  <c r="J44" i="138"/>
  <c r="I44" i="138"/>
  <c r="I43" i="138" s="1"/>
  <c r="H44" i="138"/>
  <c r="H43" i="138" s="1"/>
  <c r="G44" i="138"/>
  <c r="G43" i="138" s="1"/>
  <c r="F44" i="138"/>
  <c r="D44" i="138"/>
  <c r="D43" i="138" s="1"/>
  <c r="C44" i="138"/>
  <c r="B44" i="138"/>
  <c r="B43" i="138" s="1"/>
  <c r="F43" i="138"/>
  <c r="C43" i="138"/>
  <c r="O44" i="139"/>
  <c r="O43" i="139" s="1"/>
  <c r="N44" i="139"/>
  <c r="N43" i="139" s="1"/>
  <c r="M44" i="139"/>
  <c r="L44" i="139"/>
  <c r="K44" i="139"/>
  <c r="J44" i="139"/>
  <c r="I44" i="139"/>
  <c r="H44" i="139"/>
  <c r="G44" i="139"/>
  <c r="F44" i="139"/>
  <c r="D44" i="139"/>
  <c r="C44" i="139"/>
  <c r="B44" i="139"/>
  <c r="O44" i="140"/>
  <c r="N44" i="140"/>
  <c r="M44" i="140"/>
  <c r="M43" i="140" s="1"/>
  <c r="S43" i="140" s="1"/>
  <c r="L44" i="140"/>
  <c r="L43" i="140" s="1"/>
  <c r="R43" i="140" s="1"/>
  <c r="K44" i="140"/>
  <c r="K43" i="140" s="1"/>
  <c r="J44" i="140"/>
  <c r="J43" i="140" s="1"/>
  <c r="I44" i="140"/>
  <c r="H44" i="140"/>
  <c r="H43" i="140" s="1"/>
  <c r="G44" i="140"/>
  <c r="G43" i="140" s="1"/>
  <c r="F44" i="140"/>
  <c r="F43" i="140" s="1"/>
  <c r="D44" i="140"/>
  <c r="D43" i="140" s="1"/>
  <c r="C44" i="140"/>
  <c r="C43" i="140" s="1"/>
  <c r="B44" i="140"/>
  <c r="I43" i="140"/>
  <c r="O44" i="141"/>
  <c r="N44" i="141"/>
  <c r="M44" i="141"/>
  <c r="L44" i="141"/>
  <c r="K44" i="141"/>
  <c r="J44" i="141"/>
  <c r="I44" i="141"/>
  <c r="H44" i="141"/>
  <c r="G44" i="141"/>
  <c r="F44" i="141"/>
  <c r="D44" i="141"/>
  <c r="C44" i="141"/>
  <c r="C43" i="141" s="1"/>
  <c r="B44" i="141"/>
  <c r="B43" i="141" s="1"/>
  <c r="J43" i="141"/>
  <c r="O44" i="142"/>
  <c r="O43" i="142" s="1"/>
  <c r="N44" i="142"/>
  <c r="N43" i="142" s="1"/>
  <c r="M44" i="142"/>
  <c r="M43" i="142" s="1"/>
  <c r="S43" i="142" s="1"/>
  <c r="L44" i="142"/>
  <c r="L43" i="142" s="1"/>
  <c r="R43" i="142" s="1"/>
  <c r="K44" i="142"/>
  <c r="K43" i="142" s="1"/>
  <c r="J44" i="142"/>
  <c r="J43" i="142" s="1"/>
  <c r="I44" i="142"/>
  <c r="I43" i="142" s="1"/>
  <c r="H44" i="142"/>
  <c r="G44" i="142"/>
  <c r="F44" i="142"/>
  <c r="D44" i="142"/>
  <c r="C44" i="142"/>
  <c r="B44" i="142"/>
  <c r="H43" i="142"/>
  <c r="O44" i="143"/>
  <c r="N44" i="143"/>
  <c r="M44" i="143"/>
  <c r="L44" i="143"/>
  <c r="K44" i="143"/>
  <c r="J44" i="143"/>
  <c r="I44" i="143"/>
  <c r="H44" i="143"/>
  <c r="H43" i="143" s="1"/>
  <c r="G44" i="143"/>
  <c r="G43" i="143" s="1"/>
  <c r="F44" i="143"/>
  <c r="F43" i="143" s="1"/>
  <c r="D44" i="143"/>
  <c r="D43" i="143" s="1"/>
  <c r="C44" i="143"/>
  <c r="C43" i="143" s="1"/>
  <c r="B44" i="143"/>
  <c r="B43" i="143" s="1"/>
  <c r="O44" i="144"/>
  <c r="O43" i="144" s="1"/>
  <c r="N44" i="144"/>
  <c r="N43" i="144" s="1"/>
  <c r="M44" i="144"/>
  <c r="M43" i="144" s="1"/>
  <c r="S43" i="144" s="1"/>
  <c r="L44" i="144"/>
  <c r="K44" i="144"/>
  <c r="J44" i="144"/>
  <c r="I44" i="144"/>
  <c r="H44" i="144"/>
  <c r="G44" i="144"/>
  <c r="F44" i="144"/>
  <c r="D44" i="144"/>
  <c r="C44" i="144"/>
  <c r="B44" i="144"/>
  <c r="O44" i="145"/>
  <c r="N44" i="145"/>
  <c r="M44" i="145"/>
  <c r="L44" i="145"/>
  <c r="L43" i="145" s="1"/>
  <c r="K44" i="145"/>
  <c r="K43" i="145" s="1"/>
  <c r="J44" i="145"/>
  <c r="I44" i="145"/>
  <c r="I43" i="145" s="1"/>
  <c r="H44" i="145"/>
  <c r="H43" i="145" s="1"/>
  <c r="G44" i="145"/>
  <c r="G43" i="145" s="1"/>
  <c r="F44" i="145"/>
  <c r="F43" i="145" s="1"/>
  <c r="D44" i="145"/>
  <c r="D43" i="145" s="1"/>
  <c r="C44" i="145"/>
  <c r="B44" i="145"/>
  <c r="B43" i="145" s="1"/>
  <c r="C43" i="145"/>
  <c r="O44" i="146"/>
  <c r="N44" i="146"/>
  <c r="M44" i="146"/>
  <c r="L44" i="146"/>
  <c r="K44" i="146"/>
  <c r="J44" i="146"/>
  <c r="I44" i="146"/>
  <c r="H44" i="146"/>
  <c r="G44" i="146"/>
  <c r="F44" i="146"/>
  <c r="D44" i="146"/>
  <c r="C44" i="146"/>
  <c r="B44" i="146"/>
  <c r="B43" i="146" s="1"/>
  <c r="O44" i="147"/>
  <c r="O43" i="147" s="1"/>
  <c r="N44" i="147"/>
  <c r="N43" i="147" s="1"/>
  <c r="M44" i="147"/>
  <c r="M43" i="147" s="1"/>
  <c r="S43" i="147" s="1"/>
  <c r="L44" i="147"/>
  <c r="K44" i="147"/>
  <c r="J44" i="147"/>
  <c r="J43" i="147" s="1"/>
  <c r="I44" i="147"/>
  <c r="H44" i="147"/>
  <c r="H43" i="147" s="1"/>
  <c r="G44" i="147"/>
  <c r="F44" i="147"/>
  <c r="D44" i="147"/>
  <c r="C44" i="147"/>
  <c r="B44" i="147"/>
  <c r="L43" i="147"/>
  <c r="R43" i="147" s="1"/>
  <c r="K43" i="147"/>
  <c r="I43" i="147"/>
  <c r="C43" i="147"/>
  <c r="O44" i="148"/>
  <c r="N44" i="148"/>
  <c r="M44" i="148"/>
  <c r="L44" i="148"/>
  <c r="K44" i="148"/>
  <c r="J44" i="148"/>
  <c r="I44" i="148"/>
  <c r="H44" i="148"/>
  <c r="G44" i="148"/>
  <c r="G43" i="148" s="1"/>
  <c r="F44" i="148"/>
  <c r="F43" i="148" s="1"/>
  <c r="D44" i="148"/>
  <c r="D43" i="148" s="1"/>
  <c r="C44" i="148"/>
  <c r="C43" i="148" s="1"/>
  <c r="B44" i="148"/>
  <c r="B43" i="148"/>
  <c r="O44" i="149"/>
  <c r="O43" i="149" s="1"/>
  <c r="N44" i="149"/>
  <c r="N43" i="149" s="1"/>
  <c r="M44" i="149"/>
  <c r="M43" i="149" s="1"/>
  <c r="S43" i="149" s="1"/>
  <c r="L44" i="149"/>
  <c r="K44" i="149"/>
  <c r="J44" i="149"/>
  <c r="I44" i="149"/>
  <c r="H44" i="149"/>
  <c r="G44" i="149"/>
  <c r="F44" i="149"/>
  <c r="D44" i="149"/>
  <c r="C44" i="149"/>
  <c r="B44" i="149"/>
  <c r="L43" i="149"/>
  <c r="O44" i="150"/>
  <c r="N44" i="150"/>
  <c r="M44" i="150"/>
  <c r="L44" i="150"/>
  <c r="K44" i="150"/>
  <c r="K43" i="150" s="1"/>
  <c r="J44" i="150"/>
  <c r="I44" i="150"/>
  <c r="H44" i="150"/>
  <c r="H43" i="150" s="1"/>
  <c r="G44" i="150"/>
  <c r="G43" i="150" s="1"/>
  <c r="F44" i="150"/>
  <c r="D44" i="150"/>
  <c r="D43" i="150" s="1"/>
  <c r="C44" i="150"/>
  <c r="C43" i="150" s="1"/>
  <c r="B44" i="150"/>
  <c r="B43" i="150" s="1"/>
  <c r="J43" i="150"/>
  <c r="F43" i="150"/>
  <c r="O44" i="151"/>
  <c r="O43" i="151" s="1"/>
  <c r="N44" i="151"/>
  <c r="M44" i="151"/>
  <c r="L44" i="151"/>
  <c r="K44" i="151"/>
  <c r="J44" i="151"/>
  <c r="I44" i="151"/>
  <c r="H44" i="151"/>
  <c r="G44" i="151"/>
  <c r="F44" i="151"/>
  <c r="D44" i="151"/>
  <c r="C44" i="151"/>
  <c r="B44" i="151"/>
  <c r="O44" i="152"/>
  <c r="O43" i="152" s="1"/>
  <c r="N44" i="152"/>
  <c r="M44" i="152"/>
  <c r="M43" i="152" s="1"/>
  <c r="S43" i="152" s="1"/>
  <c r="L44" i="152"/>
  <c r="L43" i="152" s="1"/>
  <c r="R43" i="152" s="1"/>
  <c r="K44" i="152"/>
  <c r="K43" i="152" s="1"/>
  <c r="J44" i="152"/>
  <c r="J43" i="152" s="1"/>
  <c r="I44" i="152"/>
  <c r="H44" i="152"/>
  <c r="H43" i="152" s="1"/>
  <c r="G44" i="152"/>
  <c r="G43" i="152" s="1"/>
  <c r="F44" i="152"/>
  <c r="D44" i="152"/>
  <c r="C44" i="152"/>
  <c r="B44" i="152"/>
  <c r="O44" i="153"/>
  <c r="N44" i="153"/>
  <c r="M44" i="153"/>
  <c r="L44" i="153"/>
  <c r="K44" i="153"/>
  <c r="J44" i="153"/>
  <c r="I44" i="153"/>
  <c r="H44" i="153"/>
  <c r="G44" i="153"/>
  <c r="F44" i="153"/>
  <c r="D44" i="153"/>
  <c r="D43" i="153" s="1"/>
  <c r="C44" i="153"/>
  <c r="C43" i="153" s="1"/>
  <c r="B44" i="153"/>
  <c r="B43" i="153" s="1"/>
  <c r="O44" i="154"/>
  <c r="O43" i="154" s="1"/>
  <c r="N44" i="154"/>
  <c r="M44" i="154"/>
  <c r="L44" i="154"/>
  <c r="K44" i="154"/>
  <c r="K43" i="154" s="1"/>
  <c r="J44" i="154"/>
  <c r="I44" i="154"/>
  <c r="H44" i="154"/>
  <c r="G44" i="154"/>
  <c r="F44" i="154"/>
  <c r="D44" i="154"/>
  <c r="C44" i="154"/>
  <c r="B44" i="154"/>
  <c r="N43" i="154"/>
  <c r="M43" i="154"/>
  <c r="L43" i="154"/>
  <c r="O44" i="155"/>
  <c r="N44" i="155"/>
  <c r="M44" i="155"/>
  <c r="L44" i="155"/>
  <c r="K44" i="155"/>
  <c r="J44" i="155"/>
  <c r="J43" i="155" s="1"/>
  <c r="I44" i="155"/>
  <c r="I43" i="155" s="1"/>
  <c r="H44" i="155"/>
  <c r="H43" i="155" s="1"/>
  <c r="G44" i="155"/>
  <c r="F44" i="155"/>
  <c r="D44" i="155"/>
  <c r="C44" i="155"/>
  <c r="B44" i="155"/>
  <c r="G43" i="155"/>
  <c r="F43" i="155"/>
  <c r="D43" i="155"/>
  <c r="C43" i="155"/>
  <c r="B43" i="155"/>
  <c r="O44" i="156"/>
  <c r="N44" i="156"/>
  <c r="M44" i="156"/>
  <c r="L44" i="156"/>
  <c r="K44" i="156"/>
  <c r="J44" i="156"/>
  <c r="I44" i="156"/>
  <c r="H44" i="156"/>
  <c r="G44" i="156"/>
  <c r="F44" i="156"/>
  <c r="D44" i="156"/>
  <c r="C44" i="156"/>
  <c r="B44" i="156"/>
  <c r="O43" i="156"/>
  <c r="O44" i="157"/>
  <c r="N44" i="157"/>
  <c r="N43" i="157" s="1"/>
  <c r="M44" i="157"/>
  <c r="M43" i="157" s="1"/>
  <c r="S43" i="157" s="1"/>
  <c r="L44" i="157"/>
  <c r="L43" i="157" s="1"/>
  <c r="R43" i="157" s="1"/>
  <c r="K44" i="157"/>
  <c r="K43" i="157" s="1"/>
  <c r="J44" i="157"/>
  <c r="I44" i="157"/>
  <c r="H44" i="157"/>
  <c r="G44" i="157"/>
  <c r="G43" i="157" s="1"/>
  <c r="F44" i="157"/>
  <c r="F43" i="157" s="1"/>
  <c r="D44" i="157"/>
  <c r="C44" i="157"/>
  <c r="B44" i="157"/>
  <c r="J43" i="157"/>
  <c r="I43" i="157"/>
  <c r="H43" i="157"/>
  <c r="O44" i="158"/>
  <c r="N44" i="158"/>
  <c r="M44" i="158"/>
  <c r="L44" i="158"/>
  <c r="K44" i="158"/>
  <c r="J44" i="158"/>
  <c r="I44" i="158"/>
  <c r="H44" i="158"/>
  <c r="G44" i="158"/>
  <c r="F44" i="158"/>
  <c r="D44" i="158"/>
  <c r="D43" i="158" s="1"/>
  <c r="C44" i="158"/>
  <c r="C43" i="158" s="1"/>
  <c r="B44" i="158"/>
  <c r="O44" i="159"/>
  <c r="O43" i="159" s="1"/>
  <c r="N44" i="159"/>
  <c r="N43" i="159" s="1"/>
  <c r="M44" i="159"/>
  <c r="M43" i="159" s="1"/>
  <c r="S43" i="159" s="1"/>
  <c r="L44" i="159"/>
  <c r="K44" i="159"/>
  <c r="K43" i="159" s="1"/>
  <c r="J44" i="159"/>
  <c r="I44" i="159"/>
  <c r="I43" i="159" s="1"/>
  <c r="H44" i="159"/>
  <c r="G44" i="159"/>
  <c r="F44" i="159"/>
  <c r="D44" i="159"/>
  <c r="C44" i="159"/>
  <c r="B44" i="159"/>
  <c r="L43" i="159"/>
  <c r="O44" i="160"/>
  <c r="N44" i="160"/>
  <c r="M44" i="160"/>
  <c r="L44" i="160"/>
  <c r="K44" i="160"/>
  <c r="J44" i="160"/>
  <c r="I44" i="160"/>
  <c r="I43" i="160" s="1"/>
  <c r="H44" i="160"/>
  <c r="H43" i="160" s="1"/>
  <c r="G44" i="160"/>
  <c r="G43" i="160" s="1"/>
  <c r="F44" i="160"/>
  <c r="F43" i="160" s="1"/>
  <c r="D44" i="160"/>
  <c r="D43" i="160" s="1"/>
  <c r="C44" i="160"/>
  <c r="C43" i="160" s="1"/>
  <c r="B44" i="160"/>
  <c r="B43" i="160" s="1"/>
  <c r="O44" i="161"/>
  <c r="O43" i="161" s="1"/>
  <c r="N44" i="161"/>
  <c r="M44" i="161"/>
  <c r="M43" i="161" s="1"/>
  <c r="L44" i="161"/>
  <c r="K44" i="161"/>
  <c r="J44" i="161"/>
  <c r="I44" i="161"/>
  <c r="H44" i="161"/>
  <c r="G44" i="161"/>
  <c r="F44" i="161"/>
  <c r="D44" i="161"/>
  <c r="C44" i="161"/>
  <c r="B44" i="161"/>
  <c r="N43" i="161"/>
  <c r="F43" i="161"/>
  <c r="O44" i="162"/>
  <c r="N44" i="162"/>
  <c r="M44" i="162"/>
  <c r="M43" i="162" s="1"/>
  <c r="S43" i="162" s="1"/>
  <c r="L44" i="162"/>
  <c r="L43" i="162" s="1"/>
  <c r="R43" i="162" s="1"/>
  <c r="K44" i="162"/>
  <c r="K43" i="162" s="1"/>
  <c r="J44" i="162"/>
  <c r="J43" i="162" s="1"/>
  <c r="I44" i="162"/>
  <c r="H44" i="162"/>
  <c r="G44" i="162"/>
  <c r="F44" i="162"/>
  <c r="F43" i="162" s="1"/>
  <c r="D44" i="162"/>
  <c r="D43" i="162" s="1"/>
  <c r="C44" i="162"/>
  <c r="B44" i="162"/>
  <c r="I43" i="162"/>
  <c r="H43" i="162"/>
  <c r="G43" i="162"/>
  <c r="O44" i="163"/>
  <c r="N44" i="163"/>
  <c r="M44" i="163"/>
  <c r="L44" i="163"/>
  <c r="K44" i="163"/>
  <c r="J44" i="163"/>
  <c r="I44" i="163"/>
  <c r="H44" i="163"/>
  <c r="G44" i="163"/>
  <c r="F44" i="163"/>
  <c r="D44" i="163"/>
  <c r="C44" i="163"/>
  <c r="C43" i="163" s="1"/>
  <c r="B44" i="163"/>
  <c r="B43" i="163" s="1"/>
  <c r="O44" i="164"/>
  <c r="O43" i="164" s="1"/>
  <c r="N44" i="164"/>
  <c r="N43" i="164" s="1"/>
  <c r="M44" i="164"/>
  <c r="M43" i="164" s="1"/>
  <c r="S43" i="164" s="1"/>
  <c r="L44" i="164"/>
  <c r="L43" i="164" s="1"/>
  <c r="R43" i="164" s="1"/>
  <c r="K44" i="164"/>
  <c r="J44" i="164"/>
  <c r="J43" i="164" s="1"/>
  <c r="I44" i="164"/>
  <c r="H44" i="164"/>
  <c r="G44" i="164"/>
  <c r="F44" i="164"/>
  <c r="D44" i="164"/>
  <c r="C44" i="164"/>
  <c r="B44" i="164"/>
  <c r="K43" i="164"/>
  <c r="I43" i="164"/>
  <c r="O44" i="165"/>
  <c r="N44" i="165"/>
  <c r="M44" i="165"/>
  <c r="L44" i="165"/>
  <c r="K44" i="165"/>
  <c r="J44" i="165"/>
  <c r="I44" i="165"/>
  <c r="H44" i="165"/>
  <c r="H43" i="165" s="1"/>
  <c r="G44" i="165"/>
  <c r="F44" i="165"/>
  <c r="F43" i="165" s="1"/>
  <c r="D44" i="165"/>
  <c r="C44" i="165"/>
  <c r="C43" i="165" s="1"/>
  <c r="B44" i="165"/>
  <c r="B43" i="165" s="1"/>
  <c r="G43" i="165"/>
  <c r="D43" i="165"/>
  <c r="O44" i="166"/>
  <c r="O43" i="166" s="1"/>
  <c r="N44" i="166"/>
  <c r="N43" i="166" s="1"/>
  <c r="M44" i="166"/>
  <c r="L44" i="166"/>
  <c r="K44" i="166"/>
  <c r="J44" i="166"/>
  <c r="I44" i="166"/>
  <c r="H44" i="166"/>
  <c r="G44" i="166"/>
  <c r="F44" i="166"/>
  <c r="D44" i="166"/>
  <c r="C44" i="166"/>
  <c r="B44" i="166"/>
  <c r="O44" i="167"/>
  <c r="N44" i="167"/>
  <c r="M44" i="167"/>
  <c r="L44" i="167"/>
  <c r="L43" i="167" s="1"/>
  <c r="R43" i="167" s="1"/>
  <c r="K44" i="167"/>
  <c r="K43" i="167" s="1"/>
  <c r="J44" i="167"/>
  <c r="I44" i="167"/>
  <c r="H44" i="167"/>
  <c r="G44" i="167"/>
  <c r="G43" i="167" s="1"/>
  <c r="F44" i="167"/>
  <c r="F43" i="167" s="1"/>
  <c r="D44" i="167"/>
  <c r="D43" i="167" s="1"/>
  <c r="C44" i="167"/>
  <c r="C43" i="167" s="1"/>
  <c r="B44" i="167"/>
  <c r="J43" i="167"/>
  <c r="I43" i="167"/>
  <c r="H43" i="167"/>
  <c r="O44" i="168"/>
  <c r="N44" i="168"/>
  <c r="M44" i="168"/>
  <c r="L44" i="168"/>
  <c r="K44" i="168"/>
  <c r="J44" i="168"/>
  <c r="I44" i="168"/>
  <c r="H44" i="168"/>
  <c r="G44" i="168"/>
  <c r="F44" i="168"/>
  <c r="D44" i="168"/>
  <c r="C44" i="168"/>
  <c r="B44" i="168"/>
  <c r="B43" i="168" s="1"/>
  <c r="O44" i="169"/>
  <c r="O43" i="169" s="1"/>
  <c r="N44" i="169"/>
  <c r="N43" i="169" s="1"/>
  <c r="M44" i="169"/>
  <c r="M43" i="169" s="1"/>
  <c r="S43" i="169" s="1"/>
  <c r="L44" i="169"/>
  <c r="L43" i="169" s="1"/>
  <c r="R43" i="169" s="1"/>
  <c r="K44" i="169"/>
  <c r="K43" i="169" s="1"/>
  <c r="J44" i="169"/>
  <c r="J43" i="169" s="1"/>
  <c r="I44" i="169"/>
  <c r="I43" i="169" s="1"/>
  <c r="H44" i="169"/>
  <c r="H43" i="169" s="1"/>
  <c r="G44" i="169"/>
  <c r="G43" i="169" s="1"/>
  <c r="F44" i="169"/>
  <c r="D44" i="169"/>
  <c r="C44" i="169"/>
  <c r="B44" i="169"/>
  <c r="O44" i="170"/>
  <c r="N44" i="170"/>
  <c r="M44" i="170"/>
  <c r="L44" i="170"/>
  <c r="K44" i="170"/>
  <c r="J44" i="170"/>
  <c r="I44" i="170"/>
  <c r="H44" i="170"/>
  <c r="G44" i="170"/>
  <c r="G43" i="170" s="1"/>
  <c r="F44" i="170"/>
  <c r="F43" i="170" s="1"/>
  <c r="D44" i="170"/>
  <c r="D43" i="170" s="1"/>
  <c r="C44" i="170"/>
  <c r="C43" i="170" s="1"/>
  <c r="B44" i="170"/>
  <c r="B43" i="170" s="1"/>
  <c r="O44" i="171"/>
  <c r="O43" i="171" s="1"/>
  <c r="N44" i="171"/>
  <c r="N43" i="171" s="1"/>
  <c r="M44" i="171"/>
  <c r="M43" i="171" s="1"/>
  <c r="S43" i="171" s="1"/>
  <c r="L44" i="171"/>
  <c r="L43" i="171" s="1"/>
  <c r="R43" i="171" s="1"/>
  <c r="K44" i="171"/>
  <c r="J44" i="171"/>
  <c r="I44" i="171"/>
  <c r="H44" i="171"/>
  <c r="G44" i="171"/>
  <c r="F44" i="171"/>
  <c r="D44" i="171"/>
  <c r="C44" i="171"/>
  <c r="B44" i="171"/>
  <c r="O44" i="172"/>
  <c r="N44" i="172"/>
  <c r="M44" i="172"/>
  <c r="L44" i="172"/>
  <c r="K44" i="172"/>
  <c r="J44" i="172"/>
  <c r="J43" i="172" s="1"/>
  <c r="I44" i="172"/>
  <c r="I43" i="172" s="1"/>
  <c r="H44" i="172"/>
  <c r="G44" i="172"/>
  <c r="G43" i="172" s="1"/>
  <c r="F44" i="172"/>
  <c r="D44" i="172"/>
  <c r="D43" i="172" s="1"/>
  <c r="C44" i="172"/>
  <c r="B44" i="172"/>
  <c r="K43" i="172"/>
  <c r="H43" i="172"/>
  <c r="F43" i="172"/>
  <c r="C43" i="172"/>
  <c r="B43" i="172"/>
  <c r="O44" i="173"/>
  <c r="N44" i="173"/>
  <c r="M44" i="173"/>
  <c r="L44" i="173"/>
  <c r="K44" i="173"/>
  <c r="J44" i="173"/>
  <c r="I44" i="173"/>
  <c r="H44" i="173"/>
  <c r="G44" i="173"/>
  <c r="F44" i="173"/>
  <c r="D44" i="173"/>
  <c r="C44" i="173"/>
  <c r="B44" i="173"/>
  <c r="O44" i="174"/>
  <c r="O43" i="174" s="1"/>
  <c r="N44" i="174"/>
  <c r="M44" i="174"/>
  <c r="M43" i="174" s="1"/>
  <c r="L44" i="174"/>
  <c r="K44" i="174"/>
  <c r="K43" i="174" s="1"/>
  <c r="J44" i="174"/>
  <c r="J43" i="174" s="1"/>
  <c r="I44" i="174"/>
  <c r="I43" i="174" s="1"/>
  <c r="H44" i="174"/>
  <c r="H43" i="174" s="1"/>
  <c r="G44" i="174"/>
  <c r="G43" i="174" s="1"/>
  <c r="F44" i="174"/>
  <c r="D44" i="174"/>
  <c r="C44" i="174"/>
  <c r="B44" i="174"/>
  <c r="N43" i="174"/>
  <c r="L43" i="174"/>
  <c r="O44" i="175"/>
  <c r="N44" i="175"/>
  <c r="M44" i="175"/>
  <c r="L44" i="175"/>
  <c r="K44" i="175"/>
  <c r="J44" i="175"/>
  <c r="I44" i="175"/>
  <c r="H44" i="175"/>
  <c r="G44" i="175"/>
  <c r="F44" i="175"/>
  <c r="F43" i="175" s="1"/>
  <c r="D44" i="175"/>
  <c r="D43" i="175" s="1"/>
  <c r="C44" i="175"/>
  <c r="C43" i="175" s="1"/>
  <c r="B44" i="175"/>
  <c r="B43" i="175"/>
  <c r="O44" i="176"/>
  <c r="O43" i="176" s="1"/>
  <c r="N44" i="176"/>
  <c r="N43" i="176" s="1"/>
  <c r="M44" i="176"/>
  <c r="M43" i="176" s="1"/>
  <c r="S43" i="176" s="1"/>
  <c r="L44" i="176"/>
  <c r="L43" i="176" s="1"/>
  <c r="R43" i="176" s="1"/>
  <c r="K44" i="176"/>
  <c r="K43" i="176" s="1"/>
  <c r="J44" i="176"/>
  <c r="I44" i="176"/>
  <c r="H44" i="176"/>
  <c r="G44" i="176"/>
  <c r="F44" i="176"/>
  <c r="D44" i="176"/>
  <c r="C44" i="176"/>
  <c r="B44" i="176"/>
  <c r="O44" i="177"/>
  <c r="N44" i="177"/>
  <c r="M44" i="177"/>
  <c r="L44" i="177"/>
  <c r="K44" i="177"/>
  <c r="J44" i="177"/>
  <c r="I44" i="177"/>
  <c r="H44" i="177"/>
  <c r="G44" i="177"/>
  <c r="F44" i="177"/>
  <c r="D44" i="177"/>
  <c r="D43" i="177" s="1"/>
  <c r="C44" i="177"/>
  <c r="C43" i="177" s="1"/>
  <c r="B44" i="177"/>
  <c r="J43" i="177"/>
  <c r="I43" i="177"/>
  <c r="H43" i="177"/>
  <c r="F43" i="177"/>
  <c r="B43" i="177"/>
  <c r="O44" i="178"/>
  <c r="O43" i="178" s="1"/>
  <c r="N44" i="178"/>
  <c r="M44" i="178"/>
  <c r="L44" i="178"/>
  <c r="K44" i="178"/>
  <c r="J44" i="178"/>
  <c r="I44" i="178"/>
  <c r="H44" i="178"/>
  <c r="G44" i="178"/>
  <c r="F44" i="178"/>
  <c r="D44" i="178"/>
  <c r="C44" i="178"/>
  <c r="B44" i="178"/>
  <c r="O44" i="179"/>
  <c r="N44" i="179"/>
  <c r="N43" i="179" s="1"/>
  <c r="M44" i="179"/>
  <c r="M43" i="179" s="1"/>
  <c r="S43" i="179" s="1"/>
  <c r="L44" i="179"/>
  <c r="K44" i="179"/>
  <c r="K43" i="179" s="1"/>
  <c r="J44" i="179"/>
  <c r="I44" i="179"/>
  <c r="I43" i="179" s="1"/>
  <c r="H44" i="179"/>
  <c r="H43" i="179" s="1"/>
  <c r="G44" i="179"/>
  <c r="G43" i="179" s="1"/>
  <c r="F44" i="179"/>
  <c r="F43" i="179" s="1"/>
  <c r="D44" i="179"/>
  <c r="C44" i="179"/>
  <c r="B44" i="179"/>
  <c r="L43" i="179"/>
  <c r="R43" i="179" s="1"/>
  <c r="J43" i="179"/>
  <c r="O44" i="180"/>
  <c r="N44" i="180"/>
  <c r="M44" i="180"/>
  <c r="L44" i="180"/>
  <c r="K44" i="180"/>
  <c r="J44" i="180"/>
  <c r="I44" i="180"/>
  <c r="H44" i="180"/>
  <c r="G44" i="180"/>
  <c r="F44" i="180"/>
  <c r="D44" i="180"/>
  <c r="D43" i="180" s="1"/>
  <c r="C44" i="180"/>
  <c r="B44" i="180"/>
  <c r="C43" i="180"/>
  <c r="B43" i="180"/>
  <c r="O44" i="181"/>
  <c r="O43" i="181" s="1"/>
  <c r="N44" i="181"/>
  <c r="N43" i="181" s="1"/>
  <c r="M44" i="181"/>
  <c r="L44" i="181"/>
  <c r="L43" i="181" s="1"/>
  <c r="K44" i="181"/>
  <c r="J44" i="181"/>
  <c r="J43" i="181" s="1"/>
  <c r="I44" i="181"/>
  <c r="H44" i="181"/>
  <c r="G44" i="181"/>
  <c r="F44" i="181"/>
  <c r="D44" i="181"/>
  <c r="C44" i="181"/>
  <c r="B44" i="181"/>
  <c r="K43" i="181"/>
  <c r="O44" i="182"/>
  <c r="N44" i="182"/>
  <c r="M44" i="182"/>
  <c r="L44" i="182"/>
  <c r="K44" i="182"/>
  <c r="J44" i="182"/>
  <c r="I44" i="182"/>
  <c r="I43" i="182" s="1"/>
  <c r="H44" i="182"/>
  <c r="H43" i="182" s="1"/>
  <c r="G44" i="182"/>
  <c r="G43" i="182" s="1"/>
  <c r="F44" i="182"/>
  <c r="F43" i="182" s="1"/>
  <c r="D44" i="182"/>
  <c r="D43" i="182" s="1"/>
  <c r="C44" i="182"/>
  <c r="B44" i="182"/>
  <c r="B43" i="182" s="1"/>
  <c r="C43" i="182"/>
  <c r="O44" i="183"/>
  <c r="N44" i="183"/>
  <c r="N43" i="183" s="1"/>
  <c r="M44" i="183"/>
  <c r="M43" i="183" s="1"/>
  <c r="S43" i="183" s="1"/>
  <c r="L44" i="183"/>
  <c r="K44" i="183"/>
  <c r="J44" i="183"/>
  <c r="I44" i="183"/>
  <c r="H44" i="183"/>
  <c r="G44" i="183"/>
  <c r="F44" i="183"/>
  <c r="D44" i="183"/>
  <c r="C44" i="183"/>
  <c r="B44" i="183"/>
  <c r="O43" i="183"/>
  <c r="O44" i="184"/>
  <c r="N44" i="184"/>
  <c r="M44" i="184"/>
  <c r="M43" i="184" s="1"/>
  <c r="S43" i="184" s="1"/>
  <c r="L44" i="184"/>
  <c r="L43" i="184" s="1"/>
  <c r="R43" i="184" s="1"/>
  <c r="K44" i="184"/>
  <c r="K43" i="184" s="1"/>
  <c r="J44" i="184"/>
  <c r="J43" i="184" s="1"/>
  <c r="I44" i="184"/>
  <c r="I43" i="184" s="1"/>
  <c r="H44" i="184"/>
  <c r="H43" i="184" s="1"/>
  <c r="G44" i="184"/>
  <c r="G43" i="184" s="1"/>
  <c r="F44" i="184"/>
  <c r="F43" i="184" s="1"/>
  <c r="D44" i="184"/>
  <c r="D43" i="184" s="1"/>
  <c r="C44" i="184"/>
  <c r="B44" i="184"/>
  <c r="O44" i="185"/>
  <c r="N44" i="185"/>
  <c r="M44" i="185"/>
  <c r="L44" i="185"/>
  <c r="K44" i="185"/>
  <c r="J44" i="185"/>
  <c r="I44" i="185"/>
  <c r="H44" i="185"/>
  <c r="G44" i="185"/>
  <c r="F44" i="185"/>
  <c r="D44" i="185"/>
  <c r="C44" i="185"/>
  <c r="C43" i="185" s="1"/>
  <c r="B44" i="185"/>
  <c r="B43" i="185" s="1"/>
  <c r="O44" i="186"/>
  <c r="O43" i="186" s="1"/>
  <c r="N44" i="186"/>
  <c r="N43" i="186" s="1"/>
  <c r="M44" i="186"/>
  <c r="L44" i="186"/>
  <c r="L43" i="186" s="1"/>
  <c r="K44" i="186"/>
  <c r="J44" i="186"/>
  <c r="J43" i="186" s="1"/>
  <c r="I44" i="186"/>
  <c r="I43" i="186" s="1"/>
  <c r="H44" i="186"/>
  <c r="H43" i="186" s="1"/>
  <c r="G44" i="186"/>
  <c r="F44" i="186"/>
  <c r="D44" i="186"/>
  <c r="C44" i="186"/>
  <c r="B44" i="186"/>
  <c r="K43" i="186"/>
  <c r="O44" i="187"/>
  <c r="N44" i="187"/>
  <c r="M44" i="187"/>
  <c r="L44" i="187"/>
  <c r="K44" i="187"/>
  <c r="J44" i="187"/>
  <c r="I44" i="187"/>
  <c r="H44" i="187"/>
  <c r="H43" i="187" s="1"/>
  <c r="G44" i="187"/>
  <c r="G43" i="187" s="1"/>
  <c r="F44" i="187"/>
  <c r="D44" i="187"/>
  <c r="D43" i="187" s="1"/>
  <c r="C44" i="187"/>
  <c r="C43" i="187" s="1"/>
  <c r="B44" i="187"/>
  <c r="F43" i="187"/>
  <c r="B43" i="187"/>
  <c r="O44" i="188"/>
  <c r="O43" i="188" s="1"/>
  <c r="N44" i="188"/>
  <c r="N43" i="188" s="1"/>
  <c r="M44" i="188"/>
  <c r="M43" i="188" s="1"/>
  <c r="L44" i="188"/>
  <c r="K44" i="188"/>
  <c r="J44" i="188"/>
  <c r="I44" i="188"/>
  <c r="H44" i="188"/>
  <c r="G44" i="188"/>
  <c r="F44" i="188"/>
  <c r="D44" i="188"/>
  <c r="C44" i="188"/>
  <c r="B44" i="188"/>
  <c r="O44" i="189"/>
  <c r="N44" i="189"/>
  <c r="M44" i="189"/>
  <c r="L44" i="189"/>
  <c r="L43" i="189" s="1"/>
  <c r="R43" i="189" s="1"/>
  <c r="K44" i="189"/>
  <c r="K43" i="189" s="1"/>
  <c r="J44" i="189"/>
  <c r="J43" i="189" s="1"/>
  <c r="I44" i="189"/>
  <c r="I43" i="189" s="1"/>
  <c r="H44" i="189"/>
  <c r="H43" i="189" s="1"/>
  <c r="G44" i="189"/>
  <c r="F44" i="189"/>
  <c r="F43" i="189" s="1"/>
  <c r="D44" i="189"/>
  <c r="C44" i="189"/>
  <c r="C43" i="189" s="1"/>
  <c r="B44" i="189"/>
  <c r="B43" i="189" s="1"/>
  <c r="G43" i="189"/>
  <c r="D43" i="189"/>
  <c r="O44" i="190"/>
  <c r="N44" i="190"/>
  <c r="M44" i="190"/>
  <c r="L44" i="190"/>
  <c r="K44" i="190"/>
  <c r="J44" i="190"/>
  <c r="I44" i="190"/>
  <c r="H44" i="190"/>
  <c r="G44" i="190"/>
  <c r="F44" i="190"/>
  <c r="D44" i="190"/>
  <c r="C44" i="190"/>
  <c r="B44" i="190"/>
  <c r="L43" i="190"/>
  <c r="R43" i="190" s="1"/>
  <c r="B43" i="190"/>
  <c r="O44" i="191"/>
  <c r="O43" i="191" s="1"/>
  <c r="N44" i="191"/>
  <c r="N43" i="191" s="1"/>
  <c r="M44" i="191"/>
  <c r="M43" i="191" s="1"/>
  <c r="S43" i="191" s="1"/>
  <c r="L44" i="191"/>
  <c r="L43" i="191" s="1"/>
  <c r="R43" i="191" s="1"/>
  <c r="K44" i="191"/>
  <c r="K43" i="191" s="1"/>
  <c r="J44" i="191"/>
  <c r="J43" i="191" s="1"/>
  <c r="I44" i="191"/>
  <c r="I43" i="191" s="1"/>
  <c r="H44" i="191"/>
  <c r="H43" i="191" s="1"/>
  <c r="G44" i="191"/>
  <c r="G43" i="191" s="1"/>
  <c r="F44" i="191"/>
  <c r="D44" i="191"/>
  <c r="C44" i="191"/>
  <c r="B44" i="191"/>
  <c r="O44" i="192"/>
  <c r="N44" i="192"/>
  <c r="M44" i="192"/>
  <c r="L44" i="192"/>
  <c r="K44" i="192"/>
  <c r="J44" i="192"/>
  <c r="I44" i="192"/>
  <c r="H44" i="192"/>
  <c r="G44" i="192"/>
  <c r="G43" i="192" s="1"/>
  <c r="F44" i="192"/>
  <c r="F43" i="192" s="1"/>
  <c r="D44" i="192"/>
  <c r="D43" i="192" s="1"/>
  <c r="C44" i="192"/>
  <c r="C43" i="192" s="1"/>
  <c r="B44" i="192"/>
  <c r="B43" i="192" s="1"/>
  <c r="O44" i="193"/>
  <c r="O43" i="193" s="1"/>
  <c r="N44" i="193"/>
  <c r="M44" i="193"/>
  <c r="M43" i="193" s="1"/>
  <c r="L44" i="193"/>
  <c r="K44" i="193"/>
  <c r="J44" i="193"/>
  <c r="I44" i="193"/>
  <c r="H44" i="193"/>
  <c r="G44" i="193"/>
  <c r="F44" i="193"/>
  <c r="D44" i="193"/>
  <c r="C44" i="193"/>
  <c r="B44" i="193"/>
  <c r="N43" i="193"/>
  <c r="L43" i="193"/>
  <c r="K43" i="193"/>
  <c r="O44" i="194"/>
  <c r="N44" i="194"/>
  <c r="M44" i="194"/>
  <c r="L44" i="194"/>
  <c r="K44" i="194"/>
  <c r="J44" i="194"/>
  <c r="I44" i="194"/>
  <c r="I43" i="194" s="1"/>
  <c r="H44" i="194"/>
  <c r="H43" i="194" s="1"/>
  <c r="G44" i="194"/>
  <c r="G43" i="194" s="1"/>
  <c r="F44" i="194"/>
  <c r="F43" i="194" s="1"/>
  <c r="D44" i="194"/>
  <c r="D43" i="194" s="1"/>
  <c r="C44" i="194"/>
  <c r="C43" i="194" s="1"/>
  <c r="B44" i="194"/>
  <c r="K43" i="194"/>
  <c r="J43" i="194"/>
  <c r="B43" i="194"/>
  <c r="O44" i="195"/>
  <c r="O43" i="195" s="1"/>
  <c r="N44" i="195"/>
  <c r="M44" i="195"/>
  <c r="L44" i="195"/>
  <c r="K44" i="195"/>
  <c r="J44" i="195"/>
  <c r="I44" i="195"/>
  <c r="H44" i="195"/>
  <c r="G44" i="195"/>
  <c r="F44" i="195"/>
  <c r="D44" i="195"/>
  <c r="C44" i="195"/>
  <c r="B44" i="195"/>
  <c r="O44" i="196"/>
  <c r="N44" i="196"/>
  <c r="N43" i="196" s="1"/>
  <c r="M44" i="196"/>
  <c r="L44" i="196"/>
  <c r="L43" i="196" s="1"/>
  <c r="K44" i="196"/>
  <c r="J44" i="196"/>
  <c r="J43" i="196" s="1"/>
  <c r="I44" i="196"/>
  <c r="I43" i="196" s="1"/>
  <c r="H44" i="196"/>
  <c r="H43" i="196" s="1"/>
  <c r="G44" i="196"/>
  <c r="G43" i="196" s="1"/>
  <c r="F44" i="196"/>
  <c r="F43" i="196" s="1"/>
  <c r="D44" i="196"/>
  <c r="C44" i="196"/>
  <c r="B44" i="196"/>
  <c r="O43" i="196"/>
  <c r="M43" i="196"/>
  <c r="K43" i="196"/>
  <c r="O44" i="197"/>
  <c r="N44" i="197"/>
  <c r="M44" i="197"/>
  <c r="L44" i="197"/>
  <c r="K44" i="197"/>
  <c r="J44" i="197"/>
  <c r="I44" i="197"/>
  <c r="H44" i="197"/>
  <c r="G44" i="197"/>
  <c r="F44" i="197"/>
  <c r="F43" i="197" s="1"/>
  <c r="D44" i="197"/>
  <c r="D43" i="197" s="1"/>
  <c r="C44" i="197"/>
  <c r="B44" i="197"/>
  <c r="B43" i="197" s="1"/>
  <c r="C43" i="197"/>
  <c r="O44" i="198"/>
  <c r="N44" i="198"/>
  <c r="N43" i="198" s="1"/>
  <c r="M44" i="198"/>
  <c r="L44" i="198"/>
  <c r="L43" i="198" s="1"/>
  <c r="R43" i="198" s="1"/>
  <c r="K44" i="198"/>
  <c r="J44" i="198"/>
  <c r="I44" i="198"/>
  <c r="H44" i="198"/>
  <c r="G44" i="198"/>
  <c r="F44" i="198"/>
  <c r="D44" i="198"/>
  <c r="C44" i="198"/>
  <c r="B44" i="198"/>
  <c r="O43" i="198"/>
  <c r="K43" i="198"/>
  <c r="O44" i="199"/>
  <c r="N44" i="199"/>
  <c r="M44" i="199"/>
  <c r="L44" i="199"/>
  <c r="K44" i="199"/>
  <c r="J44" i="199"/>
  <c r="J43" i="199" s="1"/>
  <c r="I44" i="199"/>
  <c r="I43" i="199" s="1"/>
  <c r="H44" i="199"/>
  <c r="H43" i="199" s="1"/>
  <c r="G44" i="199"/>
  <c r="G43" i="199" s="1"/>
  <c r="F44" i="199"/>
  <c r="F43" i="199" s="1"/>
  <c r="D44" i="199"/>
  <c r="C44" i="199"/>
  <c r="C43" i="199" s="1"/>
  <c r="B44" i="199"/>
  <c r="B43" i="199" s="1"/>
  <c r="D43" i="199"/>
  <c r="O44" i="200"/>
  <c r="O43" i="200" s="1"/>
  <c r="N44" i="200"/>
  <c r="M44" i="200"/>
  <c r="L44" i="200"/>
  <c r="K44" i="200"/>
  <c r="J44" i="200"/>
  <c r="I44" i="200"/>
  <c r="H44" i="200"/>
  <c r="G44" i="200"/>
  <c r="F44" i="200"/>
  <c r="D44" i="200"/>
  <c r="C44" i="200"/>
  <c r="B44" i="200"/>
  <c r="O44" i="201"/>
  <c r="N44" i="201"/>
  <c r="N43" i="201" s="1"/>
  <c r="M44" i="201"/>
  <c r="L44" i="201"/>
  <c r="L43" i="201" s="1"/>
  <c r="K44" i="201"/>
  <c r="J44" i="201"/>
  <c r="I44" i="201"/>
  <c r="I43" i="201" s="1"/>
  <c r="H44" i="201"/>
  <c r="H43" i="201" s="1"/>
  <c r="G44" i="201"/>
  <c r="G43" i="201" s="1"/>
  <c r="F44" i="201"/>
  <c r="F43" i="201" s="1"/>
  <c r="D44" i="201"/>
  <c r="C44" i="201"/>
  <c r="B44" i="201"/>
  <c r="K43" i="201"/>
  <c r="J43" i="201"/>
  <c r="O44" i="202"/>
  <c r="N44" i="202"/>
  <c r="M44" i="202"/>
  <c r="L44" i="202"/>
  <c r="K44" i="202"/>
  <c r="J44" i="202"/>
  <c r="I44" i="202"/>
  <c r="H44" i="202"/>
  <c r="G44" i="202"/>
  <c r="F44" i="202"/>
  <c r="D44" i="202"/>
  <c r="C44" i="202"/>
  <c r="B44" i="202"/>
  <c r="D43" i="202"/>
  <c r="C43" i="202"/>
  <c r="O44" i="203"/>
  <c r="O43" i="203" s="1"/>
  <c r="N44" i="203"/>
  <c r="N43" i="203" s="1"/>
  <c r="M44" i="203"/>
  <c r="M43" i="203" s="1"/>
  <c r="S43" i="203" s="1"/>
  <c r="L44" i="203"/>
  <c r="L43" i="203" s="1"/>
  <c r="K44" i="203"/>
  <c r="J44" i="203"/>
  <c r="J43" i="203" s="1"/>
  <c r="I44" i="203"/>
  <c r="H44" i="203"/>
  <c r="G44" i="203"/>
  <c r="F44" i="203"/>
  <c r="D44" i="203"/>
  <c r="C44" i="203"/>
  <c r="B44" i="203"/>
  <c r="K43" i="203"/>
  <c r="O44" i="204"/>
  <c r="N44" i="204"/>
  <c r="M44" i="204"/>
  <c r="L44" i="204"/>
  <c r="K44" i="204"/>
  <c r="J44" i="204"/>
  <c r="I44" i="204"/>
  <c r="I43" i="204" s="1"/>
  <c r="H44" i="204"/>
  <c r="H43" i="204" s="1"/>
  <c r="G44" i="204"/>
  <c r="G43" i="204" s="1"/>
  <c r="F44" i="204"/>
  <c r="F43" i="204" s="1"/>
  <c r="D44" i="204"/>
  <c r="C44" i="204"/>
  <c r="B44" i="204"/>
  <c r="B43" i="204" s="1"/>
  <c r="D43" i="204"/>
  <c r="C43" i="204"/>
  <c r="O44" i="205"/>
  <c r="N44" i="205"/>
  <c r="N43" i="205" s="1"/>
  <c r="M44" i="205"/>
  <c r="L44" i="205"/>
  <c r="K44" i="205"/>
  <c r="J44" i="205"/>
  <c r="I44" i="205"/>
  <c r="H44" i="205"/>
  <c r="G44" i="205"/>
  <c r="F44" i="205"/>
  <c r="D44" i="205"/>
  <c r="C44" i="205"/>
  <c r="B44" i="205"/>
  <c r="O43" i="205"/>
  <c r="O44" i="206"/>
  <c r="N44" i="206"/>
  <c r="M44" i="206"/>
  <c r="M43" i="206" s="1"/>
  <c r="S43" i="206" s="1"/>
  <c r="L44" i="206"/>
  <c r="L43" i="206" s="1"/>
  <c r="R43" i="206" s="1"/>
  <c r="K44" i="206"/>
  <c r="K43" i="206" s="1"/>
  <c r="J44" i="206"/>
  <c r="I44" i="206"/>
  <c r="H44" i="206"/>
  <c r="G44" i="206"/>
  <c r="G43" i="206" s="1"/>
  <c r="F44" i="206"/>
  <c r="F43" i="206" s="1"/>
  <c r="D44" i="206"/>
  <c r="D43" i="206" s="1"/>
  <c r="C44" i="206"/>
  <c r="B44" i="206"/>
  <c r="J43" i="206"/>
  <c r="I43" i="206"/>
  <c r="H43" i="206"/>
  <c r="O44" i="207"/>
  <c r="N44" i="207"/>
  <c r="M44" i="207"/>
  <c r="L44" i="207"/>
  <c r="K44" i="207"/>
  <c r="J44" i="207"/>
  <c r="I44" i="207"/>
  <c r="H44" i="207"/>
  <c r="G44" i="207"/>
  <c r="F44" i="207"/>
  <c r="D44" i="207"/>
  <c r="C44" i="207"/>
  <c r="B44" i="207"/>
  <c r="B43" i="207" s="1"/>
  <c r="O44" i="208"/>
  <c r="O43" i="208" s="1"/>
  <c r="N44" i="208"/>
  <c r="N43" i="208" s="1"/>
  <c r="M44" i="208"/>
  <c r="M43" i="208" s="1"/>
  <c r="S43" i="208" s="1"/>
  <c r="L44" i="208"/>
  <c r="L43" i="208" s="1"/>
  <c r="R43" i="208" s="1"/>
  <c r="K44" i="208"/>
  <c r="K43" i="208" s="1"/>
  <c r="J44" i="208"/>
  <c r="J43" i="208" s="1"/>
  <c r="I44" i="208"/>
  <c r="H44" i="208"/>
  <c r="H43" i="208" s="1"/>
  <c r="G44" i="208"/>
  <c r="F44" i="208"/>
  <c r="D44" i="208"/>
  <c r="C44" i="208"/>
  <c r="B44" i="208"/>
  <c r="O44" i="209"/>
  <c r="N44" i="209"/>
  <c r="M44" i="209"/>
  <c r="L44" i="209"/>
  <c r="K44" i="209"/>
  <c r="J44" i="209"/>
  <c r="I44" i="209"/>
  <c r="H44" i="209"/>
  <c r="H43" i="209" s="1"/>
  <c r="G44" i="209"/>
  <c r="G43" i="209" s="1"/>
  <c r="F44" i="209"/>
  <c r="F43" i="209" s="1"/>
  <c r="D44" i="209"/>
  <c r="D43" i="209" s="1"/>
  <c r="C44" i="209"/>
  <c r="C43" i="209" s="1"/>
  <c r="B44" i="209"/>
  <c r="B43" i="209" s="1"/>
  <c r="O44" i="210"/>
  <c r="O43" i="210" s="1"/>
  <c r="N44" i="210"/>
  <c r="N43" i="210" s="1"/>
  <c r="M44" i="210"/>
  <c r="M43" i="210" s="1"/>
  <c r="S43" i="210" s="1"/>
  <c r="L44" i="210"/>
  <c r="K44" i="210"/>
  <c r="J44" i="210"/>
  <c r="I44" i="210"/>
  <c r="H44" i="210"/>
  <c r="G44" i="210"/>
  <c r="F44" i="210"/>
  <c r="D44" i="210"/>
  <c r="C44" i="210"/>
  <c r="B44" i="210"/>
  <c r="O44" i="211"/>
  <c r="N44" i="211"/>
  <c r="M44" i="211"/>
  <c r="L44" i="211"/>
  <c r="L43" i="211" s="1"/>
  <c r="K44" i="211"/>
  <c r="K43" i="211" s="1"/>
  <c r="J44" i="211"/>
  <c r="J43" i="211" s="1"/>
  <c r="I44" i="211"/>
  <c r="I43" i="211" s="1"/>
  <c r="H44" i="211"/>
  <c r="H43" i="211" s="1"/>
  <c r="G44" i="211"/>
  <c r="F44" i="211"/>
  <c r="F43" i="211" s="1"/>
  <c r="D44" i="211"/>
  <c r="D43" i="211" s="1"/>
  <c r="C44" i="211"/>
  <c r="B44" i="211"/>
  <c r="G43" i="211"/>
  <c r="C43" i="211"/>
  <c r="O44" i="212"/>
  <c r="N44" i="212"/>
  <c r="M44" i="212"/>
  <c r="L44" i="212"/>
  <c r="K44" i="212"/>
  <c r="J44" i="212"/>
  <c r="I44" i="212"/>
  <c r="H44" i="212"/>
  <c r="G44" i="212"/>
  <c r="F44" i="212"/>
  <c r="D44" i="212"/>
  <c r="C44" i="212"/>
  <c r="B44" i="212"/>
  <c r="B43" i="212" s="1"/>
  <c r="O44" i="213"/>
  <c r="N44" i="213"/>
  <c r="M44" i="213"/>
  <c r="M43" i="213" s="1"/>
  <c r="S43" i="213" s="1"/>
  <c r="L44" i="213"/>
  <c r="K44" i="213"/>
  <c r="K43" i="213" s="1"/>
  <c r="J44" i="213"/>
  <c r="I44" i="213"/>
  <c r="I43" i="213" s="1"/>
  <c r="H44" i="213"/>
  <c r="H43" i="213" s="1"/>
  <c r="G44" i="213"/>
  <c r="F44" i="213"/>
  <c r="D44" i="213"/>
  <c r="C44" i="213"/>
  <c r="B44" i="213"/>
  <c r="O44" i="214"/>
  <c r="N44" i="214"/>
  <c r="M44" i="214"/>
  <c r="L44" i="214"/>
  <c r="K44" i="214"/>
  <c r="J44" i="214"/>
  <c r="I44" i="214"/>
  <c r="H44" i="214"/>
  <c r="G44" i="214"/>
  <c r="G43" i="214" s="1"/>
  <c r="F44" i="214"/>
  <c r="F43" i="214" s="1"/>
  <c r="D44" i="214"/>
  <c r="D43" i="214" s="1"/>
  <c r="C44" i="214"/>
  <c r="C43" i="214" s="1"/>
  <c r="B44" i="214"/>
  <c r="B43" i="214" s="1"/>
  <c r="O44" i="215"/>
  <c r="O43" i="215" s="1"/>
  <c r="N44" i="215"/>
  <c r="M44" i="215"/>
  <c r="M43" i="215" s="1"/>
  <c r="L44" i="215"/>
  <c r="K44" i="215"/>
  <c r="J44" i="215"/>
  <c r="I44" i="215"/>
  <c r="H44" i="215"/>
  <c r="G44" i="215"/>
  <c r="F44" i="215"/>
  <c r="D44" i="215"/>
  <c r="C44" i="215"/>
  <c r="B44" i="215"/>
  <c r="O44" i="216"/>
  <c r="N44" i="216"/>
  <c r="M44" i="216"/>
  <c r="L44" i="216"/>
  <c r="K44" i="216"/>
  <c r="K43" i="216" s="1"/>
  <c r="J44" i="216"/>
  <c r="J43" i="216" s="1"/>
  <c r="I44" i="216"/>
  <c r="H44" i="216"/>
  <c r="H43" i="216" s="1"/>
  <c r="G44" i="216"/>
  <c r="G43" i="216" s="1"/>
  <c r="F44" i="216"/>
  <c r="F43" i="216" s="1"/>
  <c r="D44" i="216"/>
  <c r="D43" i="216" s="1"/>
  <c r="C44" i="216"/>
  <c r="B44" i="216"/>
  <c r="B43" i="216" s="1"/>
  <c r="I43" i="216"/>
  <c r="C43" i="216"/>
  <c r="O44" i="217"/>
  <c r="N44" i="217"/>
  <c r="M44" i="217"/>
  <c r="S44" i="217" s="1"/>
  <c r="L44" i="217"/>
  <c r="K44" i="217"/>
  <c r="J44" i="217"/>
  <c r="I44" i="217"/>
  <c r="H44" i="217"/>
  <c r="G44" i="217"/>
  <c r="F44" i="217"/>
  <c r="D44" i="217"/>
  <c r="C44" i="217"/>
  <c r="B44" i="217"/>
  <c r="O44" i="218"/>
  <c r="O43" i="218" s="1"/>
  <c r="N44" i="218"/>
  <c r="N43" i="218" s="1"/>
  <c r="M44" i="218"/>
  <c r="M43" i="218" s="1"/>
  <c r="S43" i="218" s="1"/>
  <c r="L44" i="218"/>
  <c r="L43" i="218" s="1"/>
  <c r="R43" i="218" s="1"/>
  <c r="K44" i="218"/>
  <c r="K43" i="218" s="1"/>
  <c r="J44" i="218"/>
  <c r="J43" i="218" s="1"/>
  <c r="I44" i="218"/>
  <c r="H44" i="218"/>
  <c r="H43" i="218" s="1"/>
  <c r="G44" i="218"/>
  <c r="G43" i="218" s="1"/>
  <c r="F44" i="218"/>
  <c r="D44" i="218"/>
  <c r="C44" i="218"/>
  <c r="B44" i="218"/>
  <c r="I43" i="218"/>
  <c r="O44" i="219"/>
  <c r="N44" i="219"/>
  <c r="M44" i="219"/>
  <c r="L44" i="219"/>
  <c r="K44" i="219"/>
  <c r="J44" i="219"/>
  <c r="I44" i="219"/>
  <c r="H44" i="219"/>
  <c r="G44" i="219"/>
  <c r="F44" i="219"/>
  <c r="F43" i="219" s="1"/>
  <c r="D44" i="219"/>
  <c r="D43" i="219" s="1"/>
  <c r="C44" i="219"/>
  <c r="C43" i="219" s="1"/>
  <c r="B44" i="219"/>
  <c r="B43" i="219" s="1"/>
  <c r="O44" i="220"/>
  <c r="O43" i="220" s="1"/>
  <c r="N44" i="220"/>
  <c r="M44" i="220"/>
  <c r="M43" i="220" s="1"/>
  <c r="S43" i="220" s="1"/>
  <c r="L44" i="220"/>
  <c r="L43" i="220" s="1"/>
  <c r="K44" i="220"/>
  <c r="K43" i="220" s="1"/>
  <c r="J44" i="220"/>
  <c r="I44" i="220"/>
  <c r="H44" i="220"/>
  <c r="G44" i="220"/>
  <c r="F44" i="220"/>
  <c r="D44" i="220"/>
  <c r="C44" i="220"/>
  <c r="B44" i="220"/>
  <c r="N43" i="220"/>
  <c r="O44" i="221"/>
  <c r="N44" i="221"/>
  <c r="M44" i="221"/>
  <c r="L44" i="221"/>
  <c r="K44" i="221"/>
  <c r="J44" i="221"/>
  <c r="I44" i="221"/>
  <c r="I43" i="221" s="1"/>
  <c r="H44" i="221"/>
  <c r="H43" i="221" s="1"/>
  <c r="G44" i="221"/>
  <c r="F44" i="221"/>
  <c r="F43" i="221" s="1"/>
  <c r="D44" i="221"/>
  <c r="D43" i="221" s="1"/>
  <c r="C44" i="221"/>
  <c r="B44" i="221"/>
  <c r="G43" i="221"/>
  <c r="O44" i="222"/>
  <c r="O43" i="222" s="1"/>
  <c r="N44" i="222"/>
  <c r="M44" i="222"/>
  <c r="L44" i="222"/>
  <c r="K44" i="222"/>
  <c r="J44" i="222"/>
  <c r="I44" i="222"/>
  <c r="H44" i="222"/>
  <c r="G44" i="222"/>
  <c r="F44" i="222"/>
  <c r="D44" i="222"/>
  <c r="C44" i="222"/>
  <c r="B44" i="222"/>
  <c r="O44" i="223"/>
  <c r="N44" i="223"/>
  <c r="N43" i="223" s="1"/>
  <c r="M44" i="223"/>
  <c r="L44" i="223"/>
  <c r="L43" i="223" s="1"/>
  <c r="R43" i="223" s="1"/>
  <c r="K44" i="223"/>
  <c r="K43" i="223" s="1"/>
  <c r="J44" i="223"/>
  <c r="J43" i="223" s="1"/>
  <c r="I44" i="223"/>
  <c r="I43" i="223" s="1"/>
  <c r="H44" i="223"/>
  <c r="H43" i="223" s="1"/>
  <c r="G44" i="223"/>
  <c r="G43" i="223" s="1"/>
  <c r="F44" i="223"/>
  <c r="F43" i="223" s="1"/>
  <c r="D44" i="223"/>
  <c r="C44" i="223"/>
  <c r="B44" i="223"/>
  <c r="M43" i="223"/>
  <c r="O44" i="224"/>
  <c r="N44" i="224"/>
  <c r="M44" i="224"/>
  <c r="L44" i="224"/>
  <c r="K44" i="224"/>
  <c r="J44" i="224"/>
  <c r="I44" i="224"/>
  <c r="H44" i="224"/>
  <c r="G44" i="224"/>
  <c r="F44" i="224"/>
  <c r="D44" i="224"/>
  <c r="D43" i="224" s="1"/>
  <c r="C44" i="224"/>
  <c r="C43" i="224" s="1"/>
  <c r="B44" i="224"/>
  <c r="B43" i="224" s="1"/>
  <c r="O44" i="225"/>
  <c r="N44" i="225"/>
  <c r="M44" i="225"/>
  <c r="M43" i="225" s="1"/>
  <c r="S43" i="225" s="1"/>
  <c r="L44" i="225"/>
  <c r="L43" i="225" s="1"/>
  <c r="R43" i="225" s="1"/>
  <c r="K44" i="225"/>
  <c r="K43" i="225" s="1"/>
  <c r="J44" i="225"/>
  <c r="J43" i="225" s="1"/>
  <c r="I44" i="225"/>
  <c r="H44" i="225"/>
  <c r="G44" i="225"/>
  <c r="F44" i="225"/>
  <c r="D44" i="225"/>
  <c r="C44" i="225"/>
  <c r="B44" i="225"/>
  <c r="O43" i="225"/>
  <c r="N43" i="225"/>
  <c r="O44" i="226"/>
  <c r="N44" i="226"/>
  <c r="M44" i="226"/>
  <c r="L44" i="226"/>
  <c r="K44" i="226"/>
  <c r="J44" i="226"/>
  <c r="I44" i="226"/>
  <c r="H44" i="226"/>
  <c r="G44" i="226"/>
  <c r="G43" i="226" s="1"/>
  <c r="F44" i="226"/>
  <c r="F43" i="226" s="1"/>
  <c r="D44" i="226"/>
  <c r="D43" i="226" s="1"/>
  <c r="C44" i="226"/>
  <c r="C43" i="226" s="1"/>
  <c r="B44" i="226"/>
  <c r="B43" i="226" s="1"/>
  <c r="I43" i="226"/>
  <c r="H43" i="226"/>
  <c r="O44" i="227"/>
  <c r="O43" i="227" s="1"/>
  <c r="N44" i="227"/>
  <c r="N43" i="227" s="1"/>
  <c r="M44" i="227"/>
  <c r="L44" i="227"/>
  <c r="K44" i="227"/>
  <c r="J44" i="227"/>
  <c r="I44" i="227"/>
  <c r="H44" i="227"/>
  <c r="G44" i="227"/>
  <c r="F44" i="227"/>
  <c r="D44" i="227"/>
  <c r="C44" i="227"/>
  <c r="B44" i="227"/>
  <c r="O44" i="228"/>
  <c r="N44" i="228"/>
  <c r="M44" i="228"/>
  <c r="M43" i="228" s="1"/>
  <c r="S43" i="228" s="1"/>
  <c r="L44" i="228"/>
  <c r="L43" i="228" s="1"/>
  <c r="K44" i="228"/>
  <c r="K43" i="228" s="1"/>
  <c r="J44" i="228"/>
  <c r="I44" i="228"/>
  <c r="I43" i="228" s="1"/>
  <c r="H44" i="228"/>
  <c r="H43" i="228" s="1"/>
  <c r="G44" i="228"/>
  <c r="G43" i="228" s="1"/>
  <c r="F44" i="228"/>
  <c r="F43" i="228" s="1"/>
  <c r="D44" i="228"/>
  <c r="D43" i="228" s="1"/>
  <c r="C44" i="228"/>
  <c r="B44" i="228"/>
  <c r="J43" i="228"/>
  <c r="O44" i="229"/>
  <c r="N44" i="229"/>
  <c r="M44" i="229"/>
  <c r="L44" i="229"/>
  <c r="K44" i="229"/>
  <c r="J44" i="229"/>
  <c r="I44" i="229"/>
  <c r="H44" i="229"/>
  <c r="G44" i="229"/>
  <c r="F44" i="229"/>
  <c r="D44" i="229"/>
  <c r="C44" i="229"/>
  <c r="B44" i="229"/>
  <c r="C43" i="229"/>
  <c r="O44" i="230"/>
  <c r="N44" i="230"/>
  <c r="N43" i="230" s="1"/>
  <c r="M44" i="230"/>
  <c r="M43" i="230" s="1"/>
  <c r="S43" i="230" s="1"/>
  <c r="L44" i="230"/>
  <c r="L43" i="230" s="1"/>
  <c r="R43" i="230" s="1"/>
  <c r="K44" i="230"/>
  <c r="K43" i="230" s="1"/>
  <c r="J44" i="230"/>
  <c r="I44" i="230"/>
  <c r="H44" i="230"/>
  <c r="G44" i="230"/>
  <c r="F44" i="230"/>
  <c r="D44" i="230"/>
  <c r="C44" i="230"/>
  <c r="B44" i="230"/>
  <c r="J43" i="230"/>
  <c r="I43" i="230"/>
  <c r="O44" i="231"/>
  <c r="N44" i="231"/>
  <c r="M44" i="231"/>
  <c r="L44" i="231"/>
  <c r="R44" i="231" s="1"/>
  <c r="K44" i="231"/>
  <c r="J44" i="231"/>
  <c r="I44" i="231"/>
  <c r="H44" i="231"/>
  <c r="H43" i="231" s="1"/>
  <c r="G44" i="231"/>
  <c r="F44" i="231"/>
  <c r="F43" i="231" s="1"/>
  <c r="D44" i="231"/>
  <c r="D43" i="231" s="1"/>
  <c r="C44" i="231"/>
  <c r="B44" i="231"/>
  <c r="B43" i="231" s="1"/>
  <c r="G43" i="231"/>
  <c r="O44" i="232"/>
  <c r="O43" i="232" s="1"/>
  <c r="N44" i="232"/>
  <c r="M44" i="232"/>
  <c r="L44" i="232"/>
  <c r="K44" i="232"/>
  <c r="J44" i="232"/>
  <c r="I44" i="232"/>
  <c r="H44" i="232"/>
  <c r="G44" i="232"/>
  <c r="F44" i="232"/>
  <c r="D44" i="232"/>
  <c r="C44" i="232"/>
  <c r="B44" i="232"/>
  <c r="N43" i="232"/>
  <c r="M43" i="232"/>
  <c r="S43" i="232" s="1"/>
  <c r="O44" i="233"/>
  <c r="N44" i="233"/>
  <c r="M44" i="233"/>
  <c r="L44" i="233"/>
  <c r="L43" i="233" s="1"/>
  <c r="R43" i="233" s="1"/>
  <c r="K44" i="233"/>
  <c r="K43" i="233" s="1"/>
  <c r="J44" i="233"/>
  <c r="J43" i="233" s="1"/>
  <c r="I44" i="233"/>
  <c r="H44" i="233"/>
  <c r="H43" i="233" s="1"/>
  <c r="G44" i="233"/>
  <c r="G43" i="233" s="1"/>
  <c r="F44" i="233"/>
  <c r="D44" i="233"/>
  <c r="D43" i="233" s="1"/>
  <c r="C44" i="233"/>
  <c r="C43" i="233" s="1"/>
  <c r="B44" i="233"/>
  <c r="I43" i="233"/>
  <c r="O44" i="234"/>
  <c r="N44" i="234"/>
  <c r="M44" i="234"/>
  <c r="S44" i="234" s="1"/>
  <c r="L44" i="234"/>
  <c r="K44" i="234"/>
  <c r="J44" i="234"/>
  <c r="I44" i="234"/>
  <c r="H44" i="234"/>
  <c r="G44" i="234"/>
  <c r="F44" i="234"/>
  <c r="D44" i="234"/>
  <c r="C44" i="234"/>
  <c r="B44" i="234"/>
  <c r="B43" i="234"/>
  <c r="O44" i="235"/>
  <c r="O43" i="235" s="1"/>
  <c r="N44" i="235"/>
  <c r="N43" i="235" s="1"/>
  <c r="M44" i="235"/>
  <c r="M43" i="235" s="1"/>
  <c r="S43" i="235" s="1"/>
  <c r="L44" i="235"/>
  <c r="K44" i="235"/>
  <c r="K43" i="235" s="1"/>
  <c r="J44" i="235"/>
  <c r="J43" i="235" s="1"/>
  <c r="I44" i="235"/>
  <c r="I43" i="235" s="1"/>
  <c r="H44" i="235"/>
  <c r="G44" i="235"/>
  <c r="F44" i="235"/>
  <c r="D44" i="235"/>
  <c r="C44" i="235"/>
  <c r="B44" i="235"/>
  <c r="L43" i="235"/>
  <c r="O44" i="236"/>
  <c r="N44" i="236"/>
  <c r="M44" i="236"/>
  <c r="L44" i="236"/>
  <c r="K44" i="236"/>
  <c r="J44" i="236"/>
  <c r="I44" i="236"/>
  <c r="H44" i="236"/>
  <c r="G44" i="236"/>
  <c r="G43" i="236" s="1"/>
  <c r="F44" i="236"/>
  <c r="F43" i="236" s="1"/>
  <c r="D44" i="236"/>
  <c r="C44" i="236"/>
  <c r="C43" i="236" s="1"/>
  <c r="B44" i="236"/>
  <c r="B43" i="236" s="1"/>
  <c r="O44" i="237"/>
  <c r="O43" i="237" s="1"/>
  <c r="N44" i="237"/>
  <c r="N43" i="237" s="1"/>
  <c r="M44" i="237"/>
  <c r="M43" i="237" s="1"/>
  <c r="S43" i="237" s="1"/>
  <c r="L44" i="237"/>
  <c r="L43" i="237" s="1"/>
  <c r="R43" i="237" s="1"/>
  <c r="K44" i="237"/>
  <c r="J44" i="237"/>
  <c r="I44" i="237"/>
  <c r="H44" i="237"/>
  <c r="G44" i="237"/>
  <c r="F44" i="237"/>
  <c r="D44" i="237"/>
  <c r="C44" i="237"/>
  <c r="B44" i="237"/>
  <c r="O44" i="238"/>
  <c r="N44" i="238"/>
  <c r="M44" i="238"/>
  <c r="L44" i="238"/>
  <c r="K44" i="238"/>
  <c r="K43" i="238" s="1"/>
  <c r="J44" i="238"/>
  <c r="I44" i="238"/>
  <c r="H44" i="238"/>
  <c r="H43" i="238" s="1"/>
  <c r="G44" i="238"/>
  <c r="G43" i="238" s="1"/>
  <c r="F44" i="238"/>
  <c r="F43" i="238" s="1"/>
  <c r="D44" i="238"/>
  <c r="D43" i="238" s="1"/>
  <c r="C44" i="238"/>
  <c r="C43" i="238" s="1"/>
  <c r="B44" i="238"/>
  <c r="B43" i="238" s="1"/>
  <c r="J43" i="238"/>
  <c r="I43" i="238"/>
  <c r="O44" i="239"/>
  <c r="N44" i="239"/>
  <c r="M44" i="239"/>
  <c r="L44" i="239"/>
  <c r="K44" i="239"/>
  <c r="J44" i="239"/>
  <c r="I44" i="239"/>
  <c r="H44" i="239"/>
  <c r="G44" i="239"/>
  <c r="F44" i="239"/>
  <c r="D44" i="239"/>
  <c r="C44" i="239"/>
  <c r="B44" i="239"/>
  <c r="O44" i="240"/>
  <c r="O43" i="240" s="1"/>
  <c r="N44" i="240"/>
  <c r="N43" i="240" s="1"/>
  <c r="M44" i="240"/>
  <c r="M43" i="240" s="1"/>
  <c r="S43" i="240" s="1"/>
  <c r="L44" i="240"/>
  <c r="L43" i="240" s="1"/>
  <c r="R43" i="240" s="1"/>
  <c r="K44" i="240"/>
  <c r="K43" i="240" s="1"/>
  <c r="J44" i="240"/>
  <c r="I44" i="240"/>
  <c r="I43" i="240" s="1"/>
  <c r="H44" i="240"/>
  <c r="H43" i="240" s="1"/>
  <c r="G44" i="240"/>
  <c r="G43" i="240" s="1"/>
  <c r="F44" i="240"/>
  <c r="D44" i="240"/>
  <c r="C44" i="240"/>
  <c r="B44" i="240"/>
  <c r="J43" i="240"/>
  <c r="O44" i="241"/>
  <c r="N44" i="241"/>
  <c r="M44" i="241"/>
  <c r="L44" i="241"/>
  <c r="K44" i="241"/>
  <c r="J44" i="241"/>
  <c r="I44" i="241"/>
  <c r="H44" i="241"/>
  <c r="G44" i="241"/>
  <c r="F44" i="241"/>
  <c r="D44" i="241"/>
  <c r="D43" i="241" s="1"/>
  <c r="C44" i="241"/>
  <c r="C43" i="241" s="1"/>
  <c r="B44" i="241"/>
  <c r="B43" i="241"/>
  <c r="O44" i="242"/>
  <c r="O43" i="242" s="1"/>
  <c r="N44" i="242"/>
  <c r="N43" i="242" s="1"/>
  <c r="M44" i="242"/>
  <c r="S44" i="242" s="1"/>
  <c r="L44" i="242"/>
  <c r="L43" i="242" s="1"/>
  <c r="R43" i="242" s="1"/>
  <c r="K44" i="242"/>
  <c r="J44" i="242"/>
  <c r="I44" i="242"/>
  <c r="H44" i="242"/>
  <c r="G44" i="242"/>
  <c r="F44" i="242"/>
  <c r="D44" i="242"/>
  <c r="C44" i="242"/>
  <c r="B44" i="242"/>
  <c r="O44" i="243"/>
  <c r="N44" i="243"/>
  <c r="M44" i="243"/>
  <c r="L44" i="243"/>
  <c r="K44" i="243"/>
  <c r="J44" i="243"/>
  <c r="J43" i="243" s="1"/>
  <c r="I44" i="243"/>
  <c r="I43" i="243" s="1"/>
  <c r="H44" i="243"/>
  <c r="G44" i="243"/>
  <c r="F44" i="243"/>
  <c r="D44" i="243"/>
  <c r="D43" i="243" s="1"/>
  <c r="C44" i="243"/>
  <c r="B44" i="243"/>
  <c r="H43" i="243"/>
  <c r="G43" i="243"/>
  <c r="F43" i="243"/>
  <c r="C43" i="243"/>
  <c r="B43" i="243"/>
  <c r="O44" i="244"/>
  <c r="N44" i="244"/>
  <c r="M44" i="244"/>
  <c r="L44" i="244"/>
  <c r="K44" i="244"/>
  <c r="J44" i="244"/>
  <c r="I44" i="244"/>
  <c r="H44" i="244"/>
  <c r="G44" i="244"/>
  <c r="F44" i="244"/>
  <c r="D44" i="244"/>
  <c r="C44" i="244"/>
  <c r="B44" i="244"/>
  <c r="O43" i="244"/>
  <c r="O44" i="245"/>
  <c r="N44" i="245"/>
  <c r="N43" i="245" s="1"/>
  <c r="M44" i="245"/>
  <c r="M43" i="245" s="1"/>
  <c r="S43" i="245" s="1"/>
  <c r="L44" i="245"/>
  <c r="L43" i="245" s="1"/>
  <c r="R43" i="245" s="1"/>
  <c r="K44" i="245"/>
  <c r="K43" i="245" s="1"/>
  <c r="J44" i="245"/>
  <c r="J43" i="245" s="1"/>
  <c r="I44" i="245"/>
  <c r="H44" i="245"/>
  <c r="H43" i="245" s="1"/>
  <c r="G44" i="245"/>
  <c r="G43" i="245" s="1"/>
  <c r="F44" i="245"/>
  <c r="F43" i="245" s="1"/>
  <c r="D44" i="245"/>
  <c r="C44" i="245"/>
  <c r="B44" i="245"/>
  <c r="I43" i="245"/>
  <c r="B43" i="245"/>
  <c r="O44" i="246"/>
  <c r="N44" i="246"/>
  <c r="M44" i="246"/>
  <c r="L44" i="246"/>
  <c r="K44" i="246"/>
  <c r="J44" i="246"/>
  <c r="I44" i="246"/>
  <c r="H44" i="246"/>
  <c r="G44" i="246"/>
  <c r="F44" i="246"/>
  <c r="D44" i="246"/>
  <c r="D43" i="246" s="1"/>
  <c r="C44" i="246"/>
  <c r="C43" i="246" s="1"/>
  <c r="B44" i="246"/>
  <c r="B43" i="246"/>
  <c r="O44" i="247"/>
  <c r="N44" i="247"/>
  <c r="N43" i="247" s="1"/>
  <c r="M44" i="247"/>
  <c r="M43" i="247" s="1"/>
  <c r="S43" i="247" s="1"/>
  <c r="L44" i="247"/>
  <c r="K44" i="247"/>
  <c r="K43" i="247" s="1"/>
  <c r="J44" i="247"/>
  <c r="J43" i="247" s="1"/>
  <c r="I44" i="247"/>
  <c r="H44" i="247"/>
  <c r="H43" i="247" s="1"/>
  <c r="G44" i="247"/>
  <c r="F44" i="247"/>
  <c r="D44" i="247"/>
  <c r="C44" i="247"/>
  <c r="B44" i="247"/>
  <c r="O43" i="247"/>
  <c r="L43" i="247"/>
  <c r="O44" i="248"/>
  <c r="N44" i="248"/>
  <c r="M44" i="248"/>
  <c r="L44" i="248"/>
  <c r="K44" i="248"/>
  <c r="J44" i="248"/>
  <c r="I44" i="248"/>
  <c r="I43" i="248" s="1"/>
  <c r="H44" i="248"/>
  <c r="H43" i="248" s="1"/>
  <c r="G44" i="248"/>
  <c r="G43" i="248" s="1"/>
  <c r="F44" i="248"/>
  <c r="F43" i="248" s="1"/>
  <c r="D44" i="248"/>
  <c r="D43" i="248" s="1"/>
  <c r="C44" i="248"/>
  <c r="C43" i="248" s="1"/>
  <c r="B44" i="248"/>
  <c r="B43" i="248" s="1"/>
  <c r="L43" i="248"/>
  <c r="R43" i="248" s="1"/>
  <c r="O44" i="249"/>
  <c r="O43" i="249" s="1"/>
  <c r="N44" i="249"/>
  <c r="N43" i="249" s="1"/>
  <c r="M44" i="249"/>
  <c r="L44" i="249"/>
  <c r="K44" i="249"/>
  <c r="J44" i="249"/>
  <c r="I44" i="249"/>
  <c r="H44" i="249"/>
  <c r="G44" i="249"/>
  <c r="F44" i="249"/>
  <c r="D44" i="249"/>
  <c r="C44" i="249"/>
  <c r="B44" i="249"/>
  <c r="O44" i="250"/>
  <c r="N44" i="250"/>
  <c r="M44" i="250"/>
  <c r="L44" i="250"/>
  <c r="K44" i="250"/>
  <c r="K43" i="250" s="1"/>
  <c r="J44" i="250"/>
  <c r="I44" i="250"/>
  <c r="I43" i="250" s="1"/>
  <c r="H44" i="250"/>
  <c r="H43" i="250" s="1"/>
  <c r="G44" i="250"/>
  <c r="G43" i="250" s="1"/>
  <c r="F44" i="250"/>
  <c r="D44" i="250"/>
  <c r="D43" i="250" s="1"/>
  <c r="C44" i="250"/>
  <c r="B44" i="250"/>
  <c r="M43" i="250"/>
  <c r="L43" i="250"/>
  <c r="J43" i="250"/>
  <c r="F43" i="250"/>
  <c r="O44" i="251"/>
  <c r="N44" i="251"/>
  <c r="M44" i="251"/>
  <c r="L44" i="251"/>
  <c r="K44" i="251"/>
  <c r="J44" i="251"/>
  <c r="I44" i="251"/>
  <c r="H44" i="251"/>
  <c r="G44" i="251"/>
  <c r="F44" i="251"/>
  <c r="D44" i="251"/>
  <c r="C44" i="251"/>
  <c r="C43" i="251" s="1"/>
  <c r="B44" i="251"/>
  <c r="B43" i="251" s="1"/>
  <c r="O44" i="252"/>
  <c r="O43" i="252" s="1"/>
  <c r="N44" i="252"/>
  <c r="N43" i="252" s="1"/>
  <c r="M44" i="252"/>
  <c r="L44" i="252"/>
  <c r="L43" i="252" s="1"/>
  <c r="R43" i="252" s="1"/>
  <c r="K44" i="252"/>
  <c r="K43" i="252" s="1"/>
  <c r="J44" i="252"/>
  <c r="J43" i="252" s="1"/>
  <c r="I44" i="252"/>
  <c r="I43" i="252" s="1"/>
  <c r="H44" i="252"/>
  <c r="G44" i="252"/>
  <c r="F44" i="252"/>
  <c r="D44" i="252"/>
  <c r="C44" i="252"/>
  <c r="B44" i="252"/>
  <c r="O44" i="253"/>
  <c r="N44" i="253"/>
  <c r="M44" i="253"/>
  <c r="L44" i="253"/>
  <c r="K44" i="253"/>
  <c r="J44" i="253"/>
  <c r="I44" i="253"/>
  <c r="H44" i="253"/>
  <c r="H43" i="253" s="1"/>
  <c r="G44" i="253"/>
  <c r="G43" i="253" s="1"/>
  <c r="F44" i="253"/>
  <c r="F43" i="253" s="1"/>
  <c r="D44" i="253"/>
  <c r="D43" i="253" s="1"/>
  <c r="C44" i="253"/>
  <c r="C43" i="253" s="1"/>
  <c r="B44" i="253"/>
  <c r="B43" i="253" s="1"/>
  <c r="O44" i="254"/>
  <c r="N44" i="254"/>
  <c r="M44" i="254"/>
  <c r="L44" i="254"/>
  <c r="K44" i="254"/>
  <c r="J44" i="254"/>
  <c r="I44" i="254"/>
  <c r="H44" i="254"/>
  <c r="G44" i="254"/>
  <c r="F44" i="254"/>
  <c r="D44" i="254"/>
  <c r="C44" i="254"/>
  <c r="B44" i="254"/>
  <c r="N43" i="254"/>
  <c r="M43" i="254"/>
  <c r="S43" i="254" s="1"/>
  <c r="O44" i="255"/>
  <c r="N44" i="255"/>
  <c r="M44" i="255"/>
  <c r="L44" i="255"/>
  <c r="L43" i="255" s="1"/>
  <c r="R43" i="255" s="1"/>
  <c r="K44" i="255"/>
  <c r="J44" i="255"/>
  <c r="I44" i="255"/>
  <c r="I43" i="255" s="1"/>
  <c r="H44" i="255"/>
  <c r="G44" i="255"/>
  <c r="F44" i="255"/>
  <c r="D44" i="255"/>
  <c r="C44" i="255"/>
  <c r="C43" i="255" s="1"/>
  <c r="B44" i="255"/>
  <c r="J43" i="255"/>
  <c r="H43" i="255"/>
  <c r="G43" i="255"/>
  <c r="F43" i="255"/>
  <c r="O44" i="256"/>
  <c r="N44" i="256"/>
  <c r="M44" i="256"/>
  <c r="L44" i="256"/>
  <c r="K44" i="256"/>
  <c r="J44" i="256"/>
  <c r="I44" i="256"/>
  <c r="H44" i="256"/>
  <c r="G44" i="256"/>
  <c r="F44" i="256"/>
  <c r="D44" i="256"/>
  <c r="C44" i="256"/>
  <c r="B44" i="256"/>
  <c r="B43" i="256"/>
  <c r="O44" i="257"/>
  <c r="O43" i="257" s="1"/>
  <c r="N44" i="257"/>
  <c r="N43" i="257" s="1"/>
  <c r="M44" i="257"/>
  <c r="M43" i="257" s="1"/>
  <c r="S43" i="257" s="1"/>
  <c r="L44" i="257"/>
  <c r="L43" i="257" s="1"/>
  <c r="K44" i="257"/>
  <c r="K43" i="257" s="1"/>
  <c r="J44" i="257"/>
  <c r="J43" i="257" s="1"/>
  <c r="I44" i="257"/>
  <c r="H44" i="257"/>
  <c r="H43" i="257" s="1"/>
  <c r="G44" i="257"/>
  <c r="F44" i="257"/>
  <c r="D44" i="257"/>
  <c r="C44" i="257"/>
  <c r="B44" i="257"/>
  <c r="I43" i="257"/>
  <c r="O44" i="258"/>
  <c r="N44" i="258"/>
  <c r="M44" i="258"/>
  <c r="L44" i="258"/>
  <c r="K44" i="258"/>
  <c r="J44" i="258"/>
  <c r="I44" i="258"/>
  <c r="H44" i="258"/>
  <c r="G44" i="258"/>
  <c r="G43" i="258" s="1"/>
  <c r="F44" i="258"/>
  <c r="D44" i="258"/>
  <c r="C44" i="258"/>
  <c r="B44" i="258"/>
  <c r="B43" i="258" s="1"/>
  <c r="F43" i="258"/>
  <c r="D43" i="258"/>
  <c r="C43" i="258"/>
  <c r="O44" i="1"/>
  <c r="O43" i="1" s="1"/>
  <c r="N44" i="1"/>
  <c r="N43" i="1" s="1"/>
  <c r="M44" i="1"/>
  <c r="M43" i="1" s="1"/>
  <c r="S43" i="1" s="1"/>
  <c r="L44" i="1"/>
  <c r="L43" i="1" s="1"/>
  <c r="R43" i="1" s="1"/>
  <c r="K44" i="1"/>
  <c r="J44" i="1"/>
  <c r="I44" i="1"/>
  <c r="H44" i="1"/>
  <c r="G44" i="1"/>
  <c r="F44" i="1"/>
  <c r="D44" i="1"/>
  <c r="C44" i="1"/>
  <c r="B44" i="1"/>
  <c r="W28" i="2"/>
  <c r="V28" i="2"/>
  <c r="W28" i="3"/>
  <c r="V28" i="3"/>
  <c r="W28" i="4"/>
  <c r="V28" i="4"/>
  <c r="W28" i="5"/>
  <c r="V28" i="5"/>
  <c r="W28" i="6"/>
  <c r="V28" i="6"/>
  <c r="W28" i="7"/>
  <c r="V28" i="7"/>
  <c r="W28" i="8"/>
  <c r="V28" i="8"/>
  <c r="V8" i="8" s="1"/>
  <c r="W28" i="9"/>
  <c r="V28" i="9"/>
  <c r="W28" i="10"/>
  <c r="V28" i="10"/>
  <c r="W28" i="11"/>
  <c r="V28" i="11"/>
  <c r="W28" i="12"/>
  <c r="V28" i="12"/>
  <c r="W28" i="13"/>
  <c r="W8" i="13" s="1"/>
  <c r="V28" i="13"/>
  <c r="W28" i="14"/>
  <c r="V28" i="14"/>
  <c r="W28" i="15"/>
  <c r="V28" i="15"/>
  <c r="W28" i="16"/>
  <c r="V28" i="16"/>
  <c r="W28" i="17"/>
  <c r="V28" i="17"/>
  <c r="W28" i="18"/>
  <c r="V28" i="18"/>
  <c r="W28" i="19"/>
  <c r="V28" i="19"/>
  <c r="W28" i="20"/>
  <c r="V28" i="20"/>
  <c r="W28" i="21"/>
  <c r="V28" i="21"/>
  <c r="W28" i="22"/>
  <c r="V28" i="22"/>
  <c r="W28" i="23"/>
  <c r="V28" i="23"/>
  <c r="W28" i="24"/>
  <c r="V28" i="24"/>
  <c r="W28" i="25"/>
  <c r="V28" i="25"/>
  <c r="W28" i="26"/>
  <c r="V28" i="26"/>
  <c r="W28" i="27"/>
  <c r="V28" i="27"/>
  <c r="W28" i="28"/>
  <c r="V28" i="28"/>
  <c r="W28" i="29"/>
  <c r="V28" i="29"/>
  <c r="W28" i="30"/>
  <c r="V28" i="30"/>
  <c r="W28" i="31"/>
  <c r="V28" i="31"/>
  <c r="W28" i="32"/>
  <c r="V28" i="32"/>
  <c r="W28" i="33"/>
  <c r="V28" i="33"/>
  <c r="W28" i="34"/>
  <c r="V28" i="34"/>
  <c r="W28" i="35"/>
  <c r="V28" i="35"/>
  <c r="W28" i="36"/>
  <c r="V28" i="36"/>
  <c r="W28" i="37"/>
  <c r="V28" i="37"/>
  <c r="W28" i="38"/>
  <c r="V28" i="38"/>
  <c r="W28" i="39"/>
  <c r="V28" i="39"/>
  <c r="W28" i="40"/>
  <c r="V28" i="40"/>
  <c r="W28" i="41"/>
  <c r="V28" i="41"/>
  <c r="W28" i="42"/>
  <c r="V28" i="42"/>
  <c r="W28" i="43"/>
  <c r="V28" i="43"/>
  <c r="W28" i="44"/>
  <c r="V28" i="44"/>
  <c r="W28" i="45"/>
  <c r="V28" i="45"/>
  <c r="W28" i="46"/>
  <c r="V28" i="46"/>
  <c r="W28" i="47"/>
  <c r="V28" i="47"/>
  <c r="W28" i="48"/>
  <c r="V28" i="48"/>
  <c r="W28" i="49"/>
  <c r="V28" i="49"/>
  <c r="W28" i="50"/>
  <c r="V28" i="50"/>
  <c r="W28" i="51"/>
  <c r="V28" i="51"/>
  <c r="W28" i="52"/>
  <c r="V28" i="52"/>
  <c r="W28" i="53"/>
  <c r="V28" i="53"/>
  <c r="W28" i="54"/>
  <c r="V28" i="54"/>
  <c r="W28" i="55"/>
  <c r="V28" i="55"/>
  <c r="W28" i="56"/>
  <c r="V28" i="56"/>
  <c r="W28" i="57"/>
  <c r="V28" i="57"/>
  <c r="W28" i="58"/>
  <c r="V28" i="58"/>
  <c r="W28" i="59"/>
  <c r="V28" i="59"/>
  <c r="W28" i="60"/>
  <c r="V28" i="60"/>
  <c r="W28" i="61"/>
  <c r="V28" i="61"/>
  <c r="W28" i="62"/>
  <c r="V28" i="62"/>
  <c r="W28" i="63"/>
  <c r="V28" i="63"/>
  <c r="W28" i="64"/>
  <c r="V28" i="64"/>
  <c r="W28" i="65"/>
  <c r="V28" i="65"/>
  <c r="W28" i="66"/>
  <c r="V28" i="66"/>
  <c r="W28" i="67"/>
  <c r="V28" i="67"/>
  <c r="W28" i="68"/>
  <c r="V28" i="68"/>
  <c r="W28" i="69"/>
  <c r="V28" i="69"/>
  <c r="W28" i="70"/>
  <c r="V28" i="70"/>
  <c r="W28" i="71"/>
  <c r="V28" i="71"/>
  <c r="W28" i="72"/>
  <c r="V28" i="72"/>
  <c r="W28" i="73"/>
  <c r="V28" i="73"/>
  <c r="W28" i="74"/>
  <c r="V28" i="74"/>
  <c r="W28" i="75"/>
  <c r="V28" i="75"/>
  <c r="W28" i="76"/>
  <c r="V28" i="76"/>
  <c r="W28" i="77"/>
  <c r="V28" i="77"/>
  <c r="W28" i="78"/>
  <c r="V28" i="78"/>
  <c r="W28" i="79"/>
  <c r="V28" i="79"/>
  <c r="W28" i="80"/>
  <c r="V28" i="80"/>
  <c r="W28" i="81"/>
  <c r="V28" i="81"/>
  <c r="W28" i="82"/>
  <c r="V28" i="82"/>
  <c r="W28" i="83"/>
  <c r="V28" i="83"/>
  <c r="W28" i="84"/>
  <c r="V28" i="84"/>
  <c r="W28" i="85"/>
  <c r="V28" i="85"/>
  <c r="W28" i="86"/>
  <c r="V28" i="86"/>
  <c r="W28" i="87"/>
  <c r="V28" i="87"/>
  <c r="W28" i="88"/>
  <c r="V28" i="88"/>
  <c r="W28" i="89"/>
  <c r="V28" i="89"/>
  <c r="W28" i="90"/>
  <c r="V28" i="90"/>
  <c r="W28" i="91"/>
  <c r="V28" i="91"/>
  <c r="W28" i="92"/>
  <c r="V28" i="92"/>
  <c r="W28" i="93"/>
  <c r="V28" i="93"/>
  <c r="W28" i="94"/>
  <c r="V28" i="94"/>
  <c r="W28" i="95"/>
  <c r="V28" i="95"/>
  <c r="W28" i="96"/>
  <c r="V28" i="96"/>
  <c r="W28" i="97"/>
  <c r="V28" i="97"/>
  <c r="W28" i="98"/>
  <c r="V28" i="98"/>
  <c r="W28" i="99"/>
  <c r="V28" i="99"/>
  <c r="W28" i="100"/>
  <c r="V28" i="100"/>
  <c r="W28" i="101"/>
  <c r="V28" i="101"/>
  <c r="W28" i="102"/>
  <c r="V28" i="102"/>
  <c r="W28" i="103"/>
  <c r="V28" i="103"/>
  <c r="W28" i="104"/>
  <c r="V28" i="104"/>
  <c r="W28" i="105"/>
  <c r="V28" i="105"/>
  <c r="W28" i="106"/>
  <c r="V28" i="106"/>
  <c r="W28" i="107"/>
  <c r="V28" i="107"/>
  <c r="W28" i="108"/>
  <c r="V28" i="108"/>
  <c r="W28" i="109"/>
  <c r="V28" i="109"/>
  <c r="W28" i="110"/>
  <c r="V28" i="110"/>
  <c r="W28" i="111"/>
  <c r="V28" i="111"/>
  <c r="W28" i="112"/>
  <c r="V28" i="112"/>
  <c r="W28" i="113"/>
  <c r="V28" i="113"/>
  <c r="W28" i="114"/>
  <c r="V28" i="114"/>
  <c r="W28" i="115"/>
  <c r="V28" i="115"/>
  <c r="W28" i="116"/>
  <c r="V28" i="116"/>
  <c r="W28" i="117"/>
  <c r="V28" i="117"/>
  <c r="W28" i="118"/>
  <c r="V28" i="118"/>
  <c r="W28" i="119"/>
  <c r="V28" i="119"/>
  <c r="W28" i="120"/>
  <c r="V28" i="120"/>
  <c r="W28" i="121"/>
  <c r="V28" i="121"/>
  <c r="W28" i="122"/>
  <c r="V28" i="122"/>
  <c r="W28" i="123"/>
  <c r="V28" i="123"/>
  <c r="W28" i="124"/>
  <c r="V28" i="124"/>
  <c r="W28" i="125"/>
  <c r="V28" i="125"/>
  <c r="W28" i="126"/>
  <c r="V28" i="126"/>
  <c r="W28" i="127"/>
  <c r="V28" i="127"/>
  <c r="W28" i="128"/>
  <c r="V28" i="128"/>
  <c r="W28" i="129"/>
  <c r="V28" i="129"/>
  <c r="W28" i="130"/>
  <c r="V28" i="130"/>
  <c r="W28" i="131"/>
  <c r="V28" i="131"/>
  <c r="W28" i="132"/>
  <c r="V28" i="132"/>
  <c r="W28" i="133"/>
  <c r="V28" i="133"/>
  <c r="W28" i="134"/>
  <c r="V28" i="134"/>
  <c r="W28" i="135"/>
  <c r="V28" i="135"/>
  <c r="W28" i="136"/>
  <c r="V28" i="136"/>
  <c r="W28" i="137"/>
  <c r="V28" i="137"/>
  <c r="W28" i="138"/>
  <c r="V28" i="138"/>
  <c r="W28" i="139"/>
  <c r="V28" i="139"/>
  <c r="W28" i="140"/>
  <c r="V28" i="140"/>
  <c r="W28" i="141"/>
  <c r="V28" i="141"/>
  <c r="W28" i="142"/>
  <c r="V28" i="142"/>
  <c r="W28" i="143"/>
  <c r="V28" i="143"/>
  <c r="W28" i="144"/>
  <c r="V28" i="144"/>
  <c r="W28" i="145"/>
  <c r="V28" i="145"/>
  <c r="W28" i="146"/>
  <c r="V28" i="146"/>
  <c r="W28" i="147"/>
  <c r="V28" i="147"/>
  <c r="W28" i="148"/>
  <c r="V28" i="148"/>
  <c r="W28" i="149"/>
  <c r="V28" i="149"/>
  <c r="W28" i="150"/>
  <c r="V28" i="150"/>
  <c r="W28" i="151"/>
  <c r="V28" i="151"/>
  <c r="W28" i="152"/>
  <c r="V28" i="152"/>
  <c r="W28" i="153"/>
  <c r="V28" i="153"/>
  <c r="W28" i="154"/>
  <c r="V28" i="154"/>
  <c r="W28" i="155"/>
  <c r="V28" i="155"/>
  <c r="W28" i="156"/>
  <c r="V28" i="156"/>
  <c r="W28" i="157"/>
  <c r="V28" i="157"/>
  <c r="W28" i="158"/>
  <c r="V28" i="158"/>
  <c r="W28" i="159"/>
  <c r="V28" i="159"/>
  <c r="W28" i="160"/>
  <c r="V28" i="160"/>
  <c r="W28" i="161"/>
  <c r="V28" i="161"/>
  <c r="W28" i="162"/>
  <c r="V28" i="162"/>
  <c r="W28" i="163"/>
  <c r="V28" i="163"/>
  <c r="W28" i="164"/>
  <c r="V28" i="164"/>
  <c r="W28" i="165"/>
  <c r="V28" i="165"/>
  <c r="W28" i="166"/>
  <c r="V28" i="166"/>
  <c r="W28" i="167"/>
  <c r="V28" i="167"/>
  <c r="W28" i="168"/>
  <c r="V28" i="168"/>
  <c r="W28" i="169"/>
  <c r="V28" i="169"/>
  <c r="W28" i="170"/>
  <c r="V28" i="170"/>
  <c r="W28" i="171"/>
  <c r="V28" i="171"/>
  <c r="W28" i="172"/>
  <c r="V28" i="172"/>
  <c r="W28" i="173"/>
  <c r="V28" i="173"/>
  <c r="W28" i="174"/>
  <c r="V28" i="174"/>
  <c r="W28" i="175"/>
  <c r="V28" i="175"/>
  <c r="W28" i="176"/>
  <c r="V28" i="176"/>
  <c r="W28" i="177"/>
  <c r="V28" i="177"/>
  <c r="W28" i="178"/>
  <c r="V28" i="178"/>
  <c r="W28" i="179"/>
  <c r="V28" i="179"/>
  <c r="W28" i="180"/>
  <c r="V28" i="180"/>
  <c r="W28" i="181"/>
  <c r="V28" i="181"/>
  <c r="W28" i="182"/>
  <c r="V28" i="182"/>
  <c r="W28" i="183"/>
  <c r="V28" i="183"/>
  <c r="W28" i="184"/>
  <c r="V28" i="184"/>
  <c r="W28" i="185"/>
  <c r="V28" i="185"/>
  <c r="W28" i="186"/>
  <c r="V28" i="186"/>
  <c r="W28" i="187"/>
  <c r="V28" i="187"/>
  <c r="W28" i="188"/>
  <c r="V28" i="188"/>
  <c r="W28" i="189"/>
  <c r="V28" i="189"/>
  <c r="W28" i="190"/>
  <c r="V28" i="190"/>
  <c r="W28" i="191"/>
  <c r="V28" i="191"/>
  <c r="W28" i="192"/>
  <c r="W8" i="192" s="1"/>
  <c r="W61" i="192" s="1"/>
  <c r="W65" i="192" s="1"/>
  <c r="V28" i="192"/>
  <c r="W28" i="193"/>
  <c r="V28" i="193"/>
  <c r="W28" i="194"/>
  <c r="V28" i="194"/>
  <c r="W28" i="195"/>
  <c r="V28" i="195"/>
  <c r="W28" i="196"/>
  <c r="V28" i="196"/>
  <c r="W28" i="197"/>
  <c r="V28" i="197"/>
  <c r="W28" i="198"/>
  <c r="V28" i="198"/>
  <c r="W28" i="199"/>
  <c r="V28" i="199"/>
  <c r="W28" i="200"/>
  <c r="V28" i="200"/>
  <c r="W28" i="201"/>
  <c r="V28" i="201"/>
  <c r="W28" i="202"/>
  <c r="V28" i="202"/>
  <c r="W28" i="203"/>
  <c r="V28" i="203"/>
  <c r="W28" i="204"/>
  <c r="V28" i="204"/>
  <c r="W28" i="205"/>
  <c r="V28" i="205"/>
  <c r="W28" i="206"/>
  <c r="V28" i="206"/>
  <c r="W28" i="207"/>
  <c r="V28" i="207"/>
  <c r="W28" i="208"/>
  <c r="V28" i="208"/>
  <c r="W28" i="209"/>
  <c r="V28" i="209"/>
  <c r="W28" i="210"/>
  <c r="V28" i="210"/>
  <c r="W28" i="211"/>
  <c r="V28" i="211"/>
  <c r="W28" i="212"/>
  <c r="V28" i="212"/>
  <c r="W28" i="213"/>
  <c r="V28" i="213"/>
  <c r="W28" i="214"/>
  <c r="V28" i="214"/>
  <c r="W28" i="215"/>
  <c r="V28" i="215"/>
  <c r="W28" i="216"/>
  <c r="V28" i="216"/>
  <c r="W28" i="217"/>
  <c r="V28" i="217"/>
  <c r="W28" i="218"/>
  <c r="V28" i="218"/>
  <c r="W28" i="219"/>
  <c r="V28" i="219"/>
  <c r="W28" i="220"/>
  <c r="V28" i="220"/>
  <c r="W28" i="221"/>
  <c r="V28" i="221"/>
  <c r="W28" i="222"/>
  <c r="V28" i="222"/>
  <c r="W28" i="223"/>
  <c r="V28" i="223"/>
  <c r="W28" i="224"/>
  <c r="V28" i="224"/>
  <c r="W28" i="225"/>
  <c r="V28" i="225"/>
  <c r="W28" i="226"/>
  <c r="V28" i="226"/>
  <c r="W28" i="227"/>
  <c r="V28" i="227"/>
  <c r="W28" i="228"/>
  <c r="V28" i="228"/>
  <c r="W28" i="229"/>
  <c r="V28" i="229"/>
  <c r="W28" i="230"/>
  <c r="V28" i="230"/>
  <c r="W28" i="231"/>
  <c r="V28" i="231"/>
  <c r="W28" i="232"/>
  <c r="V28" i="232"/>
  <c r="W28" i="233"/>
  <c r="V28" i="233"/>
  <c r="W28" i="234"/>
  <c r="V28" i="234"/>
  <c r="W28" i="235"/>
  <c r="V28" i="235"/>
  <c r="W28" i="236"/>
  <c r="V28" i="236"/>
  <c r="W28" i="237"/>
  <c r="V28" i="237"/>
  <c r="W28" i="238"/>
  <c r="V28" i="238"/>
  <c r="W28" i="239"/>
  <c r="V28" i="239"/>
  <c r="W28" i="240"/>
  <c r="V28" i="240"/>
  <c r="W28" i="241"/>
  <c r="V28" i="241"/>
  <c r="W28" i="242"/>
  <c r="V28" i="242"/>
  <c r="W28" i="243"/>
  <c r="V28" i="243"/>
  <c r="W28" i="244"/>
  <c r="V28" i="244"/>
  <c r="W28" i="245"/>
  <c r="V28" i="245"/>
  <c r="W28" i="246"/>
  <c r="V28" i="246"/>
  <c r="W28" i="247"/>
  <c r="V28" i="247"/>
  <c r="W28" i="248"/>
  <c r="V28" i="248"/>
  <c r="W28" i="249"/>
  <c r="V28" i="249"/>
  <c r="W28" i="250"/>
  <c r="V28" i="250"/>
  <c r="W28" i="251"/>
  <c r="V28" i="251"/>
  <c r="W28" i="252"/>
  <c r="V28" i="252"/>
  <c r="W28" i="253"/>
  <c r="V28" i="253"/>
  <c r="W28" i="254"/>
  <c r="V28" i="254"/>
  <c r="W28" i="255"/>
  <c r="V28" i="255"/>
  <c r="W28" i="256"/>
  <c r="V28" i="256"/>
  <c r="W28" i="257"/>
  <c r="V28" i="257"/>
  <c r="W28" i="258"/>
  <c r="V28" i="258"/>
  <c r="W28" i="1"/>
  <c r="V28" i="1"/>
  <c r="O28" i="2"/>
  <c r="N28" i="2"/>
  <c r="M28" i="2"/>
  <c r="L28" i="2"/>
  <c r="K28" i="2"/>
  <c r="J28" i="2"/>
  <c r="I28" i="2"/>
  <c r="H28" i="2"/>
  <c r="G28" i="2"/>
  <c r="F28" i="2"/>
  <c r="D28" i="2"/>
  <c r="C28" i="2"/>
  <c r="B28" i="2"/>
  <c r="O28" i="3"/>
  <c r="N28" i="3"/>
  <c r="M28" i="3"/>
  <c r="L28" i="3"/>
  <c r="K28" i="3"/>
  <c r="J28" i="3"/>
  <c r="I28" i="3"/>
  <c r="H28" i="3"/>
  <c r="G28" i="3"/>
  <c r="F28" i="3"/>
  <c r="D28" i="3"/>
  <c r="C28" i="3"/>
  <c r="B28" i="3"/>
  <c r="O28" i="4"/>
  <c r="N28" i="4"/>
  <c r="M28" i="4"/>
  <c r="L28" i="4"/>
  <c r="R28" i="4" s="1"/>
  <c r="K28" i="4"/>
  <c r="J28" i="4"/>
  <c r="I28" i="4"/>
  <c r="H28" i="4"/>
  <c r="G28" i="4"/>
  <c r="F28" i="4"/>
  <c r="D28" i="4"/>
  <c r="C28" i="4"/>
  <c r="B28" i="4"/>
  <c r="O28" i="5"/>
  <c r="N28" i="5"/>
  <c r="R28" i="5" s="1"/>
  <c r="M28" i="5"/>
  <c r="L28" i="5"/>
  <c r="K28" i="5"/>
  <c r="J28" i="5"/>
  <c r="I28" i="5"/>
  <c r="H28" i="5"/>
  <c r="G28" i="5"/>
  <c r="F28" i="5"/>
  <c r="D28" i="5"/>
  <c r="C28" i="5"/>
  <c r="B28" i="5"/>
  <c r="O28" i="6"/>
  <c r="N28" i="6"/>
  <c r="M28" i="6"/>
  <c r="S28" i="6" s="1"/>
  <c r="L28" i="6"/>
  <c r="K28" i="6"/>
  <c r="J28" i="6"/>
  <c r="I28" i="6"/>
  <c r="H28" i="6"/>
  <c r="G28" i="6"/>
  <c r="F28" i="6"/>
  <c r="D28" i="6"/>
  <c r="C28" i="6"/>
  <c r="B28" i="6"/>
  <c r="O28" i="7"/>
  <c r="N28" i="7"/>
  <c r="M28" i="7"/>
  <c r="L28" i="7"/>
  <c r="K28" i="7"/>
  <c r="J28" i="7"/>
  <c r="I28" i="7"/>
  <c r="H28" i="7"/>
  <c r="G28" i="7"/>
  <c r="F28" i="7"/>
  <c r="D28" i="7"/>
  <c r="C28" i="7"/>
  <c r="B28" i="7"/>
  <c r="O28" i="8"/>
  <c r="N28" i="8"/>
  <c r="M28" i="8"/>
  <c r="M8" i="8" s="1"/>
  <c r="M61" i="8" s="1"/>
  <c r="M65" i="8" s="1"/>
  <c r="L28" i="8"/>
  <c r="K28" i="8"/>
  <c r="J28" i="8"/>
  <c r="I28" i="8"/>
  <c r="H28" i="8"/>
  <c r="G28" i="8"/>
  <c r="F28" i="8"/>
  <c r="D28" i="8"/>
  <c r="C28" i="8"/>
  <c r="B28" i="8"/>
  <c r="O28" i="9"/>
  <c r="N28" i="9"/>
  <c r="M28" i="9"/>
  <c r="L28" i="9"/>
  <c r="K28" i="9"/>
  <c r="K8" i="9" s="1"/>
  <c r="J28" i="9"/>
  <c r="I28" i="9"/>
  <c r="H28" i="9"/>
  <c r="G28" i="9"/>
  <c r="F28" i="9"/>
  <c r="D28" i="9"/>
  <c r="C28" i="9"/>
  <c r="B28" i="9"/>
  <c r="O28" i="10"/>
  <c r="N28" i="10"/>
  <c r="M28" i="10"/>
  <c r="L28" i="10"/>
  <c r="K28" i="10"/>
  <c r="J28" i="10"/>
  <c r="I28" i="10"/>
  <c r="H28" i="10"/>
  <c r="G28" i="10"/>
  <c r="F28" i="10"/>
  <c r="D28" i="10"/>
  <c r="C28" i="10"/>
  <c r="B28" i="10"/>
  <c r="O28" i="11"/>
  <c r="N28" i="11"/>
  <c r="M28" i="11"/>
  <c r="L28" i="11"/>
  <c r="K28" i="11"/>
  <c r="J28" i="11"/>
  <c r="I28" i="11"/>
  <c r="H28" i="11"/>
  <c r="G28" i="11"/>
  <c r="F28" i="11"/>
  <c r="D28" i="11"/>
  <c r="C28" i="11"/>
  <c r="B28" i="11"/>
  <c r="O28" i="12"/>
  <c r="N28" i="12"/>
  <c r="M28" i="12"/>
  <c r="S28" i="12" s="1"/>
  <c r="L28" i="12"/>
  <c r="K28" i="12"/>
  <c r="J28" i="12"/>
  <c r="I28" i="12"/>
  <c r="H28" i="12"/>
  <c r="G28" i="12"/>
  <c r="F28" i="12"/>
  <c r="D28" i="12"/>
  <c r="C28" i="12"/>
  <c r="B28" i="12"/>
  <c r="O28" i="13"/>
  <c r="N28" i="13"/>
  <c r="M28" i="13"/>
  <c r="L28" i="13"/>
  <c r="K28" i="13"/>
  <c r="J28" i="13"/>
  <c r="I28" i="13"/>
  <c r="H28" i="13"/>
  <c r="H8" i="13" s="1"/>
  <c r="G28" i="13"/>
  <c r="F28" i="13"/>
  <c r="D28" i="13"/>
  <c r="C28" i="13"/>
  <c r="B28" i="13"/>
  <c r="O28" i="14"/>
  <c r="N28" i="14"/>
  <c r="M28" i="14"/>
  <c r="L28" i="14"/>
  <c r="K28" i="14"/>
  <c r="J28" i="14"/>
  <c r="I28" i="14"/>
  <c r="H28" i="14"/>
  <c r="G28" i="14"/>
  <c r="F28" i="14"/>
  <c r="D28" i="14"/>
  <c r="C28" i="14"/>
  <c r="B28" i="14"/>
  <c r="O28" i="15"/>
  <c r="N28" i="15"/>
  <c r="M28" i="15"/>
  <c r="L28" i="15"/>
  <c r="K28" i="15"/>
  <c r="J28" i="15"/>
  <c r="I28" i="15"/>
  <c r="H28" i="15"/>
  <c r="G28" i="15"/>
  <c r="F28" i="15"/>
  <c r="D28" i="15"/>
  <c r="C28" i="15"/>
  <c r="B28" i="15"/>
  <c r="O28" i="16"/>
  <c r="N28" i="16"/>
  <c r="M28" i="16"/>
  <c r="L28" i="16"/>
  <c r="K28" i="16"/>
  <c r="J28" i="16"/>
  <c r="I28" i="16"/>
  <c r="H28" i="16"/>
  <c r="G28" i="16"/>
  <c r="F28" i="16"/>
  <c r="D28" i="16"/>
  <c r="C28" i="16"/>
  <c r="B28" i="16"/>
  <c r="O28" i="17"/>
  <c r="N28" i="17"/>
  <c r="M28" i="17"/>
  <c r="L28" i="17"/>
  <c r="K28" i="17"/>
  <c r="J28" i="17"/>
  <c r="I28" i="17"/>
  <c r="H28" i="17"/>
  <c r="G28" i="17"/>
  <c r="F28" i="17"/>
  <c r="D28" i="17"/>
  <c r="C28" i="17"/>
  <c r="B28" i="17"/>
  <c r="O28" i="18"/>
  <c r="N28" i="18"/>
  <c r="M28" i="18"/>
  <c r="L28" i="18"/>
  <c r="R28" i="18" s="1"/>
  <c r="K28" i="18"/>
  <c r="J28" i="18"/>
  <c r="I28" i="18"/>
  <c r="H28" i="18"/>
  <c r="G28" i="18"/>
  <c r="F28" i="18"/>
  <c r="D28" i="18"/>
  <c r="C28" i="18"/>
  <c r="B28" i="18"/>
  <c r="O28" i="19"/>
  <c r="N28" i="19"/>
  <c r="M28" i="19"/>
  <c r="L28" i="19"/>
  <c r="K28" i="19"/>
  <c r="J28" i="19"/>
  <c r="I28" i="19"/>
  <c r="H28" i="19"/>
  <c r="G28" i="19"/>
  <c r="F28" i="19"/>
  <c r="D28" i="19"/>
  <c r="C28" i="19"/>
  <c r="B28" i="19"/>
  <c r="O28" i="20"/>
  <c r="N28" i="20"/>
  <c r="M28" i="20"/>
  <c r="L28" i="20"/>
  <c r="K28" i="20"/>
  <c r="K8" i="20" s="1"/>
  <c r="J28" i="20"/>
  <c r="I28" i="20"/>
  <c r="H28" i="20"/>
  <c r="G28" i="20"/>
  <c r="F28" i="20"/>
  <c r="D28" i="20"/>
  <c r="C28" i="20"/>
  <c r="B28" i="20"/>
  <c r="O28" i="21"/>
  <c r="N28" i="21"/>
  <c r="M28" i="21"/>
  <c r="L28" i="21"/>
  <c r="K28" i="21"/>
  <c r="J28" i="21"/>
  <c r="I28" i="21"/>
  <c r="H28" i="21"/>
  <c r="G28" i="21"/>
  <c r="F28" i="21"/>
  <c r="F8" i="21" s="1"/>
  <c r="D28" i="21"/>
  <c r="C28" i="21"/>
  <c r="B28" i="21"/>
  <c r="O28" i="22"/>
  <c r="N28" i="22"/>
  <c r="M28" i="22"/>
  <c r="L28" i="22"/>
  <c r="K28" i="22"/>
  <c r="J28" i="22"/>
  <c r="I28" i="22"/>
  <c r="H28" i="22"/>
  <c r="G28" i="22"/>
  <c r="F28" i="22"/>
  <c r="D28" i="22"/>
  <c r="C28" i="22"/>
  <c r="B28" i="22"/>
  <c r="O28" i="23"/>
  <c r="N28" i="23"/>
  <c r="M28" i="23"/>
  <c r="L28" i="23"/>
  <c r="K28" i="23"/>
  <c r="J28" i="23"/>
  <c r="I28" i="23"/>
  <c r="H28" i="23"/>
  <c r="G28" i="23"/>
  <c r="F28" i="23"/>
  <c r="D28" i="23"/>
  <c r="C28" i="23"/>
  <c r="B28" i="23"/>
  <c r="O28" i="24"/>
  <c r="N28" i="24"/>
  <c r="M28" i="24"/>
  <c r="L28" i="24"/>
  <c r="K28" i="24"/>
  <c r="J28" i="24"/>
  <c r="I28" i="24"/>
  <c r="H28" i="24"/>
  <c r="G28" i="24"/>
  <c r="F28" i="24"/>
  <c r="D28" i="24"/>
  <c r="C28" i="24"/>
  <c r="B28" i="24"/>
  <c r="O28" i="25"/>
  <c r="N28" i="25"/>
  <c r="M28" i="25"/>
  <c r="L28" i="25"/>
  <c r="K28" i="25"/>
  <c r="J28" i="25"/>
  <c r="I28" i="25"/>
  <c r="H28" i="25"/>
  <c r="G28" i="25"/>
  <c r="F28" i="25"/>
  <c r="D28" i="25"/>
  <c r="C28" i="25"/>
  <c r="B28" i="25"/>
  <c r="O28" i="26"/>
  <c r="N28" i="26"/>
  <c r="M28" i="26"/>
  <c r="L28" i="26"/>
  <c r="K28" i="26"/>
  <c r="J28" i="26"/>
  <c r="I28" i="26"/>
  <c r="H28" i="26"/>
  <c r="G28" i="26"/>
  <c r="F28" i="26"/>
  <c r="D28" i="26"/>
  <c r="C28" i="26"/>
  <c r="B28" i="26"/>
  <c r="O28" i="27"/>
  <c r="N28" i="27"/>
  <c r="M28" i="27"/>
  <c r="L28" i="27"/>
  <c r="K28" i="27"/>
  <c r="J28" i="27"/>
  <c r="I28" i="27"/>
  <c r="H28" i="27"/>
  <c r="G28" i="27"/>
  <c r="F28" i="27"/>
  <c r="D28" i="27"/>
  <c r="C28" i="27"/>
  <c r="B28" i="27"/>
  <c r="O28" i="28"/>
  <c r="N28" i="28"/>
  <c r="M28" i="28"/>
  <c r="L28" i="28"/>
  <c r="K28" i="28"/>
  <c r="J28" i="28"/>
  <c r="I28" i="28"/>
  <c r="H28" i="28"/>
  <c r="G28" i="28"/>
  <c r="F28" i="28"/>
  <c r="D28" i="28"/>
  <c r="C28" i="28"/>
  <c r="B28" i="28"/>
  <c r="O28" i="29"/>
  <c r="N28" i="29"/>
  <c r="M28" i="29"/>
  <c r="L28" i="29"/>
  <c r="K28" i="29"/>
  <c r="J28" i="29"/>
  <c r="I28" i="29"/>
  <c r="H28" i="29"/>
  <c r="G28" i="29"/>
  <c r="F28" i="29"/>
  <c r="D28" i="29"/>
  <c r="C28" i="29"/>
  <c r="B28" i="29"/>
  <c r="O28" i="30"/>
  <c r="N28" i="30"/>
  <c r="M28" i="30"/>
  <c r="L28" i="30"/>
  <c r="K28" i="30"/>
  <c r="J28" i="30"/>
  <c r="I28" i="30"/>
  <c r="H28" i="30"/>
  <c r="H8" i="30" s="1"/>
  <c r="H61" i="30" s="1"/>
  <c r="H65" i="30" s="1"/>
  <c r="G28" i="30"/>
  <c r="F28" i="30"/>
  <c r="D28" i="30"/>
  <c r="C28" i="30"/>
  <c r="B28" i="30"/>
  <c r="O28" i="31"/>
  <c r="N28" i="31"/>
  <c r="M28" i="31"/>
  <c r="L28" i="31"/>
  <c r="K28" i="31"/>
  <c r="J28" i="31"/>
  <c r="I28" i="31"/>
  <c r="H28" i="31"/>
  <c r="G28" i="31"/>
  <c r="F28" i="31"/>
  <c r="D28" i="31"/>
  <c r="C28" i="31"/>
  <c r="B28" i="31"/>
  <c r="O28" i="32"/>
  <c r="N28" i="32"/>
  <c r="M28" i="32"/>
  <c r="L28" i="32"/>
  <c r="K28" i="32"/>
  <c r="J28" i="32"/>
  <c r="I28" i="32"/>
  <c r="H28" i="32"/>
  <c r="G28" i="32"/>
  <c r="F28" i="32"/>
  <c r="D28" i="32"/>
  <c r="C28" i="32"/>
  <c r="B28" i="32"/>
  <c r="O28" i="33"/>
  <c r="N28" i="33"/>
  <c r="M28" i="33"/>
  <c r="L28" i="33"/>
  <c r="K28" i="33"/>
  <c r="J28" i="33"/>
  <c r="I28" i="33"/>
  <c r="I8" i="33" s="1"/>
  <c r="H28" i="33"/>
  <c r="G28" i="33"/>
  <c r="F28" i="33"/>
  <c r="D28" i="33"/>
  <c r="C28" i="33"/>
  <c r="B28" i="33"/>
  <c r="O28" i="34"/>
  <c r="N28" i="34"/>
  <c r="M28" i="34"/>
  <c r="L28" i="34"/>
  <c r="K28" i="34"/>
  <c r="J28" i="34"/>
  <c r="I28" i="34"/>
  <c r="H28" i="34"/>
  <c r="G28" i="34"/>
  <c r="F28" i="34"/>
  <c r="D28" i="34"/>
  <c r="C28" i="34"/>
  <c r="B28" i="34"/>
  <c r="O28" i="35"/>
  <c r="N28" i="35"/>
  <c r="M28" i="35"/>
  <c r="L28" i="35"/>
  <c r="K28" i="35"/>
  <c r="J28" i="35"/>
  <c r="I28" i="35"/>
  <c r="H28" i="35"/>
  <c r="G28" i="35"/>
  <c r="F28" i="35"/>
  <c r="D28" i="35"/>
  <c r="C28" i="35"/>
  <c r="B28" i="35"/>
  <c r="O28" i="36"/>
  <c r="N28" i="36"/>
  <c r="M28" i="36"/>
  <c r="L28" i="36"/>
  <c r="K28" i="36"/>
  <c r="J28" i="36"/>
  <c r="I28" i="36"/>
  <c r="H28" i="36"/>
  <c r="G28" i="36"/>
  <c r="F28" i="36"/>
  <c r="D28" i="36"/>
  <c r="C28" i="36"/>
  <c r="B28" i="36"/>
  <c r="O28" i="37"/>
  <c r="O8" i="37" s="1"/>
  <c r="N28" i="37"/>
  <c r="M28" i="37"/>
  <c r="L28" i="37"/>
  <c r="K28" i="37"/>
  <c r="K8" i="37" s="1"/>
  <c r="J28" i="37"/>
  <c r="I28" i="37"/>
  <c r="H28" i="37"/>
  <c r="G28" i="37"/>
  <c r="F28" i="37"/>
  <c r="D28" i="37"/>
  <c r="C28" i="37"/>
  <c r="B28" i="37"/>
  <c r="O28" i="38"/>
  <c r="N28" i="38"/>
  <c r="M28" i="38"/>
  <c r="L28" i="38"/>
  <c r="K28" i="38"/>
  <c r="J28" i="38"/>
  <c r="I28" i="38"/>
  <c r="H28" i="38"/>
  <c r="G28" i="38"/>
  <c r="F28" i="38"/>
  <c r="D28" i="38"/>
  <c r="C28" i="38"/>
  <c r="B28" i="38"/>
  <c r="O28" i="39"/>
  <c r="N28" i="39"/>
  <c r="M28" i="39"/>
  <c r="L28" i="39"/>
  <c r="K28" i="39"/>
  <c r="J28" i="39"/>
  <c r="I28" i="39"/>
  <c r="H28" i="39"/>
  <c r="G28" i="39"/>
  <c r="F28" i="39"/>
  <c r="D28" i="39"/>
  <c r="C28" i="39"/>
  <c r="B28" i="39"/>
  <c r="O28" i="40"/>
  <c r="N28" i="40"/>
  <c r="M28" i="40"/>
  <c r="L28" i="40"/>
  <c r="K28" i="40"/>
  <c r="J28" i="40"/>
  <c r="I28" i="40"/>
  <c r="H28" i="40"/>
  <c r="G28" i="40"/>
  <c r="F28" i="40"/>
  <c r="D28" i="40"/>
  <c r="C28" i="40"/>
  <c r="B28" i="40"/>
  <c r="O28" i="41"/>
  <c r="N28" i="41"/>
  <c r="M28" i="41"/>
  <c r="L28" i="41"/>
  <c r="K28" i="41"/>
  <c r="J28" i="41"/>
  <c r="I28" i="41"/>
  <c r="H28" i="41"/>
  <c r="G28" i="41"/>
  <c r="F28" i="41"/>
  <c r="D28" i="41"/>
  <c r="C28" i="41"/>
  <c r="B28" i="41"/>
  <c r="O28" i="42"/>
  <c r="O8" i="42" s="1"/>
  <c r="N28" i="42"/>
  <c r="M28" i="42"/>
  <c r="L28" i="42"/>
  <c r="K28" i="42"/>
  <c r="J28" i="42"/>
  <c r="I28" i="42"/>
  <c r="H28" i="42"/>
  <c r="G28" i="42"/>
  <c r="F28" i="42"/>
  <c r="D28" i="42"/>
  <c r="C28" i="42"/>
  <c r="C8" i="42" s="1"/>
  <c r="B28" i="42"/>
  <c r="O28" i="43"/>
  <c r="N28" i="43"/>
  <c r="M28" i="43"/>
  <c r="L28" i="43"/>
  <c r="K28" i="43"/>
  <c r="J28" i="43"/>
  <c r="I28" i="43"/>
  <c r="H28" i="43"/>
  <c r="H8" i="43" s="1"/>
  <c r="G28" i="43"/>
  <c r="F28" i="43"/>
  <c r="D28" i="43"/>
  <c r="C28" i="43"/>
  <c r="B28" i="43"/>
  <c r="O28" i="44"/>
  <c r="N28" i="44"/>
  <c r="M28" i="44"/>
  <c r="L28" i="44"/>
  <c r="K28" i="44"/>
  <c r="J28" i="44"/>
  <c r="I28" i="44"/>
  <c r="H28" i="44"/>
  <c r="G28" i="44"/>
  <c r="F28" i="44"/>
  <c r="D28" i="44"/>
  <c r="C28" i="44"/>
  <c r="B28" i="44"/>
  <c r="O28" i="45"/>
  <c r="N28" i="45"/>
  <c r="M28" i="45"/>
  <c r="L28" i="45"/>
  <c r="K28" i="45"/>
  <c r="J28" i="45"/>
  <c r="I28" i="45"/>
  <c r="H28" i="45"/>
  <c r="G28" i="45"/>
  <c r="F28" i="45"/>
  <c r="D28" i="45"/>
  <c r="C28" i="45"/>
  <c r="B28" i="45"/>
  <c r="O28" i="46"/>
  <c r="N28" i="46"/>
  <c r="M28" i="46"/>
  <c r="L28" i="46"/>
  <c r="K28" i="46"/>
  <c r="J28" i="46"/>
  <c r="I28" i="46"/>
  <c r="H28" i="46"/>
  <c r="H8" i="46" s="1"/>
  <c r="G28" i="46"/>
  <c r="F28" i="46"/>
  <c r="D28" i="46"/>
  <c r="C28" i="46"/>
  <c r="B28" i="46"/>
  <c r="O28" i="47"/>
  <c r="N28" i="47"/>
  <c r="M28" i="47"/>
  <c r="L28" i="47"/>
  <c r="K28" i="47"/>
  <c r="J28" i="47"/>
  <c r="I28" i="47"/>
  <c r="H28" i="47"/>
  <c r="G28" i="47"/>
  <c r="F28" i="47"/>
  <c r="D28" i="47"/>
  <c r="C28" i="47"/>
  <c r="B28" i="47"/>
  <c r="O28" i="48"/>
  <c r="N28" i="48"/>
  <c r="M28" i="48"/>
  <c r="L28" i="48"/>
  <c r="K28" i="48"/>
  <c r="J28" i="48"/>
  <c r="I28" i="48"/>
  <c r="H28" i="48"/>
  <c r="G28" i="48"/>
  <c r="F28" i="48"/>
  <c r="D28" i="48"/>
  <c r="C28" i="48"/>
  <c r="B28" i="48"/>
  <c r="O28" i="49"/>
  <c r="N28" i="49"/>
  <c r="M28" i="49"/>
  <c r="L28" i="49"/>
  <c r="K28" i="49"/>
  <c r="J28" i="49"/>
  <c r="I28" i="49"/>
  <c r="H28" i="49"/>
  <c r="G28" i="49"/>
  <c r="F28" i="49"/>
  <c r="D28" i="49"/>
  <c r="C28" i="49"/>
  <c r="B28" i="49"/>
  <c r="O28" i="50"/>
  <c r="N28" i="50"/>
  <c r="M28" i="50"/>
  <c r="L28" i="50"/>
  <c r="K28" i="50"/>
  <c r="J28" i="50"/>
  <c r="I28" i="50"/>
  <c r="H28" i="50"/>
  <c r="G28" i="50"/>
  <c r="F28" i="50"/>
  <c r="D28" i="50"/>
  <c r="C28" i="50"/>
  <c r="B28" i="50"/>
  <c r="O28" i="51"/>
  <c r="N28" i="51"/>
  <c r="M28" i="51"/>
  <c r="L28" i="51"/>
  <c r="K28" i="51"/>
  <c r="J28" i="51"/>
  <c r="I28" i="51"/>
  <c r="H28" i="51"/>
  <c r="G28" i="51"/>
  <c r="F28" i="51"/>
  <c r="D28" i="51"/>
  <c r="C28" i="51"/>
  <c r="B28" i="51"/>
  <c r="O28" i="52"/>
  <c r="N28" i="52"/>
  <c r="M28" i="52"/>
  <c r="L28" i="52"/>
  <c r="K28" i="52"/>
  <c r="J28" i="52"/>
  <c r="I28" i="52"/>
  <c r="H28" i="52"/>
  <c r="H8" i="52" s="1"/>
  <c r="H61" i="52" s="1"/>
  <c r="H65" i="52" s="1"/>
  <c r="G28" i="52"/>
  <c r="F28" i="52"/>
  <c r="D28" i="52"/>
  <c r="C28" i="52"/>
  <c r="B28" i="52"/>
  <c r="O28" i="53"/>
  <c r="N28" i="53"/>
  <c r="M28" i="53"/>
  <c r="L28" i="53"/>
  <c r="K28" i="53"/>
  <c r="J28" i="53"/>
  <c r="I28" i="53"/>
  <c r="H28" i="53"/>
  <c r="G28" i="53"/>
  <c r="F28" i="53"/>
  <c r="D28" i="53"/>
  <c r="C28" i="53"/>
  <c r="B28" i="53"/>
  <c r="O28" i="54"/>
  <c r="N28" i="54"/>
  <c r="M28" i="54"/>
  <c r="L28" i="54"/>
  <c r="K28" i="54"/>
  <c r="J28" i="54"/>
  <c r="I28" i="54"/>
  <c r="H28" i="54"/>
  <c r="G28" i="54"/>
  <c r="F28" i="54"/>
  <c r="D28" i="54"/>
  <c r="C28" i="54"/>
  <c r="B28" i="54"/>
  <c r="O28" i="55"/>
  <c r="N28" i="55"/>
  <c r="M28" i="55"/>
  <c r="L28" i="55"/>
  <c r="K28" i="55"/>
  <c r="J28" i="55"/>
  <c r="I28" i="55"/>
  <c r="H28" i="55"/>
  <c r="G28" i="55"/>
  <c r="F28" i="55"/>
  <c r="D28" i="55"/>
  <c r="C28" i="55"/>
  <c r="B28" i="55"/>
  <c r="O28" i="56"/>
  <c r="N28" i="56"/>
  <c r="M28" i="56"/>
  <c r="L28" i="56"/>
  <c r="K28" i="56"/>
  <c r="J28" i="56"/>
  <c r="I28" i="56"/>
  <c r="H28" i="56"/>
  <c r="G28" i="56"/>
  <c r="F28" i="56"/>
  <c r="F8" i="56" s="1"/>
  <c r="D28" i="56"/>
  <c r="C28" i="56"/>
  <c r="B28" i="56"/>
  <c r="O28" i="57"/>
  <c r="N28" i="57"/>
  <c r="M28" i="57"/>
  <c r="L28" i="57"/>
  <c r="K28" i="57"/>
  <c r="J28" i="57"/>
  <c r="I28" i="57"/>
  <c r="H28" i="57"/>
  <c r="G28" i="57"/>
  <c r="F28" i="57"/>
  <c r="D28" i="57"/>
  <c r="C28" i="57"/>
  <c r="B28" i="57"/>
  <c r="O28" i="58"/>
  <c r="S28" i="58" s="1"/>
  <c r="N28" i="58"/>
  <c r="M28" i="58"/>
  <c r="L28" i="58"/>
  <c r="K28" i="58"/>
  <c r="J28" i="58"/>
  <c r="I28" i="58"/>
  <c r="H28" i="58"/>
  <c r="G28" i="58"/>
  <c r="F28" i="58"/>
  <c r="D28" i="58"/>
  <c r="C28" i="58"/>
  <c r="B28" i="58"/>
  <c r="O28" i="59"/>
  <c r="N28" i="59"/>
  <c r="M28" i="59"/>
  <c r="L28" i="59"/>
  <c r="R28" i="59" s="1"/>
  <c r="K28" i="59"/>
  <c r="J28" i="59"/>
  <c r="I28" i="59"/>
  <c r="H28" i="59"/>
  <c r="G28" i="59"/>
  <c r="F28" i="59"/>
  <c r="D28" i="59"/>
  <c r="C28" i="59"/>
  <c r="B28" i="59"/>
  <c r="O28" i="60"/>
  <c r="N28" i="60"/>
  <c r="M28" i="60"/>
  <c r="L28" i="60"/>
  <c r="K28" i="60"/>
  <c r="J28" i="60"/>
  <c r="I28" i="60"/>
  <c r="H28" i="60"/>
  <c r="G28" i="60"/>
  <c r="F28" i="60"/>
  <c r="D28" i="60"/>
  <c r="C28" i="60"/>
  <c r="B28" i="60"/>
  <c r="O28" i="61"/>
  <c r="N28" i="61"/>
  <c r="M28" i="61"/>
  <c r="L28" i="61"/>
  <c r="K28" i="61"/>
  <c r="J28" i="61"/>
  <c r="I28" i="61"/>
  <c r="H28" i="61"/>
  <c r="G28" i="61"/>
  <c r="F28" i="61"/>
  <c r="D28" i="61"/>
  <c r="C28" i="61"/>
  <c r="B28" i="61"/>
  <c r="O28" i="62"/>
  <c r="N28" i="62"/>
  <c r="N8" i="62" s="1"/>
  <c r="M28" i="62"/>
  <c r="L28" i="62"/>
  <c r="K28" i="62"/>
  <c r="J28" i="62"/>
  <c r="I28" i="62"/>
  <c r="H28" i="62"/>
  <c r="G28" i="62"/>
  <c r="F28" i="62"/>
  <c r="D28" i="62"/>
  <c r="C28" i="62"/>
  <c r="B28" i="62"/>
  <c r="O28" i="63"/>
  <c r="N28" i="63"/>
  <c r="M28" i="63"/>
  <c r="S28" i="63" s="1"/>
  <c r="L28" i="63"/>
  <c r="K28" i="63"/>
  <c r="J28" i="63"/>
  <c r="I28" i="63"/>
  <c r="H28" i="63"/>
  <c r="G28" i="63"/>
  <c r="F28" i="63"/>
  <c r="D28" i="63"/>
  <c r="C28" i="63"/>
  <c r="B28" i="63"/>
  <c r="O28" i="64"/>
  <c r="N28" i="64"/>
  <c r="M28" i="64"/>
  <c r="L28" i="64"/>
  <c r="K28" i="64"/>
  <c r="J28" i="64"/>
  <c r="I28" i="64"/>
  <c r="H28" i="64"/>
  <c r="G28" i="64"/>
  <c r="F28" i="64"/>
  <c r="D28" i="64"/>
  <c r="C28" i="64"/>
  <c r="C8" i="64" s="1"/>
  <c r="B28" i="64"/>
  <c r="O28" i="65"/>
  <c r="N28" i="65"/>
  <c r="M28" i="65"/>
  <c r="L28" i="65"/>
  <c r="K28" i="65"/>
  <c r="J28" i="65"/>
  <c r="I28" i="65"/>
  <c r="H28" i="65"/>
  <c r="G28" i="65"/>
  <c r="F28" i="65"/>
  <c r="D28" i="65"/>
  <c r="C28" i="65"/>
  <c r="B28" i="65"/>
  <c r="O28" i="66"/>
  <c r="N28" i="66"/>
  <c r="N8" i="66" s="1"/>
  <c r="M28" i="66"/>
  <c r="L28" i="66"/>
  <c r="K28" i="66"/>
  <c r="J28" i="66"/>
  <c r="I28" i="66"/>
  <c r="H28" i="66"/>
  <c r="G28" i="66"/>
  <c r="F28" i="66"/>
  <c r="D28" i="66"/>
  <c r="C28" i="66"/>
  <c r="B28" i="66"/>
  <c r="O28" i="67"/>
  <c r="N28" i="67"/>
  <c r="M28" i="67"/>
  <c r="M8" i="67" s="1"/>
  <c r="L28" i="67"/>
  <c r="K28" i="67"/>
  <c r="J28" i="67"/>
  <c r="I28" i="67"/>
  <c r="H28" i="67"/>
  <c r="G28" i="67"/>
  <c r="F28" i="67"/>
  <c r="D28" i="67"/>
  <c r="D8" i="67" s="1"/>
  <c r="C28" i="67"/>
  <c r="B28" i="67"/>
  <c r="O28" i="68"/>
  <c r="S28" i="68" s="1"/>
  <c r="N28" i="68"/>
  <c r="M28" i="68"/>
  <c r="L28" i="68"/>
  <c r="K28" i="68"/>
  <c r="J28" i="68"/>
  <c r="I28" i="68"/>
  <c r="H28" i="68"/>
  <c r="G28" i="68"/>
  <c r="F28" i="68"/>
  <c r="D28" i="68"/>
  <c r="C28" i="68"/>
  <c r="B28" i="68"/>
  <c r="O28" i="69"/>
  <c r="N28" i="69"/>
  <c r="M28" i="69"/>
  <c r="S28" i="69" s="1"/>
  <c r="L28" i="69"/>
  <c r="K28" i="69"/>
  <c r="J28" i="69"/>
  <c r="I28" i="69"/>
  <c r="H28" i="69"/>
  <c r="G28" i="69"/>
  <c r="F28" i="69"/>
  <c r="F8" i="69" s="1"/>
  <c r="F61" i="69" s="1"/>
  <c r="D28" i="69"/>
  <c r="C28" i="69"/>
  <c r="B28" i="69"/>
  <c r="O28" i="70"/>
  <c r="N28" i="70"/>
  <c r="M28" i="70"/>
  <c r="L28" i="70"/>
  <c r="K28" i="70"/>
  <c r="J28" i="70"/>
  <c r="I28" i="70"/>
  <c r="H28" i="70"/>
  <c r="G28" i="70"/>
  <c r="F28" i="70"/>
  <c r="D28" i="70"/>
  <c r="C28" i="70"/>
  <c r="B28" i="70"/>
  <c r="O28" i="71"/>
  <c r="N28" i="71"/>
  <c r="M28" i="71"/>
  <c r="L28" i="71"/>
  <c r="K28" i="71"/>
  <c r="J28" i="71"/>
  <c r="I28" i="71"/>
  <c r="H28" i="71"/>
  <c r="G28" i="71"/>
  <c r="F28" i="71"/>
  <c r="D28" i="71"/>
  <c r="C28" i="71"/>
  <c r="B28" i="71"/>
  <c r="O28" i="72"/>
  <c r="N28" i="72"/>
  <c r="M28" i="72"/>
  <c r="L28" i="72"/>
  <c r="K28" i="72"/>
  <c r="J28" i="72"/>
  <c r="I28" i="72"/>
  <c r="H28" i="72"/>
  <c r="G28" i="72"/>
  <c r="F28" i="72"/>
  <c r="D28" i="72"/>
  <c r="C28" i="72"/>
  <c r="B28" i="72"/>
  <c r="O28" i="73"/>
  <c r="N28" i="73"/>
  <c r="M28" i="73"/>
  <c r="L28" i="73"/>
  <c r="K28" i="73"/>
  <c r="J28" i="73"/>
  <c r="I28" i="73"/>
  <c r="H28" i="73"/>
  <c r="G28" i="73"/>
  <c r="F28" i="73"/>
  <c r="D28" i="73"/>
  <c r="C28" i="73"/>
  <c r="B28" i="73"/>
  <c r="O28" i="74"/>
  <c r="N28" i="74"/>
  <c r="M28" i="74"/>
  <c r="L28" i="74"/>
  <c r="K28" i="74"/>
  <c r="J28" i="74"/>
  <c r="I28" i="74"/>
  <c r="H28" i="74"/>
  <c r="G28" i="74"/>
  <c r="F28" i="74"/>
  <c r="D28" i="74"/>
  <c r="C28" i="74"/>
  <c r="B28" i="74"/>
  <c r="O28" i="75"/>
  <c r="N28" i="75"/>
  <c r="M28" i="75"/>
  <c r="L28" i="75"/>
  <c r="K28" i="75"/>
  <c r="J28" i="75"/>
  <c r="I28" i="75"/>
  <c r="H28" i="75"/>
  <c r="G28" i="75"/>
  <c r="F28" i="75"/>
  <c r="D28" i="75"/>
  <c r="C28" i="75"/>
  <c r="B28" i="75"/>
  <c r="O28" i="76"/>
  <c r="N28" i="76"/>
  <c r="M28" i="76"/>
  <c r="L28" i="76"/>
  <c r="K28" i="76"/>
  <c r="J28" i="76"/>
  <c r="I28" i="76"/>
  <c r="H28" i="76"/>
  <c r="G28" i="76"/>
  <c r="F28" i="76"/>
  <c r="D28" i="76"/>
  <c r="C28" i="76"/>
  <c r="B28" i="76"/>
  <c r="O28" i="77"/>
  <c r="N28" i="77"/>
  <c r="M28" i="77"/>
  <c r="L28" i="77"/>
  <c r="K28" i="77"/>
  <c r="J28" i="77"/>
  <c r="I28" i="77"/>
  <c r="H28" i="77"/>
  <c r="G28" i="77"/>
  <c r="F28" i="77"/>
  <c r="D28" i="77"/>
  <c r="C28" i="77"/>
  <c r="B28" i="77"/>
  <c r="O28" i="78"/>
  <c r="N28" i="78"/>
  <c r="M28" i="78"/>
  <c r="L28" i="78"/>
  <c r="K28" i="78"/>
  <c r="J28" i="78"/>
  <c r="I28" i="78"/>
  <c r="H28" i="78"/>
  <c r="G28" i="78"/>
  <c r="F28" i="78"/>
  <c r="D28" i="78"/>
  <c r="C28" i="78"/>
  <c r="B28" i="78"/>
  <c r="O28" i="79"/>
  <c r="N28" i="79"/>
  <c r="R28" i="79" s="1"/>
  <c r="M28" i="79"/>
  <c r="L28" i="79"/>
  <c r="K28" i="79"/>
  <c r="J28" i="79"/>
  <c r="I28" i="79"/>
  <c r="H28" i="79"/>
  <c r="G28" i="79"/>
  <c r="F28" i="79"/>
  <c r="D28" i="79"/>
  <c r="C28" i="79"/>
  <c r="B28" i="79"/>
  <c r="O28" i="80"/>
  <c r="N28" i="80"/>
  <c r="M28" i="80"/>
  <c r="L28" i="80"/>
  <c r="K28" i="80"/>
  <c r="J28" i="80"/>
  <c r="I28" i="80"/>
  <c r="H28" i="80"/>
  <c r="G28" i="80"/>
  <c r="F28" i="80"/>
  <c r="D28" i="80"/>
  <c r="C28" i="80"/>
  <c r="B28" i="80"/>
  <c r="O28" i="81"/>
  <c r="N28" i="81"/>
  <c r="M28" i="81"/>
  <c r="L28" i="81"/>
  <c r="R28" i="81" s="1"/>
  <c r="K28" i="81"/>
  <c r="J28" i="81"/>
  <c r="I28" i="81"/>
  <c r="H28" i="81"/>
  <c r="G28" i="81"/>
  <c r="F28" i="81"/>
  <c r="D28" i="81"/>
  <c r="C28" i="81"/>
  <c r="B28" i="81"/>
  <c r="O28" i="82"/>
  <c r="N28" i="82"/>
  <c r="M28" i="82"/>
  <c r="L28" i="82"/>
  <c r="K28" i="82"/>
  <c r="J28" i="82"/>
  <c r="I28" i="82"/>
  <c r="H28" i="82"/>
  <c r="G28" i="82"/>
  <c r="F28" i="82"/>
  <c r="D28" i="82"/>
  <c r="C28" i="82"/>
  <c r="B28" i="82"/>
  <c r="O28" i="83"/>
  <c r="N28" i="83"/>
  <c r="M28" i="83"/>
  <c r="L28" i="83"/>
  <c r="K28" i="83"/>
  <c r="J28" i="83"/>
  <c r="I28" i="83"/>
  <c r="H28" i="83"/>
  <c r="G28" i="83"/>
  <c r="F28" i="83"/>
  <c r="D28" i="83"/>
  <c r="C28" i="83"/>
  <c r="B28" i="83"/>
  <c r="O28" i="84"/>
  <c r="N28" i="84"/>
  <c r="M28" i="84"/>
  <c r="L28" i="84"/>
  <c r="K28" i="84"/>
  <c r="K8" i="84" s="1"/>
  <c r="J28" i="84"/>
  <c r="I28" i="84"/>
  <c r="H28" i="84"/>
  <c r="G28" i="84"/>
  <c r="F28" i="84"/>
  <c r="D28" i="84"/>
  <c r="C28" i="84"/>
  <c r="B28" i="84"/>
  <c r="O28" i="85"/>
  <c r="N28" i="85"/>
  <c r="M28" i="85"/>
  <c r="L28" i="85"/>
  <c r="K28" i="85"/>
  <c r="J28" i="85"/>
  <c r="I28" i="85"/>
  <c r="H28" i="85"/>
  <c r="G28" i="85"/>
  <c r="F28" i="85"/>
  <c r="D28" i="85"/>
  <c r="C28" i="85"/>
  <c r="B28" i="85"/>
  <c r="O28" i="86"/>
  <c r="N28" i="86"/>
  <c r="M28" i="86"/>
  <c r="L28" i="86"/>
  <c r="K28" i="86"/>
  <c r="J28" i="86"/>
  <c r="I28" i="86"/>
  <c r="H28" i="86"/>
  <c r="G28" i="86"/>
  <c r="F28" i="86"/>
  <c r="D28" i="86"/>
  <c r="C28" i="86"/>
  <c r="B28" i="86"/>
  <c r="O28" i="87"/>
  <c r="N28" i="87"/>
  <c r="M28" i="87"/>
  <c r="L28" i="87"/>
  <c r="K28" i="87"/>
  <c r="J28" i="87"/>
  <c r="I28" i="87"/>
  <c r="H28" i="87"/>
  <c r="H8" i="87" s="1"/>
  <c r="G28" i="87"/>
  <c r="F28" i="87"/>
  <c r="D28" i="87"/>
  <c r="C28" i="87"/>
  <c r="B28" i="87"/>
  <c r="O28" i="88"/>
  <c r="N28" i="88"/>
  <c r="M28" i="88"/>
  <c r="L28" i="88"/>
  <c r="K28" i="88"/>
  <c r="J28" i="88"/>
  <c r="I28" i="88"/>
  <c r="H28" i="88"/>
  <c r="H8" i="88" s="1"/>
  <c r="G28" i="88"/>
  <c r="F28" i="88"/>
  <c r="D28" i="88"/>
  <c r="C28" i="88"/>
  <c r="B28" i="88"/>
  <c r="O28" i="89"/>
  <c r="N28" i="89"/>
  <c r="M28" i="89"/>
  <c r="L28" i="89"/>
  <c r="K28" i="89"/>
  <c r="J28" i="89"/>
  <c r="I28" i="89"/>
  <c r="H28" i="89"/>
  <c r="G28" i="89"/>
  <c r="F28" i="89"/>
  <c r="D28" i="89"/>
  <c r="C28" i="89"/>
  <c r="B28" i="89"/>
  <c r="O28" i="90"/>
  <c r="N28" i="90"/>
  <c r="M28" i="90"/>
  <c r="L28" i="90"/>
  <c r="K28" i="90"/>
  <c r="J28" i="90"/>
  <c r="I28" i="90"/>
  <c r="H28" i="90"/>
  <c r="G28" i="90"/>
  <c r="F28" i="90"/>
  <c r="D28" i="90"/>
  <c r="C28" i="90"/>
  <c r="B28" i="90"/>
  <c r="O28" i="91"/>
  <c r="N28" i="91"/>
  <c r="M28" i="91"/>
  <c r="L28" i="91"/>
  <c r="K28" i="91"/>
  <c r="J28" i="91"/>
  <c r="I28" i="91"/>
  <c r="H28" i="91"/>
  <c r="G28" i="91"/>
  <c r="F28" i="91"/>
  <c r="D28" i="91"/>
  <c r="C28" i="91"/>
  <c r="B28" i="91"/>
  <c r="O28" i="92"/>
  <c r="N28" i="92"/>
  <c r="M28" i="92"/>
  <c r="L28" i="92"/>
  <c r="K28" i="92"/>
  <c r="J28" i="92"/>
  <c r="I28" i="92"/>
  <c r="H28" i="92"/>
  <c r="G28" i="92"/>
  <c r="F28" i="92"/>
  <c r="D28" i="92"/>
  <c r="C28" i="92"/>
  <c r="B28" i="92"/>
  <c r="O28" i="93"/>
  <c r="N28" i="93"/>
  <c r="M28" i="93"/>
  <c r="L28" i="93"/>
  <c r="K28" i="93"/>
  <c r="J28" i="93"/>
  <c r="I28" i="93"/>
  <c r="H28" i="93"/>
  <c r="G28" i="93"/>
  <c r="G8" i="93" s="1"/>
  <c r="F28" i="93"/>
  <c r="D28" i="93"/>
  <c r="C28" i="93"/>
  <c r="B28" i="93"/>
  <c r="O28" i="94"/>
  <c r="N28" i="94"/>
  <c r="M28" i="94"/>
  <c r="L28" i="94"/>
  <c r="K28" i="94"/>
  <c r="J28" i="94"/>
  <c r="I28" i="94"/>
  <c r="H28" i="94"/>
  <c r="G28" i="94"/>
  <c r="F28" i="94"/>
  <c r="D28" i="94"/>
  <c r="C28" i="94"/>
  <c r="B28" i="94"/>
  <c r="O28" i="95"/>
  <c r="N28" i="95"/>
  <c r="M28" i="95"/>
  <c r="L28" i="95"/>
  <c r="K28" i="95"/>
  <c r="J28" i="95"/>
  <c r="I28" i="95"/>
  <c r="H28" i="95"/>
  <c r="G28" i="95"/>
  <c r="F28" i="95"/>
  <c r="D28" i="95"/>
  <c r="C28" i="95"/>
  <c r="B28" i="95"/>
  <c r="O28" i="96"/>
  <c r="S28" i="96" s="1"/>
  <c r="N28" i="96"/>
  <c r="M28" i="96"/>
  <c r="L28" i="96"/>
  <c r="K28" i="96"/>
  <c r="J28" i="96"/>
  <c r="I28" i="96"/>
  <c r="H28" i="96"/>
  <c r="G28" i="96"/>
  <c r="F28" i="96"/>
  <c r="D28" i="96"/>
  <c r="C28" i="96"/>
  <c r="B28" i="96"/>
  <c r="O28" i="97"/>
  <c r="N28" i="97"/>
  <c r="M28" i="97"/>
  <c r="L28" i="97"/>
  <c r="K28" i="97"/>
  <c r="J28" i="97"/>
  <c r="I28" i="97"/>
  <c r="I8" i="97" s="1"/>
  <c r="H28" i="97"/>
  <c r="G28" i="97"/>
  <c r="F28" i="97"/>
  <c r="D28" i="97"/>
  <c r="C28" i="97"/>
  <c r="B28" i="97"/>
  <c r="O28" i="98"/>
  <c r="N28" i="98"/>
  <c r="M28" i="98"/>
  <c r="L28" i="98"/>
  <c r="K28" i="98"/>
  <c r="J28" i="98"/>
  <c r="I28" i="98"/>
  <c r="H28" i="98"/>
  <c r="G28" i="98"/>
  <c r="F28" i="98"/>
  <c r="D28" i="98"/>
  <c r="C28" i="98"/>
  <c r="B28" i="98"/>
  <c r="O28" i="99"/>
  <c r="N28" i="99"/>
  <c r="M28" i="99"/>
  <c r="L28" i="99"/>
  <c r="K28" i="99"/>
  <c r="J28" i="99"/>
  <c r="I28" i="99"/>
  <c r="H28" i="99"/>
  <c r="G28" i="99"/>
  <c r="F28" i="99"/>
  <c r="D28" i="99"/>
  <c r="C28" i="99"/>
  <c r="B28" i="99"/>
  <c r="O28" i="100"/>
  <c r="N28" i="100"/>
  <c r="M28" i="100"/>
  <c r="L28" i="100"/>
  <c r="K28" i="100"/>
  <c r="J28" i="100"/>
  <c r="I28" i="100"/>
  <c r="H28" i="100"/>
  <c r="G28" i="100"/>
  <c r="F28" i="100"/>
  <c r="D28" i="100"/>
  <c r="C28" i="100"/>
  <c r="B28" i="100"/>
  <c r="O28" i="101"/>
  <c r="N28" i="101"/>
  <c r="R28" i="101" s="1"/>
  <c r="M28" i="101"/>
  <c r="L28" i="101"/>
  <c r="K28" i="101"/>
  <c r="J28" i="101"/>
  <c r="I28" i="101"/>
  <c r="H28" i="101"/>
  <c r="G28" i="101"/>
  <c r="F28" i="101"/>
  <c r="D28" i="101"/>
  <c r="C28" i="101"/>
  <c r="B28" i="101"/>
  <c r="O28" i="102"/>
  <c r="N28" i="102"/>
  <c r="N8" i="102" s="1"/>
  <c r="M28" i="102"/>
  <c r="L28" i="102"/>
  <c r="K28" i="102"/>
  <c r="J28" i="102"/>
  <c r="I28" i="102"/>
  <c r="H28" i="102"/>
  <c r="G28" i="102"/>
  <c r="F28" i="102"/>
  <c r="D28" i="102"/>
  <c r="C28" i="102"/>
  <c r="B28" i="102"/>
  <c r="O28" i="103"/>
  <c r="N28" i="103"/>
  <c r="M28" i="103"/>
  <c r="L28" i="103"/>
  <c r="K28" i="103"/>
  <c r="J28" i="103"/>
  <c r="I28" i="103"/>
  <c r="H28" i="103"/>
  <c r="G28" i="103"/>
  <c r="F28" i="103"/>
  <c r="D28" i="103"/>
  <c r="C28" i="103"/>
  <c r="B28" i="103"/>
  <c r="O28" i="104"/>
  <c r="N28" i="104"/>
  <c r="M28" i="104"/>
  <c r="L28" i="104"/>
  <c r="K28" i="104"/>
  <c r="J28" i="104"/>
  <c r="I28" i="104"/>
  <c r="H28" i="104"/>
  <c r="G28" i="104"/>
  <c r="F28" i="104"/>
  <c r="D28" i="104"/>
  <c r="C28" i="104"/>
  <c r="B28" i="104"/>
  <c r="O28" i="105"/>
  <c r="S28" i="105" s="1"/>
  <c r="N28" i="105"/>
  <c r="M28" i="105"/>
  <c r="L28" i="105"/>
  <c r="K28" i="105"/>
  <c r="J28" i="105"/>
  <c r="I28" i="105"/>
  <c r="H28" i="105"/>
  <c r="G28" i="105"/>
  <c r="F28" i="105"/>
  <c r="D28" i="105"/>
  <c r="C28" i="105"/>
  <c r="B28" i="105"/>
  <c r="O28" i="106"/>
  <c r="N28" i="106"/>
  <c r="M28" i="106"/>
  <c r="M8" i="106" s="1"/>
  <c r="L28" i="106"/>
  <c r="K28" i="106"/>
  <c r="K8" i="106" s="1"/>
  <c r="K61" i="106" s="1"/>
  <c r="K65" i="106" s="1"/>
  <c r="J28" i="106"/>
  <c r="I28" i="106"/>
  <c r="H28" i="106"/>
  <c r="G28" i="106"/>
  <c r="F28" i="106"/>
  <c r="D28" i="106"/>
  <c r="C28" i="106"/>
  <c r="B28" i="106"/>
  <c r="B8" i="106" s="1"/>
  <c r="B61" i="106" s="1"/>
  <c r="O28" i="107"/>
  <c r="N28" i="107"/>
  <c r="M28" i="107"/>
  <c r="L28" i="107"/>
  <c r="K28" i="107"/>
  <c r="J28" i="107"/>
  <c r="I28" i="107"/>
  <c r="H28" i="107"/>
  <c r="G28" i="107"/>
  <c r="F28" i="107"/>
  <c r="D28" i="107"/>
  <c r="C28" i="107"/>
  <c r="B28" i="107"/>
  <c r="O28" i="108"/>
  <c r="N28" i="108"/>
  <c r="M28" i="108"/>
  <c r="L28" i="108"/>
  <c r="K28" i="108"/>
  <c r="J28" i="108"/>
  <c r="I28" i="108"/>
  <c r="H28" i="108"/>
  <c r="G28" i="108"/>
  <c r="F28" i="108"/>
  <c r="D28" i="108"/>
  <c r="C28" i="108"/>
  <c r="B28" i="108"/>
  <c r="O28" i="109"/>
  <c r="N28" i="109"/>
  <c r="M28" i="109"/>
  <c r="L28" i="109"/>
  <c r="K28" i="109"/>
  <c r="J28" i="109"/>
  <c r="I28" i="109"/>
  <c r="H28" i="109"/>
  <c r="G28" i="109"/>
  <c r="F28" i="109"/>
  <c r="D28" i="109"/>
  <c r="C28" i="109"/>
  <c r="B28" i="109"/>
  <c r="O28" i="110"/>
  <c r="N28" i="110"/>
  <c r="M28" i="110"/>
  <c r="L28" i="110"/>
  <c r="K28" i="110"/>
  <c r="J28" i="110"/>
  <c r="I28" i="110"/>
  <c r="I8" i="110" s="1"/>
  <c r="H28" i="110"/>
  <c r="H8" i="110" s="1"/>
  <c r="G28" i="110"/>
  <c r="F28" i="110"/>
  <c r="D28" i="110"/>
  <c r="C28" i="110"/>
  <c r="B28" i="110"/>
  <c r="O28" i="111"/>
  <c r="N28" i="111"/>
  <c r="M28" i="111"/>
  <c r="L28" i="111"/>
  <c r="R28" i="111" s="1"/>
  <c r="K28" i="111"/>
  <c r="J28" i="111"/>
  <c r="I28" i="111"/>
  <c r="H28" i="111"/>
  <c r="G28" i="111"/>
  <c r="F28" i="111"/>
  <c r="F8" i="111" s="1"/>
  <c r="D28" i="111"/>
  <c r="C28" i="111"/>
  <c r="B28" i="111"/>
  <c r="O28" i="112"/>
  <c r="N28" i="112"/>
  <c r="M28" i="112"/>
  <c r="L28" i="112"/>
  <c r="R28" i="112" s="1"/>
  <c r="K28" i="112"/>
  <c r="J28" i="112"/>
  <c r="I28" i="112"/>
  <c r="H28" i="112"/>
  <c r="G28" i="112"/>
  <c r="F28" i="112"/>
  <c r="D28" i="112"/>
  <c r="C28" i="112"/>
  <c r="B28" i="112"/>
  <c r="B8" i="112" s="1"/>
  <c r="O28" i="113"/>
  <c r="N28" i="113"/>
  <c r="M28" i="113"/>
  <c r="L28" i="113"/>
  <c r="K28" i="113"/>
  <c r="J28" i="113"/>
  <c r="I28" i="113"/>
  <c r="H28" i="113"/>
  <c r="G28" i="113"/>
  <c r="F28" i="113"/>
  <c r="D28" i="113"/>
  <c r="C28" i="113"/>
  <c r="B28" i="113"/>
  <c r="O28" i="114"/>
  <c r="N28" i="114"/>
  <c r="M28" i="114"/>
  <c r="L28" i="114"/>
  <c r="K28" i="114"/>
  <c r="J28" i="114"/>
  <c r="I28" i="114"/>
  <c r="H28" i="114"/>
  <c r="G28" i="114"/>
  <c r="G8" i="114" s="1"/>
  <c r="F28" i="114"/>
  <c r="D28" i="114"/>
  <c r="D8" i="114" s="1"/>
  <c r="C28" i="114"/>
  <c r="B28" i="114"/>
  <c r="O28" i="115"/>
  <c r="N28" i="115"/>
  <c r="M28" i="115"/>
  <c r="L28" i="115"/>
  <c r="K28" i="115"/>
  <c r="J28" i="115"/>
  <c r="I28" i="115"/>
  <c r="H28" i="115"/>
  <c r="G28" i="115"/>
  <c r="G8" i="115" s="1"/>
  <c r="F28" i="115"/>
  <c r="D28" i="115"/>
  <c r="C28" i="115"/>
  <c r="B28" i="115"/>
  <c r="O28" i="116"/>
  <c r="N28" i="116"/>
  <c r="M28" i="116"/>
  <c r="L28" i="116"/>
  <c r="K28" i="116"/>
  <c r="J28" i="116"/>
  <c r="I28" i="116"/>
  <c r="H28" i="116"/>
  <c r="H8" i="116" s="1"/>
  <c r="H61" i="116" s="1"/>
  <c r="H65" i="116" s="1"/>
  <c r="G28" i="116"/>
  <c r="F28" i="116"/>
  <c r="D28" i="116"/>
  <c r="C28" i="116"/>
  <c r="C8" i="116" s="1"/>
  <c r="C61" i="116" s="1"/>
  <c r="C65" i="116" s="1"/>
  <c r="B28" i="116"/>
  <c r="O28" i="117"/>
  <c r="N28" i="117"/>
  <c r="M28" i="117"/>
  <c r="L28" i="117"/>
  <c r="K28" i="117"/>
  <c r="J28" i="117"/>
  <c r="I28" i="117"/>
  <c r="H28" i="117"/>
  <c r="G28" i="117"/>
  <c r="F28" i="117"/>
  <c r="D28" i="117"/>
  <c r="C28" i="117"/>
  <c r="B28" i="117"/>
  <c r="O28" i="118"/>
  <c r="N28" i="118"/>
  <c r="M28" i="118"/>
  <c r="L28" i="118"/>
  <c r="K28" i="118"/>
  <c r="J28" i="118"/>
  <c r="I28" i="118"/>
  <c r="I8" i="118" s="1"/>
  <c r="I61" i="118" s="1"/>
  <c r="I65" i="118" s="1"/>
  <c r="H28" i="118"/>
  <c r="G28" i="118"/>
  <c r="F28" i="118"/>
  <c r="D28" i="118"/>
  <c r="C28" i="118"/>
  <c r="B28" i="118"/>
  <c r="O28" i="119"/>
  <c r="N28" i="119"/>
  <c r="M28" i="119"/>
  <c r="L28" i="119"/>
  <c r="K28" i="119"/>
  <c r="J28" i="119"/>
  <c r="I28" i="119"/>
  <c r="H28" i="119"/>
  <c r="G28" i="119"/>
  <c r="F28" i="119"/>
  <c r="F8" i="119" s="1"/>
  <c r="D28" i="119"/>
  <c r="C28" i="119"/>
  <c r="B28" i="119"/>
  <c r="O28" i="120"/>
  <c r="N28" i="120"/>
  <c r="M28" i="120"/>
  <c r="S28" i="120" s="1"/>
  <c r="L28" i="120"/>
  <c r="R28" i="120" s="1"/>
  <c r="K28" i="120"/>
  <c r="J28" i="120"/>
  <c r="I28" i="120"/>
  <c r="H28" i="120"/>
  <c r="G28" i="120"/>
  <c r="F28" i="120"/>
  <c r="D28" i="120"/>
  <c r="C28" i="120"/>
  <c r="B28" i="120"/>
  <c r="O28" i="121"/>
  <c r="N28" i="121"/>
  <c r="M28" i="121"/>
  <c r="L28" i="121"/>
  <c r="K28" i="121"/>
  <c r="J28" i="121"/>
  <c r="I28" i="121"/>
  <c r="H28" i="121"/>
  <c r="G28" i="121"/>
  <c r="F28" i="121"/>
  <c r="D28" i="121"/>
  <c r="C28" i="121"/>
  <c r="B28" i="121"/>
  <c r="O28" i="122"/>
  <c r="N28" i="122"/>
  <c r="M28" i="122"/>
  <c r="L28" i="122"/>
  <c r="K28" i="122"/>
  <c r="J28" i="122"/>
  <c r="I28" i="122"/>
  <c r="H28" i="122"/>
  <c r="G28" i="122"/>
  <c r="F28" i="122"/>
  <c r="D28" i="122"/>
  <c r="C28" i="122"/>
  <c r="B28" i="122"/>
  <c r="O28" i="123"/>
  <c r="N28" i="123"/>
  <c r="R28" i="123" s="1"/>
  <c r="M28" i="123"/>
  <c r="L28" i="123"/>
  <c r="K28" i="123"/>
  <c r="J28" i="123"/>
  <c r="I28" i="123"/>
  <c r="H28" i="123"/>
  <c r="G28" i="123"/>
  <c r="F28" i="123"/>
  <c r="D28" i="123"/>
  <c r="C28" i="123"/>
  <c r="B28" i="123"/>
  <c r="O28" i="124"/>
  <c r="N28" i="124"/>
  <c r="M28" i="124"/>
  <c r="L28" i="124"/>
  <c r="K28" i="124"/>
  <c r="J28" i="124"/>
  <c r="J8" i="124" s="1"/>
  <c r="I28" i="124"/>
  <c r="H28" i="124"/>
  <c r="G28" i="124"/>
  <c r="F28" i="124"/>
  <c r="D28" i="124"/>
  <c r="C28" i="124"/>
  <c r="B28" i="124"/>
  <c r="O28" i="125"/>
  <c r="S28" i="125" s="1"/>
  <c r="N28" i="125"/>
  <c r="M28" i="125"/>
  <c r="L28" i="125"/>
  <c r="K28" i="125"/>
  <c r="J28" i="125"/>
  <c r="I28" i="125"/>
  <c r="H28" i="125"/>
  <c r="G28" i="125"/>
  <c r="F28" i="125"/>
  <c r="D28" i="125"/>
  <c r="C28" i="125"/>
  <c r="B28" i="125"/>
  <c r="O28" i="126"/>
  <c r="N28" i="126"/>
  <c r="M28" i="126"/>
  <c r="L28" i="126"/>
  <c r="K28" i="126"/>
  <c r="J28" i="126"/>
  <c r="I28" i="126"/>
  <c r="H28" i="126"/>
  <c r="G28" i="126"/>
  <c r="F28" i="126"/>
  <c r="D28" i="126"/>
  <c r="C28" i="126"/>
  <c r="B28" i="126"/>
  <c r="O28" i="127"/>
  <c r="S28" i="127" s="1"/>
  <c r="N28" i="127"/>
  <c r="M28" i="127"/>
  <c r="L28" i="127"/>
  <c r="K28" i="127"/>
  <c r="J28" i="127"/>
  <c r="I28" i="127"/>
  <c r="H28" i="127"/>
  <c r="G28" i="127"/>
  <c r="F28" i="127"/>
  <c r="D28" i="127"/>
  <c r="C28" i="127"/>
  <c r="B28" i="127"/>
  <c r="O28" i="128"/>
  <c r="N28" i="128"/>
  <c r="M28" i="128"/>
  <c r="S28" i="128" s="1"/>
  <c r="L28" i="128"/>
  <c r="K28" i="128"/>
  <c r="J28" i="128"/>
  <c r="I28" i="128"/>
  <c r="H28" i="128"/>
  <c r="G28" i="128"/>
  <c r="F28" i="128"/>
  <c r="D28" i="128"/>
  <c r="C28" i="128"/>
  <c r="B28" i="128"/>
  <c r="O28" i="129"/>
  <c r="N28" i="129"/>
  <c r="M28" i="129"/>
  <c r="L28" i="129"/>
  <c r="K28" i="129"/>
  <c r="J28" i="129"/>
  <c r="I28" i="129"/>
  <c r="H28" i="129"/>
  <c r="G28" i="129"/>
  <c r="F28" i="129"/>
  <c r="F8" i="129" s="1"/>
  <c r="D28" i="129"/>
  <c r="D8" i="129" s="1"/>
  <c r="C28" i="129"/>
  <c r="B28" i="129"/>
  <c r="O28" i="130"/>
  <c r="N28" i="130"/>
  <c r="M28" i="130"/>
  <c r="L28" i="130"/>
  <c r="K28" i="130"/>
  <c r="J28" i="130"/>
  <c r="I28" i="130"/>
  <c r="H28" i="130"/>
  <c r="G28" i="130"/>
  <c r="G8" i="130" s="1"/>
  <c r="F28" i="130"/>
  <c r="D28" i="130"/>
  <c r="C28" i="130"/>
  <c r="B28" i="130"/>
  <c r="O28" i="131"/>
  <c r="N28" i="131"/>
  <c r="M28" i="131"/>
  <c r="L28" i="131"/>
  <c r="R28" i="131" s="1"/>
  <c r="K28" i="131"/>
  <c r="J28" i="131"/>
  <c r="I28" i="131"/>
  <c r="H28" i="131"/>
  <c r="H8" i="131" s="1"/>
  <c r="G28" i="131"/>
  <c r="F28" i="131"/>
  <c r="D28" i="131"/>
  <c r="C28" i="131"/>
  <c r="B28" i="131"/>
  <c r="O28" i="132"/>
  <c r="N28" i="132"/>
  <c r="N8" i="132" s="1"/>
  <c r="M28" i="132"/>
  <c r="L28" i="132"/>
  <c r="K28" i="132"/>
  <c r="J28" i="132"/>
  <c r="I28" i="132"/>
  <c r="H28" i="132"/>
  <c r="G28" i="132"/>
  <c r="F28" i="132"/>
  <c r="D28" i="132"/>
  <c r="C28" i="132"/>
  <c r="B28" i="132"/>
  <c r="O28" i="133"/>
  <c r="N28" i="133"/>
  <c r="M28" i="133"/>
  <c r="L28" i="133"/>
  <c r="K28" i="133"/>
  <c r="J28" i="133"/>
  <c r="I28" i="133"/>
  <c r="H28" i="133"/>
  <c r="G28" i="133"/>
  <c r="F28" i="133"/>
  <c r="D28" i="133"/>
  <c r="C28" i="133"/>
  <c r="B28" i="133"/>
  <c r="O28" i="134"/>
  <c r="N28" i="134"/>
  <c r="M28" i="134"/>
  <c r="L28" i="134"/>
  <c r="K28" i="134"/>
  <c r="J28" i="134"/>
  <c r="I28" i="134"/>
  <c r="H28" i="134"/>
  <c r="G28" i="134"/>
  <c r="F28" i="134"/>
  <c r="D28" i="134"/>
  <c r="C28" i="134"/>
  <c r="B28" i="134"/>
  <c r="O28" i="135"/>
  <c r="N28" i="135"/>
  <c r="M28" i="135"/>
  <c r="L28" i="135"/>
  <c r="K28" i="135"/>
  <c r="J28" i="135"/>
  <c r="I28" i="135"/>
  <c r="H28" i="135"/>
  <c r="G28" i="135"/>
  <c r="F28" i="135"/>
  <c r="D28" i="135"/>
  <c r="C28" i="135"/>
  <c r="B28" i="135"/>
  <c r="O28" i="136"/>
  <c r="N28" i="136"/>
  <c r="M28" i="136"/>
  <c r="L28" i="136"/>
  <c r="K28" i="136"/>
  <c r="J28" i="136"/>
  <c r="I28" i="136"/>
  <c r="H28" i="136"/>
  <c r="G28" i="136"/>
  <c r="G8" i="136" s="1"/>
  <c r="F28" i="136"/>
  <c r="D28" i="136"/>
  <c r="D8" i="136" s="1"/>
  <c r="C28" i="136"/>
  <c r="C8" i="136" s="1"/>
  <c r="B28" i="136"/>
  <c r="O28" i="137"/>
  <c r="N28" i="137"/>
  <c r="M28" i="137"/>
  <c r="L28" i="137"/>
  <c r="K28" i="137"/>
  <c r="J28" i="137"/>
  <c r="I28" i="137"/>
  <c r="H28" i="137"/>
  <c r="G28" i="137"/>
  <c r="F28" i="137"/>
  <c r="D28" i="137"/>
  <c r="C28" i="137"/>
  <c r="B28" i="137"/>
  <c r="O28" i="138"/>
  <c r="N28" i="138"/>
  <c r="M28" i="138"/>
  <c r="L28" i="138"/>
  <c r="K28" i="138"/>
  <c r="J28" i="138"/>
  <c r="I28" i="138"/>
  <c r="H28" i="138"/>
  <c r="G28" i="138"/>
  <c r="F28" i="138"/>
  <c r="D28" i="138"/>
  <c r="C28" i="138"/>
  <c r="B28" i="138"/>
  <c r="O28" i="139"/>
  <c r="N28" i="139"/>
  <c r="M28" i="139"/>
  <c r="L28" i="139"/>
  <c r="K28" i="139"/>
  <c r="J28" i="139"/>
  <c r="I28" i="139"/>
  <c r="H28" i="139"/>
  <c r="G28" i="139"/>
  <c r="F28" i="139"/>
  <c r="D28" i="139"/>
  <c r="C28" i="139"/>
  <c r="B28" i="139"/>
  <c r="O28" i="140"/>
  <c r="N28" i="140"/>
  <c r="N8" i="140" s="1"/>
  <c r="M28" i="140"/>
  <c r="L28" i="140"/>
  <c r="K28" i="140"/>
  <c r="J28" i="140"/>
  <c r="I28" i="140"/>
  <c r="H28" i="140"/>
  <c r="G28" i="140"/>
  <c r="F28" i="140"/>
  <c r="D28" i="140"/>
  <c r="C28" i="140"/>
  <c r="B28" i="140"/>
  <c r="O28" i="141"/>
  <c r="N28" i="141"/>
  <c r="M28" i="141"/>
  <c r="L28" i="141"/>
  <c r="K28" i="141"/>
  <c r="J28" i="141"/>
  <c r="I28" i="141"/>
  <c r="H28" i="141"/>
  <c r="G28" i="141"/>
  <c r="F28" i="141"/>
  <c r="D28" i="141"/>
  <c r="C28" i="141"/>
  <c r="B28" i="141"/>
  <c r="O28" i="142"/>
  <c r="N28" i="142"/>
  <c r="M28" i="142"/>
  <c r="L28" i="142"/>
  <c r="K28" i="142"/>
  <c r="J28" i="142"/>
  <c r="I28" i="142"/>
  <c r="H28" i="142"/>
  <c r="G28" i="142"/>
  <c r="F28" i="142"/>
  <c r="D28" i="142"/>
  <c r="C28" i="142"/>
  <c r="B28" i="142"/>
  <c r="O28" i="143"/>
  <c r="N28" i="143"/>
  <c r="R28" i="143" s="1"/>
  <c r="M28" i="143"/>
  <c r="L28" i="143"/>
  <c r="K28" i="143"/>
  <c r="J28" i="143"/>
  <c r="I28" i="143"/>
  <c r="H28" i="143"/>
  <c r="G28" i="143"/>
  <c r="G8" i="143" s="1"/>
  <c r="F28" i="143"/>
  <c r="D28" i="143"/>
  <c r="C28" i="143"/>
  <c r="B28" i="143"/>
  <c r="O28" i="144"/>
  <c r="N28" i="144"/>
  <c r="M28" i="144"/>
  <c r="L28" i="144"/>
  <c r="K28" i="144"/>
  <c r="J28" i="144"/>
  <c r="I28" i="144"/>
  <c r="H28" i="144"/>
  <c r="G28" i="144"/>
  <c r="F28" i="144"/>
  <c r="D28" i="144"/>
  <c r="C28" i="144"/>
  <c r="B28" i="144"/>
  <c r="O28" i="145"/>
  <c r="N28" i="145"/>
  <c r="R28" i="145" s="1"/>
  <c r="M28" i="145"/>
  <c r="L28" i="145"/>
  <c r="K28" i="145"/>
  <c r="J28" i="145"/>
  <c r="I28" i="145"/>
  <c r="H28" i="145"/>
  <c r="G28" i="145"/>
  <c r="F28" i="145"/>
  <c r="D28" i="145"/>
  <c r="C28" i="145"/>
  <c r="B28" i="145"/>
  <c r="O28" i="146"/>
  <c r="S28" i="146" s="1"/>
  <c r="N28" i="146"/>
  <c r="M28" i="146"/>
  <c r="L28" i="146"/>
  <c r="K28" i="146"/>
  <c r="J28" i="146"/>
  <c r="I28" i="146"/>
  <c r="H28" i="146"/>
  <c r="G28" i="146"/>
  <c r="F28" i="146"/>
  <c r="D28" i="146"/>
  <c r="C28" i="146"/>
  <c r="B28" i="146"/>
  <c r="O28" i="147"/>
  <c r="N28" i="147"/>
  <c r="M28" i="147"/>
  <c r="L28" i="147"/>
  <c r="K28" i="147"/>
  <c r="J28" i="147"/>
  <c r="I28" i="147"/>
  <c r="H28" i="147"/>
  <c r="G28" i="147"/>
  <c r="F28" i="147"/>
  <c r="D28" i="147"/>
  <c r="D8" i="147" s="1"/>
  <c r="C28" i="147"/>
  <c r="B28" i="147"/>
  <c r="O28" i="148"/>
  <c r="N28" i="148"/>
  <c r="M28" i="148"/>
  <c r="S28" i="148" s="1"/>
  <c r="L28" i="148"/>
  <c r="K28" i="148"/>
  <c r="J28" i="148"/>
  <c r="I28" i="148"/>
  <c r="H28" i="148"/>
  <c r="G28" i="148"/>
  <c r="G8" i="148" s="1"/>
  <c r="G61" i="148" s="1"/>
  <c r="G65" i="148" s="1"/>
  <c r="F28" i="148"/>
  <c r="D28" i="148"/>
  <c r="C28" i="148"/>
  <c r="B28" i="148"/>
  <c r="O28" i="149"/>
  <c r="N28" i="149"/>
  <c r="M28" i="149"/>
  <c r="L28" i="149"/>
  <c r="K28" i="149"/>
  <c r="J28" i="149"/>
  <c r="I28" i="149"/>
  <c r="H28" i="149"/>
  <c r="G28" i="149"/>
  <c r="F28" i="149"/>
  <c r="D28" i="149"/>
  <c r="C28" i="149"/>
  <c r="B28" i="149"/>
  <c r="O28" i="150"/>
  <c r="N28" i="150"/>
  <c r="M28" i="150"/>
  <c r="L28" i="150"/>
  <c r="K28" i="150"/>
  <c r="J28" i="150"/>
  <c r="I28" i="150"/>
  <c r="H28" i="150"/>
  <c r="G28" i="150"/>
  <c r="F28" i="150"/>
  <c r="D28" i="150"/>
  <c r="C28" i="150"/>
  <c r="B28" i="150"/>
  <c r="O28" i="151"/>
  <c r="N28" i="151"/>
  <c r="M28" i="151"/>
  <c r="L28" i="151"/>
  <c r="K28" i="151"/>
  <c r="J28" i="151"/>
  <c r="I28" i="151"/>
  <c r="H28" i="151"/>
  <c r="G28" i="151"/>
  <c r="F28" i="151"/>
  <c r="D28" i="151"/>
  <c r="C28" i="151"/>
  <c r="C8" i="151" s="1"/>
  <c r="B28" i="151"/>
  <c r="O28" i="152"/>
  <c r="S28" i="152" s="1"/>
  <c r="N28" i="152"/>
  <c r="M28" i="152"/>
  <c r="L28" i="152"/>
  <c r="K28" i="152"/>
  <c r="J28" i="152"/>
  <c r="I28" i="152"/>
  <c r="H28" i="152"/>
  <c r="G28" i="152"/>
  <c r="F28" i="152"/>
  <c r="D28" i="152"/>
  <c r="C28" i="152"/>
  <c r="B28" i="152"/>
  <c r="O28" i="153"/>
  <c r="N28" i="153"/>
  <c r="M28" i="153"/>
  <c r="L28" i="153"/>
  <c r="L8" i="153" s="1"/>
  <c r="K28" i="153"/>
  <c r="J28" i="153"/>
  <c r="I28" i="153"/>
  <c r="H28" i="153"/>
  <c r="G28" i="153"/>
  <c r="F28" i="153"/>
  <c r="D28" i="153"/>
  <c r="C28" i="153"/>
  <c r="B28" i="153"/>
  <c r="O28" i="154"/>
  <c r="N28" i="154"/>
  <c r="M28" i="154"/>
  <c r="L28" i="154"/>
  <c r="K28" i="154"/>
  <c r="J28" i="154"/>
  <c r="I28" i="154"/>
  <c r="H28" i="154"/>
  <c r="H8" i="154" s="1"/>
  <c r="G28" i="154"/>
  <c r="F28" i="154"/>
  <c r="D28" i="154"/>
  <c r="C28" i="154"/>
  <c r="B28" i="154"/>
  <c r="O28" i="155"/>
  <c r="N28" i="155"/>
  <c r="M28" i="155"/>
  <c r="L28" i="155"/>
  <c r="R28" i="155" s="1"/>
  <c r="K28" i="155"/>
  <c r="J28" i="155"/>
  <c r="I28" i="155"/>
  <c r="H28" i="155"/>
  <c r="G28" i="155"/>
  <c r="F28" i="155"/>
  <c r="D28" i="155"/>
  <c r="C28" i="155"/>
  <c r="B28" i="155"/>
  <c r="O28" i="156"/>
  <c r="N28" i="156"/>
  <c r="M28" i="156"/>
  <c r="L28" i="156"/>
  <c r="L8" i="156" s="1"/>
  <c r="K28" i="156"/>
  <c r="J28" i="156"/>
  <c r="I28" i="156"/>
  <c r="H28" i="156"/>
  <c r="H8" i="156" s="1"/>
  <c r="G28" i="156"/>
  <c r="F28" i="156"/>
  <c r="D28" i="156"/>
  <c r="C28" i="156"/>
  <c r="B28" i="156"/>
  <c r="O28" i="157"/>
  <c r="N28" i="157"/>
  <c r="N8" i="157" s="1"/>
  <c r="M28" i="157"/>
  <c r="L28" i="157"/>
  <c r="K28" i="157"/>
  <c r="J28" i="157"/>
  <c r="I28" i="157"/>
  <c r="H28" i="157"/>
  <c r="G28" i="157"/>
  <c r="F28" i="157"/>
  <c r="D28" i="157"/>
  <c r="C28" i="157"/>
  <c r="B28" i="157"/>
  <c r="O28" i="158"/>
  <c r="N28" i="158"/>
  <c r="M28" i="158"/>
  <c r="L28" i="158"/>
  <c r="K28" i="158"/>
  <c r="K8" i="158" s="1"/>
  <c r="J28" i="158"/>
  <c r="I28" i="158"/>
  <c r="H28" i="158"/>
  <c r="G28" i="158"/>
  <c r="F28" i="158"/>
  <c r="D28" i="158"/>
  <c r="C28" i="158"/>
  <c r="B28" i="158"/>
  <c r="O28" i="159"/>
  <c r="N28" i="159"/>
  <c r="M28" i="159"/>
  <c r="L28" i="159"/>
  <c r="K28" i="159"/>
  <c r="J28" i="159"/>
  <c r="I28" i="159"/>
  <c r="H28" i="159"/>
  <c r="G28" i="159"/>
  <c r="F28" i="159"/>
  <c r="D28" i="159"/>
  <c r="C28" i="159"/>
  <c r="B28" i="159"/>
  <c r="O28" i="160"/>
  <c r="S28" i="160" s="1"/>
  <c r="N28" i="160"/>
  <c r="M28" i="160"/>
  <c r="L28" i="160"/>
  <c r="K28" i="160"/>
  <c r="J28" i="160"/>
  <c r="I28" i="160"/>
  <c r="H28" i="160"/>
  <c r="G28" i="160"/>
  <c r="F28" i="160"/>
  <c r="D28" i="160"/>
  <c r="C28" i="160"/>
  <c r="B28" i="160"/>
  <c r="O28" i="161"/>
  <c r="N28" i="161"/>
  <c r="M28" i="161"/>
  <c r="L28" i="161"/>
  <c r="K28" i="161"/>
  <c r="J28" i="161"/>
  <c r="I28" i="161"/>
  <c r="H28" i="161"/>
  <c r="G28" i="161"/>
  <c r="F28" i="161"/>
  <c r="D28" i="161"/>
  <c r="C28" i="161"/>
  <c r="B28" i="161"/>
  <c r="O28" i="162"/>
  <c r="O8" i="162" s="1"/>
  <c r="N28" i="162"/>
  <c r="M28" i="162"/>
  <c r="L28" i="162"/>
  <c r="K28" i="162"/>
  <c r="J28" i="162"/>
  <c r="I28" i="162"/>
  <c r="H28" i="162"/>
  <c r="G28" i="162"/>
  <c r="F28" i="162"/>
  <c r="D28" i="162"/>
  <c r="C28" i="162"/>
  <c r="B28" i="162"/>
  <c r="O28" i="163"/>
  <c r="S28" i="163" s="1"/>
  <c r="N28" i="163"/>
  <c r="M28" i="163"/>
  <c r="L28" i="163"/>
  <c r="K28" i="163"/>
  <c r="J28" i="163"/>
  <c r="I28" i="163"/>
  <c r="H28" i="163"/>
  <c r="G28" i="163"/>
  <c r="F28" i="163"/>
  <c r="D28" i="163"/>
  <c r="C28" i="163"/>
  <c r="B28" i="163"/>
  <c r="O28" i="164"/>
  <c r="N28" i="164"/>
  <c r="M28" i="164"/>
  <c r="S28" i="164" s="1"/>
  <c r="L28" i="164"/>
  <c r="R28" i="164" s="1"/>
  <c r="K28" i="164"/>
  <c r="J28" i="164"/>
  <c r="I28" i="164"/>
  <c r="H28" i="164"/>
  <c r="G28" i="164"/>
  <c r="F28" i="164"/>
  <c r="D28" i="164"/>
  <c r="C28" i="164"/>
  <c r="B28" i="164"/>
  <c r="O28" i="165"/>
  <c r="N28" i="165"/>
  <c r="M28" i="165"/>
  <c r="L28" i="165"/>
  <c r="K28" i="165"/>
  <c r="J28" i="165"/>
  <c r="I28" i="165"/>
  <c r="H28" i="165"/>
  <c r="G28" i="165"/>
  <c r="F28" i="165"/>
  <c r="D28" i="165"/>
  <c r="C28" i="165"/>
  <c r="B28" i="165"/>
  <c r="O28" i="166"/>
  <c r="N28" i="166"/>
  <c r="M28" i="166"/>
  <c r="L28" i="166"/>
  <c r="K28" i="166"/>
  <c r="J28" i="166"/>
  <c r="I28" i="166"/>
  <c r="H28" i="166"/>
  <c r="G28" i="166"/>
  <c r="F28" i="166"/>
  <c r="D28" i="166"/>
  <c r="C28" i="166"/>
  <c r="B28" i="166"/>
  <c r="O28" i="167"/>
  <c r="N28" i="167"/>
  <c r="R28" i="167" s="1"/>
  <c r="M28" i="167"/>
  <c r="L28" i="167"/>
  <c r="K28" i="167"/>
  <c r="J28" i="167"/>
  <c r="I28" i="167"/>
  <c r="H28" i="167"/>
  <c r="H8" i="167" s="1"/>
  <c r="G28" i="167"/>
  <c r="G8" i="167" s="1"/>
  <c r="F28" i="167"/>
  <c r="D28" i="167"/>
  <c r="C28" i="167"/>
  <c r="B28" i="167"/>
  <c r="O28" i="168"/>
  <c r="N28" i="168"/>
  <c r="M28" i="168"/>
  <c r="L28" i="168"/>
  <c r="K28" i="168"/>
  <c r="J28" i="168"/>
  <c r="I28" i="168"/>
  <c r="I8" i="168" s="1"/>
  <c r="H28" i="168"/>
  <c r="G28" i="168"/>
  <c r="G8" i="168" s="1"/>
  <c r="F28" i="168"/>
  <c r="D28" i="168"/>
  <c r="C28" i="168"/>
  <c r="B28" i="168"/>
  <c r="O28" i="169"/>
  <c r="S28" i="169" s="1"/>
  <c r="N28" i="169"/>
  <c r="M28" i="169"/>
  <c r="L28" i="169"/>
  <c r="K28" i="169"/>
  <c r="J28" i="169"/>
  <c r="I28" i="169"/>
  <c r="H28" i="169"/>
  <c r="G28" i="169"/>
  <c r="F28" i="169"/>
  <c r="D28" i="169"/>
  <c r="C28" i="169"/>
  <c r="B28" i="169"/>
  <c r="O28" i="170"/>
  <c r="N28" i="170"/>
  <c r="M28" i="170"/>
  <c r="S28" i="170" s="1"/>
  <c r="L28" i="170"/>
  <c r="K28" i="170"/>
  <c r="J28" i="170"/>
  <c r="I28" i="170"/>
  <c r="H28" i="170"/>
  <c r="G28" i="170"/>
  <c r="F28" i="170"/>
  <c r="F8" i="170" s="1"/>
  <c r="D28" i="170"/>
  <c r="C28" i="170"/>
  <c r="B28" i="170"/>
  <c r="O28" i="171"/>
  <c r="S28" i="171" s="1"/>
  <c r="N28" i="171"/>
  <c r="M28" i="171"/>
  <c r="L28" i="171"/>
  <c r="K28" i="171"/>
  <c r="J28" i="171"/>
  <c r="I28" i="171"/>
  <c r="H28" i="171"/>
  <c r="G28" i="171"/>
  <c r="F28" i="171"/>
  <c r="D28" i="171"/>
  <c r="C28" i="171"/>
  <c r="C8" i="171" s="1"/>
  <c r="B28" i="171"/>
  <c r="O28" i="172"/>
  <c r="N28" i="172"/>
  <c r="M28" i="172"/>
  <c r="S28" i="172" s="1"/>
  <c r="L28" i="172"/>
  <c r="K28" i="172"/>
  <c r="K8" i="172" s="1"/>
  <c r="K61" i="172" s="1"/>
  <c r="K65" i="172" s="1"/>
  <c r="J28" i="172"/>
  <c r="I28" i="172"/>
  <c r="H28" i="172"/>
  <c r="G28" i="172"/>
  <c r="F28" i="172"/>
  <c r="D28" i="172"/>
  <c r="C28" i="172"/>
  <c r="B28" i="172"/>
  <c r="O28" i="173"/>
  <c r="N28" i="173"/>
  <c r="M28" i="173"/>
  <c r="L28" i="173"/>
  <c r="K28" i="173"/>
  <c r="J28" i="173"/>
  <c r="I28" i="173"/>
  <c r="H28" i="173"/>
  <c r="G28" i="173"/>
  <c r="F28" i="173"/>
  <c r="D28" i="173"/>
  <c r="C28" i="173"/>
  <c r="B28" i="173"/>
  <c r="O28" i="174"/>
  <c r="S28" i="174" s="1"/>
  <c r="N28" i="174"/>
  <c r="R28" i="174" s="1"/>
  <c r="M28" i="174"/>
  <c r="L28" i="174"/>
  <c r="K28" i="174"/>
  <c r="J28" i="174"/>
  <c r="I28" i="174"/>
  <c r="H28" i="174"/>
  <c r="G28" i="174"/>
  <c r="F28" i="174"/>
  <c r="D28" i="174"/>
  <c r="D8" i="174" s="1"/>
  <c r="C28" i="174"/>
  <c r="B28" i="174"/>
  <c r="O28" i="175"/>
  <c r="N28" i="175"/>
  <c r="M28" i="175"/>
  <c r="S28" i="175" s="1"/>
  <c r="L28" i="175"/>
  <c r="R28" i="175" s="1"/>
  <c r="K28" i="175"/>
  <c r="J28" i="175"/>
  <c r="I28" i="175"/>
  <c r="H28" i="175"/>
  <c r="G28" i="175"/>
  <c r="F28" i="175"/>
  <c r="D28" i="175"/>
  <c r="C28" i="175"/>
  <c r="B28" i="175"/>
  <c r="O28" i="176"/>
  <c r="O8" i="176" s="1"/>
  <c r="N28" i="176"/>
  <c r="M28" i="176"/>
  <c r="L28" i="176"/>
  <c r="K28" i="176"/>
  <c r="J28" i="176"/>
  <c r="I28" i="176"/>
  <c r="H28" i="176"/>
  <c r="G28" i="176"/>
  <c r="F28" i="176"/>
  <c r="D28" i="176"/>
  <c r="C28" i="176"/>
  <c r="C8" i="176" s="1"/>
  <c r="B28" i="176"/>
  <c r="B8" i="176" s="1"/>
  <c r="O28" i="177"/>
  <c r="N28" i="177"/>
  <c r="M28" i="177"/>
  <c r="L28" i="177"/>
  <c r="R28" i="177" s="1"/>
  <c r="K28" i="177"/>
  <c r="J28" i="177"/>
  <c r="I28" i="177"/>
  <c r="H28" i="177"/>
  <c r="G28" i="177"/>
  <c r="F28" i="177"/>
  <c r="D28" i="177"/>
  <c r="C28" i="177"/>
  <c r="B28" i="177"/>
  <c r="O28" i="178"/>
  <c r="N28" i="178"/>
  <c r="M28" i="178"/>
  <c r="L28" i="178"/>
  <c r="R28" i="178" s="1"/>
  <c r="K28" i="178"/>
  <c r="J28" i="178"/>
  <c r="I28" i="178"/>
  <c r="H28" i="178"/>
  <c r="G28" i="178"/>
  <c r="F28" i="178"/>
  <c r="D28" i="178"/>
  <c r="C28" i="178"/>
  <c r="B28" i="178"/>
  <c r="O28" i="179"/>
  <c r="N28" i="179"/>
  <c r="R28" i="179" s="1"/>
  <c r="M28" i="179"/>
  <c r="S28" i="179" s="1"/>
  <c r="L28" i="179"/>
  <c r="K28" i="179"/>
  <c r="J28" i="179"/>
  <c r="I28" i="179"/>
  <c r="H28" i="179"/>
  <c r="G28" i="179"/>
  <c r="F28" i="179"/>
  <c r="F8" i="179" s="1"/>
  <c r="D28" i="179"/>
  <c r="C28" i="179"/>
  <c r="B28" i="179"/>
  <c r="O28" i="180"/>
  <c r="N28" i="180"/>
  <c r="M28" i="180"/>
  <c r="L28" i="180"/>
  <c r="K28" i="180"/>
  <c r="J28" i="180"/>
  <c r="I28" i="180"/>
  <c r="H28" i="180"/>
  <c r="G28" i="180"/>
  <c r="F28" i="180"/>
  <c r="D28" i="180"/>
  <c r="C28" i="180"/>
  <c r="B28" i="180"/>
  <c r="O28" i="181"/>
  <c r="N28" i="181"/>
  <c r="R28" i="181" s="1"/>
  <c r="M28" i="181"/>
  <c r="M8" i="181" s="1"/>
  <c r="L28" i="181"/>
  <c r="K28" i="181"/>
  <c r="J28" i="181"/>
  <c r="I28" i="181"/>
  <c r="H28" i="181"/>
  <c r="H8" i="181" s="1"/>
  <c r="G28" i="181"/>
  <c r="F28" i="181"/>
  <c r="D28" i="181"/>
  <c r="C28" i="181"/>
  <c r="B28" i="181"/>
  <c r="O28" i="182"/>
  <c r="S28" i="182" s="1"/>
  <c r="N28" i="182"/>
  <c r="M28" i="182"/>
  <c r="L28" i="182"/>
  <c r="K28" i="182"/>
  <c r="J28" i="182"/>
  <c r="I28" i="182"/>
  <c r="H28" i="182"/>
  <c r="G28" i="182"/>
  <c r="F28" i="182"/>
  <c r="D28" i="182"/>
  <c r="C28" i="182"/>
  <c r="B28" i="182"/>
  <c r="O28" i="183"/>
  <c r="N28" i="183"/>
  <c r="M28" i="183"/>
  <c r="L28" i="183"/>
  <c r="K28" i="183"/>
  <c r="J28" i="183"/>
  <c r="I28" i="183"/>
  <c r="H28" i="183"/>
  <c r="G28" i="183"/>
  <c r="F28" i="183"/>
  <c r="F8" i="183" s="1"/>
  <c r="D28" i="183"/>
  <c r="C28" i="183"/>
  <c r="B28" i="183"/>
  <c r="O28" i="184"/>
  <c r="O8" i="184" s="1"/>
  <c r="N28" i="184"/>
  <c r="M28" i="184"/>
  <c r="L28" i="184"/>
  <c r="K28" i="184"/>
  <c r="J28" i="184"/>
  <c r="I28" i="184"/>
  <c r="H28" i="184"/>
  <c r="H8" i="184" s="1"/>
  <c r="H61" i="184" s="1"/>
  <c r="H65" i="184" s="1"/>
  <c r="G28" i="184"/>
  <c r="F28" i="184"/>
  <c r="D28" i="184"/>
  <c r="C28" i="184"/>
  <c r="B28" i="184"/>
  <c r="O28" i="185"/>
  <c r="S28" i="185" s="1"/>
  <c r="N28" i="185"/>
  <c r="M28" i="185"/>
  <c r="L28" i="185"/>
  <c r="R28" i="185" s="1"/>
  <c r="K28" i="185"/>
  <c r="J28" i="185"/>
  <c r="I28" i="185"/>
  <c r="H28" i="185"/>
  <c r="G28" i="185"/>
  <c r="F28" i="185"/>
  <c r="F8" i="185" s="1"/>
  <c r="D28" i="185"/>
  <c r="C28" i="185"/>
  <c r="B28" i="185"/>
  <c r="O28" i="186"/>
  <c r="N28" i="186"/>
  <c r="M28" i="186"/>
  <c r="S28" i="186" s="1"/>
  <c r="L28" i="186"/>
  <c r="K28" i="186"/>
  <c r="J28" i="186"/>
  <c r="I28" i="186"/>
  <c r="H28" i="186"/>
  <c r="G28" i="186"/>
  <c r="F28" i="186"/>
  <c r="D28" i="186"/>
  <c r="C28" i="186"/>
  <c r="B28" i="186"/>
  <c r="O28" i="187"/>
  <c r="S28" i="187" s="1"/>
  <c r="N28" i="187"/>
  <c r="R28" i="187" s="1"/>
  <c r="M28" i="187"/>
  <c r="L28" i="187"/>
  <c r="K28" i="187"/>
  <c r="J28" i="187"/>
  <c r="I28" i="187"/>
  <c r="H28" i="187"/>
  <c r="G28" i="187"/>
  <c r="F28" i="187"/>
  <c r="D28" i="187"/>
  <c r="C28" i="187"/>
  <c r="B28" i="187"/>
  <c r="O28" i="188"/>
  <c r="N28" i="188"/>
  <c r="M28" i="188"/>
  <c r="S28" i="188" s="1"/>
  <c r="L28" i="188"/>
  <c r="K28" i="188"/>
  <c r="J28" i="188"/>
  <c r="I28" i="188"/>
  <c r="H28" i="188"/>
  <c r="G28" i="188"/>
  <c r="F28" i="188"/>
  <c r="D28" i="188"/>
  <c r="C28" i="188"/>
  <c r="B28" i="188"/>
  <c r="O28" i="189"/>
  <c r="N28" i="189"/>
  <c r="M28" i="189"/>
  <c r="L28" i="189"/>
  <c r="K28" i="189"/>
  <c r="K8" i="189" s="1"/>
  <c r="K61" i="189" s="1"/>
  <c r="K65" i="189" s="1"/>
  <c r="J28" i="189"/>
  <c r="I28" i="189"/>
  <c r="H28" i="189"/>
  <c r="H8" i="189" s="1"/>
  <c r="H61" i="189" s="1"/>
  <c r="H65" i="189" s="1"/>
  <c r="G28" i="189"/>
  <c r="G8" i="189" s="1"/>
  <c r="G61" i="189" s="1"/>
  <c r="G65" i="189" s="1"/>
  <c r="F28" i="189"/>
  <c r="D28" i="189"/>
  <c r="C28" i="189"/>
  <c r="B28" i="189"/>
  <c r="O28" i="190"/>
  <c r="S28" i="190" s="1"/>
  <c r="N28" i="190"/>
  <c r="M28" i="190"/>
  <c r="L28" i="190"/>
  <c r="K28" i="190"/>
  <c r="J28" i="190"/>
  <c r="I28" i="190"/>
  <c r="H28" i="190"/>
  <c r="G28" i="190"/>
  <c r="F28" i="190"/>
  <c r="D28" i="190"/>
  <c r="C28" i="190"/>
  <c r="B28" i="190"/>
  <c r="O28" i="191"/>
  <c r="S28" i="191" s="1"/>
  <c r="N28" i="191"/>
  <c r="M28" i="191"/>
  <c r="L28" i="191"/>
  <c r="K28" i="191"/>
  <c r="J28" i="191"/>
  <c r="I28" i="191"/>
  <c r="H28" i="191"/>
  <c r="G28" i="191"/>
  <c r="F28" i="191"/>
  <c r="D28" i="191"/>
  <c r="C28" i="191"/>
  <c r="B28" i="191"/>
  <c r="O28" i="192"/>
  <c r="N28" i="192"/>
  <c r="R28" i="192" s="1"/>
  <c r="M28" i="192"/>
  <c r="S28" i="192" s="1"/>
  <c r="L28" i="192"/>
  <c r="K28" i="192"/>
  <c r="J28" i="192"/>
  <c r="I28" i="192"/>
  <c r="H28" i="192"/>
  <c r="G28" i="192"/>
  <c r="F28" i="192"/>
  <c r="F8" i="192" s="1"/>
  <c r="F61" i="192" s="1"/>
  <c r="F65" i="192" s="1"/>
  <c r="D28" i="192"/>
  <c r="C28" i="192"/>
  <c r="B28" i="192"/>
  <c r="B8" i="192" s="1"/>
  <c r="O28" i="193"/>
  <c r="S28" i="193" s="1"/>
  <c r="N28" i="193"/>
  <c r="M28" i="193"/>
  <c r="L28" i="193"/>
  <c r="K28" i="193"/>
  <c r="J28" i="193"/>
  <c r="I28" i="193"/>
  <c r="H28" i="193"/>
  <c r="G28" i="193"/>
  <c r="F28" i="193"/>
  <c r="D28" i="193"/>
  <c r="C28" i="193"/>
  <c r="B28" i="193"/>
  <c r="O28" i="194"/>
  <c r="N28" i="194"/>
  <c r="M28" i="194"/>
  <c r="S28" i="194" s="1"/>
  <c r="L28" i="194"/>
  <c r="K28" i="194"/>
  <c r="J28" i="194"/>
  <c r="I28" i="194"/>
  <c r="H28" i="194"/>
  <c r="G28" i="194"/>
  <c r="F28" i="194"/>
  <c r="D28" i="194"/>
  <c r="C28" i="194"/>
  <c r="B28" i="194"/>
  <c r="O28" i="195"/>
  <c r="N28" i="195"/>
  <c r="M28" i="195"/>
  <c r="S28" i="195" s="1"/>
  <c r="L28" i="195"/>
  <c r="K28" i="195"/>
  <c r="J28" i="195"/>
  <c r="I28" i="195"/>
  <c r="H28" i="195"/>
  <c r="G28" i="195"/>
  <c r="F28" i="195"/>
  <c r="D28" i="195"/>
  <c r="C28" i="195"/>
  <c r="B28" i="195"/>
  <c r="O28" i="196"/>
  <c r="O8" i="196" s="1"/>
  <c r="O61" i="196" s="1"/>
  <c r="O65" i="196" s="1"/>
  <c r="N28" i="196"/>
  <c r="M28" i="196"/>
  <c r="L28" i="196"/>
  <c r="K28" i="196"/>
  <c r="J28" i="196"/>
  <c r="I28" i="196"/>
  <c r="H28" i="196"/>
  <c r="G28" i="196"/>
  <c r="G8" i="196" s="1"/>
  <c r="F28" i="196"/>
  <c r="D28" i="196"/>
  <c r="C28" i="196"/>
  <c r="B28" i="196"/>
  <c r="O28" i="197"/>
  <c r="N28" i="197"/>
  <c r="M28" i="197"/>
  <c r="S28" i="197" s="1"/>
  <c r="L28" i="197"/>
  <c r="R28" i="197" s="1"/>
  <c r="K28" i="197"/>
  <c r="J28" i="197"/>
  <c r="I28" i="197"/>
  <c r="H28" i="197"/>
  <c r="G28" i="197"/>
  <c r="F28" i="197"/>
  <c r="F8" i="197" s="1"/>
  <c r="D28" i="197"/>
  <c r="C28" i="197"/>
  <c r="B28" i="197"/>
  <c r="O28" i="198"/>
  <c r="N28" i="198"/>
  <c r="M28" i="198"/>
  <c r="L28" i="198"/>
  <c r="K28" i="198"/>
  <c r="J28" i="198"/>
  <c r="I28" i="198"/>
  <c r="H28" i="198"/>
  <c r="G28" i="198"/>
  <c r="F28" i="198"/>
  <c r="D28" i="198"/>
  <c r="C28" i="198"/>
  <c r="B28" i="198"/>
  <c r="B8" i="198" s="1"/>
  <c r="O28" i="199"/>
  <c r="N28" i="199"/>
  <c r="M28" i="199"/>
  <c r="L28" i="199"/>
  <c r="R28" i="199" s="1"/>
  <c r="K28" i="199"/>
  <c r="J28" i="199"/>
  <c r="I28" i="199"/>
  <c r="H28" i="199"/>
  <c r="G28" i="199"/>
  <c r="F28" i="199"/>
  <c r="D28" i="199"/>
  <c r="C28" i="199"/>
  <c r="B28" i="199"/>
  <c r="O28" i="200"/>
  <c r="N28" i="200"/>
  <c r="M28" i="200"/>
  <c r="S28" i="200" s="1"/>
  <c r="L28" i="200"/>
  <c r="K28" i="200"/>
  <c r="J28" i="200"/>
  <c r="I28" i="200"/>
  <c r="H28" i="200"/>
  <c r="G28" i="200"/>
  <c r="F28" i="200"/>
  <c r="D28" i="200"/>
  <c r="C28" i="200"/>
  <c r="B28" i="200"/>
  <c r="O28" i="201"/>
  <c r="N28" i="201"/>
  <c r="M28" i="201"/>
  <c r="L28" i="201"/>
  <c r="K28" i="201"/>
  <c r="J28" i="201"/>
  <c r="I28" i="201"/>
  <c r="H28" i="201"/>
  <c r="G28" i="201"/>
  <c r="F28" i="201"/>
  <c r="D28" i="201"/>
  <c r="C28" i="201"/>
  <c r="B28" i="201"/>
  <c r="O28" i="202"/>
  <c r="N28" i="202"/>
  <c r="M28" i="202"/>
  <c r="L28" i="202"/>
  <c r="K28" i="202"/>
  <c r="K8" i="202" s="1"/>
  <c r="J28" i="202"/>
  <c r="I28" i="202"/>
  <c r="H28" i="202"/>
  <c r="G28" i="202"/>
  <c r="F28" i="202"/>
  <c r="D28" i="202"/>
  <c r="C28" i="202"/>
  <c r="B28" i="202"/>
  <c r="O28" i="203"/>
  <c r="N28" i="203"/>
  <c r="R28" i="203" s="1"/>
  <c r="M28" i="203"/>
  <c r="L28" i="203"/>
  <c r="K28" i="203"/>
  <c r="J28" i="203"/>
  <c r="I28" i="203"/>
  <c r="H28" i="203"/>
  <c r="G28" i="203"/>
  <c r="F28" i="203"/>
  <c r="D28" i="203"/>
  <c r="C28" i="203"/>
  <c r="B28" i="203"/>
  <c r="O28" i="204"/>
  <c r="N28" i="204"/>
  <c r="M28" i="204"/>
  <c r="S28" i="204" s="1"/>
  <c r="L28" i="204"/>
  <c r="K28" i="204"/>
  <c r="J28" i="204"/>
  <c r="I28" i="204"/>
  <c r="I8" i="204" s="1"/>
  <c r="H28" i="204"/>
  <c r="G28" i="204"/>
  <c r="F28" i="204"/>
  <c r="D28" i="204"/>
  <c r="C28" i="204"/>
  <c r="B28" i="204"/>
  <c r="O28" i="205"/>
  <c r="N28" i="205"/>
  <c r="M28" i="205"/>
  <c r="L28" i="205"/>
  <c r="K28" i="205"/>
  <c r="J28" i="205"/>
  <c r="I28" i="205"/>
  <c r="H28" i="205"/>
  <c r="G28" i="205"/>
  <c r="F28" i="205"/>
  <c r="D28" i="205"/>
  <c r="C28" i="205"/>
  <c r="B28" i="205"/>
  <c r="O28" i="206"/>
  <c r="N28" i="206"/>
  <c r="M28" i="206"/>
  <c r="L28" i="206"/>
  <c r="R28" i="206" s="1"/>
  <c r="K28" i="206"/>
  <c r="J28" i="206"/>
  <c r="I28" i="206"/>
  <c r="H28" i="206"/>
  <c r="G28" i="206"/>
  <c r="F28" i="206"/>
  <c r="D28" i="206"/>
  <c r="C28" i="206"/>
  <c r="B28" i="206"/>
  <c r="O28" i="207"/>
  <c r="S28" i="207" s="1"/>
  <c r="N28" i="207"/>
  <c r="M28" i="207"/>
  <c r="L28" i="207"/>
  <c r="K28" i="207"/>
  <c r="J28" i="207"/>
  <c r="I28" i="207"/>
  <c r="H28" i="207"/>
  <c r="G28" i="207"/>
  <c r="F28" i="207"/>
  <c r="D28" i="207"/>
  <c r="C28" i="207"/>
  <c r="B28" i="207"/>
  <c r="O28" i="208"/>
  <c r="N28" i="208"/>
  <c r="M28" i="208"/>
  <c r="S28" i="208" s="1"/>
  <c r="L28" i="208"/>
  <c r="K28" i="208"/>
  <c r="J28" i="208"/>
  <c r="I28" i="208"/>
  <c r="H28" i="208"/>
  <c r="G28" i="208"/>
  <c r="F28" i="208"/>
  <c r="D28" i="208"/>
  <c r="C28" i="208"/>
  <c r="B28" i="208"/>
  <c r="O28" i="209"/>
  <c r="N28" i="209"/>
  <c r="R28" i="209" s="1"/>
  <c r="M28" i="209"/>
  <c r="L28" i="209"/>
  <c r="K28" i="209"/>
  <c r="J28" i="209"/>
  <c r="I28" i="209"/>
  <c r="H28" i="209"/>
  <c r="G28" i="209"/>
  <c r="F28" i="209"/>
  <c r="D28" i="209"/>
  <c r="C28" i="209"/>
  <c r="B28" i="209"/>
  <c r="O28" i="210"/>
  <c r="N28" i="210"/>
  <c r="M28" i="210"/>
  <c r="L28" i="210"/>
  <c r="K28" i="210"/>
  <c r="J28" i="210"/>
  <c r="I28" i="210"/>
  <c r="H28" i="210"/>
  <c r="G28" i="210"/>
  <c r="F28" i="210"/>
  <c r="D28" i="210"/>
  <c r="C28" i="210"/>
  <c r="B28" i="210"/>
  <c r="O28" i="211"/>
  <c r="N28" i="211"/>
  <c r="R28" i="211" s="1"/>
  <c r="M28" i="211"/>
  <c r="M8" i="211" s="1"/>
  <c r="L28" i="211"/>
  <c r="L8" i="211" s="1"/>
  <c r="K28" i="211"/>
  <c r="J28" i="211"/>
  <c r="I28" i="211"/>
  <c r="H28" i="211"/>
  <c r="G28" i="211"/>
  <c r="F28" i="211"/>
  <c r="D28" i="211"/>
  <c r="C28" i="211"/>
  <c r="B28" i="211"/>
  <c r="O28" i="212"/>
  <c r="N28" i="212"/>
  <c r="M28" i="212"/>
  <c r="L28" i="212"/>
  <c r="K28" i="212"/>
  <c r="J28" i="212"/>
  <c r="I28" i="212"/>
  <c r="I8" i="212" s="1"/>
  <c r="H28" i="212"/>
  <c r="G28" i="212"/>
  <c r="F28" i="212"/>
  <c r="D28" i="212"/>
  <c r="C28" i="212"/>
  <c r="B28" i="212"/>
  <c r="O28" i="213"/>
  <c r="N28" i="213"/>
  <c r="M28" i="213"/>
  <c r="L28" i="213"/>
  <c r="K28" i="213"/>
  <c r="J28" i="213"/>
  <c r="I28" i="213"/>
  <c r="H28" i="213"/>
  <c r="G28" i="213"/>
  <c r="F28" i="213"/>
  <c r="D28" i="213"/>
  <c r="C28" i="213"/>
  <c r="B28" i="213"/>
  <c r="O28" i="214"/>
  <c r="N28" i="214"/>
  <c r="M28" i="214"/>
  <c r="S28" i="214" s="1"/>
  <c r="L28" i="214"/>
  <c r="K28" i="214"/>
  <c r="J28" i="214"/>
  <c r="I28" i="214"/>
  <c r="H28" i="214"/>
  <c r="G28" i="214"/>
  <c r="F28" i="214"/>
  <c r="D28" i="214"/>
  <c r="C28" i="214"/>
  <c r="B28" i="214"/>
  <c r="O28" i="215"/>
  <c r="N28" i="215"/>
  <c r="M28" i="215"/>
  <c r="L28" i="215"/>
  <c r="R28" i="215" s="1"/>
  <c r="K28" i="215"/>
  <c r="J28" i="215"/>
  <c r="J8" i="215" s="1"/>
  <c r="I28" i="215"/>
  <c r="I8" i="215" s="1"/>
  <c r="H28" i="215"/>
  <c r="G28" i="215"/>
  <c r="F28" i="215"/>
  <c r="D28" i="215"/>
  <c r="C28" i="215"/>
  <c r="B28" i="215"/>
  <c r="O28" i="216"/>
  <c r="N28" i="216"/>
  <c r="M28" i="216"/>
  <c r="S28" i="216" s="1"/>
  <c r="L28" i="216"/>
  <c r="R28" i="216" s="1"/>
  <c r="K28" i="216"/>
  <c r="J28" i="216"/>
  <c r="I28" i="216"/>
  <c r="H28" i="216"/>
  <c r="G28" i="216"/>
  <c r="F28" i="216"/>
  <c r="D28" i="216"/>
  <c r="C28" i="216"/>
  <c r="B28" i="216"/>
  <c r="O28" i="217"/>
  <c r="N28" i="217"/>
  <c r="R28" i="217" s="1"/>
  <c r="M28" i="217"/>
  <c r="S28" i="217" s="1"/>
  <c r="L28" i="217"/>
  <c r="K28" i="217"/>
  <c r="J28" i="217"/>
  <c r="I28" i="217"/>
  <c r="H28" i="217"/>
  <c r="G28" i="217"/>
  <c r="F28" i="217"/>
  <c r="D28" i="217"/>
  <c r="C28" i="217"/>
  <c r="B28" i="217"/>
  <c r="O28" i="218"/>
  <c r="N28" i="218"/>
  <c r="M28" i="218"/>
  <c r="L28" i="218"/>
  <c r="K28" i="218"/>
  <c r="J28" i="218"/>
  <c r="I28" i="218"/>
  <c r="H28" i="218"/>
  <c r="G28" i="218"/>
  <c r="F28" i="218"/>
  <c r="D28" i="218"/>
  <c r="C28" i="218"/>
  <c r="B28" i="218"/>
  <c r="O28" i="219"/>
  <c r="N28" i="219"/>
  <c r="M28" i="219"/>
  <c r="L28" i="219"/>
  <c r="R28" i="219" s="1"/>
  <c r="K28" i="219"/>
  <c r="J28" i="219"/>
  <c r="I28" i="219"/>
  <c r="H28" i="219"/>
  <c r="G28" i="219"/>
  <c r="F28" i="219"/>
  <c r="D28" i="219"/>
  <c r="C28" i="219"/>
  <c r="B28" i="219"/>
  <c r="O28" i="220"/>
  <c r="N28" i="220"/>
  <c r="R28" i="220" s="1"/>
  <c r="M28" i="220"/>
  <c r="L28" i="220"/>
  <c r="K28" i="220"/>
  <c r="J28" i="220"/>
  <c r="I28" i="220"/>
  <c r="H28" i="220"/>
  <c r="G28" i="220"/>
  <c r="F28" i="220"/>
  <c r="D28" i="220"/>
  <c r="C28" i="220"/>
  <c r="B28" i="220"/>
  <c r="O28" i="221"/>
  <c r="N28" i="221"/>
  <c r="M28" i="221"/>
  <c r="L28" i="221"/>
  <c r="R28" i="221" s="1"/>
  <c r="K28" i="221"/>
  <c r="J28" i="221"/>
  <c r="I28" i="221"/>
  <c r="H28" i="221"/>
  <c r="G28" i="221"/>
  <c r="F28" i="221"/>
  <c r="D28" i="221"/>
  <c r="C28" i="221"/>
  <c r="B28" i="221"/>
  <c r="O28" i="222"/>
  <c r="N28" i="222"/>
  <c r="M28" i="222"/>
  <c r="L28" i="222"/>
  <c r="K28" i="222"/>
  <c r="J28" i="222"/>
  <c r="I28" i="222"/>
  <c r="H28" i="222"/>
  <c r="G28" i="222"/>
  <c r="F28" i="222"/>
  <c r="D28" i="222"/>
  <c r="C28" i="222"/>
  <c r="B28" i="222"/>
  <c r="O28" i="223"/>
  <c r="N28" i="223"/>
  <c r="R28" i="223" s="1"/>
  <c r="M28" i="223"/>
  <c r="S28" i="223" s="1"/>
  <c r="L28" i="223"/>
  <c r="K28" i="223"/>
  <c r="J28" i="223"/>
  <c r="I28" i="223"/>
  <c r="H28" i="223"/>
  <c r="G28" i="223"/>
  <c r="F28" i="223"/>
  <c r="D28" i="223"/>
  <c r="C28" i="223"/>
  <c r="C8" i="223" s="1"/>
  <c r="B28" i="223"/>
  <c r="O28" i="224"/>
  <c r="N28" i="224"/>
  <c r="M28" i="224"/>
  <c r="L28" i="224"/>
  <c r="K28" i="224"/>
  <c r="J28" i="224"/>
  <c r="I28" i="224"/>
  <c r="H28" i="224"/>
  <c r="G28" i="224"/>
  <c r="F28" i="224"/>
  <c r="D28" i="224"/>
  <c r="C28" i="224"/>
  <c r="B28" i="224"/>
  <c r="O28" i="225"/>
  <c r="N28" i="225"/>
  <c r="R28" i="225" s="1"/>
  <c r="M28" i="225"/>
  <c r="L28" i="225"/>
  <c r="K28" i="225"/>
  <c r="J28" i="225"/>
  <c r="I28" i="225"/>
  <c r="H28" i="225"/>
  <c r="G28" i="225"/>
  <c r="F28" i="225"/>
  <c r="D28" i="225"/>
  <c r="C28" i="225"/>
  <c r="B28" i="225"/>
  <c r="O28" i="226"/>
  <c r="N28" i="226"/>
  <c r="M28" i="226"/>
  <c r="L28" i="226"/>
  <c r="K28" i="226"/>
  <c r="J28" i="226"/>
  <c r="J8" i="226" s="1"/>
  <c r="I28" i="226"/>
  <c r="H28" i="226"/>
  <c r="G28" i="226"/>
  <c r="F28" i="226"/>
  <c r="D28" i="226"/>
  <c r="C28" i="226"/>
  <c r="B28" i="226"/>
  <c r="O28" i="227"/>
  <c r="N28" i="227"/>
  <c r="M28" i="227"/>
  <c r="L28" i="227"/>
  <c r="R28" i="227" s="1"/>
  <c r="K28" i="227"/>
  <c r="J28" i="227"/>
  <c r="I28" i="227"/>
  <c r="H28" i="227"/>
  <c r="G28" i="227"/>
  <c r="F28" i="227"/>
  <c r="D28" i="227"/>
  <c r="C28" i="227"/>
  <c r="B28" i="227"/>
  <c r="O28" i="228"/>
  <c r="S28" i="228" s="1"/>
  <c r="N28" i="228"/>
  <c r="M28" i="228"/>
  <c r="L28" i="228"/>
  <c r="K28" i="228"/>
  <c r="J28" i="228"/>
  <c r="I28" i="228"/>
  <c r="H28" i="228"/>
  <c r="G28" i="228"/>
  <c r="F28" i="228"/>
  <c r="D28" i="228"/>
  <c r="C28" i="228"/>
  <c r="B28" i="228"/>
  <c r="O28" i="229"/>
  <c r="S28" i="229" s="1"/>
  <c r="N28" i="229"/>
  <c r="M28" i="229"/>
  <c r="L28" i="229"/>
  <c r="K28" i="229"/>
  <c r="J28" i="229"/>
  <c r="I28" i="229"/>
  <c r="H28" i="229"/>
  <c r="G28" i="229"/>
  <c r="F28" i="229"/>
  <c r="D28" i="229"/>
  <c r="C28" i="229"/>
  <c r="B28" i="229"/>
  <c r="B8" i="229" s="1"/>
  <c r="O28" i="230"/>
  <c r="N28" i="230"/>
  <c r="M28" i="230"/>
  <c r="L28" i="230"/>
  <c r="R28" i="230" s="1"/>
  <c r="K28" i="230"/>
  <c r="J28" i="230"/>
  <c r="I28" i="230"/>
  <c r="H28" i="230"/>
  <c r="G28" i="230"/>
  <c r="F28" i="230"/>
  <c r="D28" i="230"/>
  <c r="C28" i="230"/>
  <c r="B28" i="230"/>
  <c r="O28" i="231"/>
  <c r="N28" i="231"/>
  <c r="R28" i="231" s="1"/>
  <c r="M28" i="231"/>
  <c r="L28" i="231"/>
  <c r="K28" i="231"/>
  <c r="J28" i="231"/>
  <c r="I28" i="231"/>
  <c r="H28" i="231"/>
  <c r="G28" i="231"/>
  <c r="G8" i="231" s="1"/>
  <c r="G61" i="231" s="1"/>
  <c r="G65" i="231" s="1"/>
  <c r="F28" i="231"/>
  <c r="D28" i="231"/>
  <c r="C28" i="231"/>
  <c r="B28" i="231"/>
  <c r="O28" i="232"/>
  <c r="N28" i="232"/>
  <c r="M28" i="232"/>
  <c r="L28" i="232"/>
  <c r="K28" i="232"/>
  <c r="J28" i="232"/>
  <c r="I28" i="232"/>
  <c r="H28" i="232"/>
  <c r="G28" i="232"/>
  <c r="F28" i="232"/>
  <c r="D28" i="232"/>
  <c r="C28" i="232"/>
  <c r="B28" i="232"/>
  <c r="O28" i="233"/>
  <c r="N28" i="233"/>
  <c r="M28" i="233"/>
  <c r="S28" i="233" s="1"/>
  <c r="L28" i="233"/>
  <c r="K28" i="233"/>
  <c r="J28" i="233"/>
  <c r="I28" i="233"/>
  <c r="H28" i="233"/>
  <c r="H8" i="233" s="1"/>
  <c r="G28" i="233"/>
  <c r="F28" i="233"/>
  <c r="D28" i="233"/>
  <c r="C28" i="233"/>
  <c r="B28" i="233"/>
  <c r="O28" i="234"/>
  <c r="N28" i="234"/>
  <c r="N8" i="234" s="1"/>
  <c r="M28" i="234"/>
  <c r="L28" i="234"/>
  <c r="K28" i="234"/>
  <c r="J28" i="234"/>
  <c r="I28" i="234"/>
  <c r="H28" i="234"/>
  <c r="G28" i="234"/>
  <c r="F28" i="234"/>
  <c r="D28" i="234"/>
  <c r="D8" i="234" s="1"/>
  <c r="C28" i="234"/>
  <c r="B28" i="234"/>
  <c r="O28" i="235"/>
  <c r="N28" i="235"/>
  <c r="M28" i="235"/>
  <c r="L28" i="235"/>
  <c r="R28" i="235" s="1"/>
  <c r="K28" i="235"/>
  <c r="J28" i="235"/>
  <c r="I28" i="235"/>
  <c r="H28" i="235"/>
  <c r="G28" i="235"/>
  <c r="F28" i="235"/>
  <c r="F8" i="235" s="1"/>
  <c r="D28" i="235"/>
  <c r="C28" i="235"/>
  <c r="B28" i="235"/>
  <c r="O28" i="236"/>
  <c r="N28" i="236"/>
  <c r="M28" i="236"/>
  <c r="S28" i="236" s="1"/>
  <c r="L28" i="236"/>
  <c r="K28" i="236"/>
  <c r="J28" i="236"/>
  <c r="I28" i="236"/>
  <c r="H28" i="236"/>
  <c r="G28" i="236"/>
  <c r="F28" i="236"/>
  <c r="D28" i="236"/>
  <c r="C28" i="236"/>
  <c r="B28" i="236"/>
  <c r="O28" i="237"/>
  <c r="S28" i="237" s="1"/>
  <c r="N28" i="237"/>
  <c r="M28" i="237"/>
  <c r="L28" i="237"/>
  <c r="K28" i="237"/>
  <c r="J28" i="237"/>
  <c r="I28" i="237"/>
  <c r="H28" i="237"/>
  <c r="G28" i="237"/>
  <c r="F28" i="237"/>
  <c r="D28" i="237"/>
  <c r="C28" i="237"/>
  <c r="B28" i="237"/>
  <c r="O28" i="238"/>
  <c r="N28" i="238"/>
  <c r="M28" i="238"/>
  <c r="L28" i="238"/>
  <c r="K28" i="238"/>
  <c r="J28" i="238"/>
  <c r="I28" i="238"/>
  <c r="H28" i="238"/>
  <c r="G28" i="238"/>
  <c r="F28" i="238"/>
  <c r="D28" i="238"/>
  <c r="C28" i="238"/>
  <c r="B28" i="238"/>
  <c r="O28" i="239"/>
  <c r="N28" i="239"/>
  <c r="R28" i="239" s="1"/>
  <c r="M28" i="239"/>
  <c r="S28" i="239" s="1"/>
  <c r="L28" i="239"/>
  <c r="K28" i="239"/>
  <c r="J28" i="239"/>
  <c r="I28" i="239"/>
  <c r="H28" i="239"/>
  <c r="G28" i="239"/>
  <c r="F28" i="239"/>
  <c r="D28" i="239"/>
  <c r="C28" i="239"/>
  <c r="B28" i="239"/>
  <c r="O28" i="240"/>
  <c r="S28" i="240" s="1"/>
  <c r="N28" i="240"/>
  <c r="R28" i="240" s="1"/>
  <c r="M28" i="240"/>
  <c r="L28" i="240"/>
  <c r="K28" i="240"/>
  <c r="J28" i="240"/>
  <c r="I28" i="240"/>
  <c r="H28" i="240"/>
  <c r="G28" i="240"/>
  <c r="F28" i="240"/>
  <c r="D28" i="240"/>
  <c r="C28" i="240"/>
  <c r="B28" i="240"/>
  <c r="O28" i="241"/>
  <c r="N28" i="241"/>
  <c r="M28" i="241"/>
  <c r="L28" i="241"/>
  <c r="R28" i="241" s="1"/>
  <c r="K28" i="241"/>
  <c r="J28" i="241"/>
  <c r="I28" i="241"/>
  <c r="H28" i="241"/>
  <c r="H8" i="241" s="1"/>
  <c r="G28" i="241"/>
  <c r="F28" i="241"/>
  <c r="D28" i="241"/>
  <c r="C28" i="241"/>
  <c r="B28" i="241"/>
  <c r="O28" i="242"/>
  <c r="S28" i="242" s="1"/>
  <c r="N28" i="242"/>
  <c r="R28" i="242" s="1"/>
  <c r="M28" i="242"/>
  <c r="L28" i="242"/>
  <c r="K28" i="242"/>
  <c r="J28" i="242"/>
  <c r="I28" i="242"/>
  <c r="H28" i="242"/>
  <c r="G28" i="242"/>
  <c r="F28" i="242"/>
  <c r="D28" i="242"/>
  <c r="C28" i="242"/>
  <c r="B28" i="242"/>
  <c r="O28" i="243"/>
  <c r="N28" i="243"/>
  <c r="M28" i="243"/>
  <c r="L28" i="243"/>
  <c r="R28" i="243" s="1"/>
  <c r="K28" i="243"/>
  <c r="J28" i="243"/>
  <c r="I28" i="243"/>
  <c r="H28" i="243"/>
  <c r="G28" i="243"/>
  <c r="F28" i="243"/>
  <c r="D28" i="243"/>
  <c r="C28" i="243"/>
  <c r="B28" i="243"/>
  <c r="O28" i="244"/>
  <c r="N28" i="244"/>
  <c r="M28" i="244"/>
  <c r="S28" i="244" s="1"/>
  <c r="L28" i="244"/>
  <c r="L8" i="244" s="1"/>
  <c r="K28" i="244"/>
  <c r="J28" i="244"/>
  <c r="I28" i="244"/>
  <c r="H28" i="244"/>
  <c r="H8" i="244" s="1"/>
  <c r="G28" i="244"/>
  <c r="F28" i="244"/>
  <c r="D28" i="244"/>
  <c r="C28" i="244"/>
  <c r="B28" i="244"/>
  <c r="O28" i="245"/>
  <c r="N28" i="245"/>
  <c r="M28" i="245"/>
  <c r="S28" i="245" s="1"/>
  <c r="L28" i="245"/>
  <c r="K28" i="245"/>
  <c r="J28" i="245"/>
  <c r="J8" i="245" s="1"/>
  <c r="J61" i="245" s="1"/>
  <c r="J65" i="245" s="1"/>
  <c r="I28" i="245"/>
  <c r="H28" i="245"/>
  <c r="G28" i="245"/>
  <c r="F28" i="245"/>
  <c r="D28" i="245"/>
  <c r="C28" i="245"/>
  <c r="B28" i="245"/>
  <c r="O28" i="246"/>
  <c r="N28" i="246"/>
  <c r="M28" i="246"/>
  <c r="L28" i="246"/>
  <c r="R28" i="246" s="1"/>
  <c r="K28" i="246"/>
  <c r="J28" i="246"/>
  <c r="I28" i="246"/>
  <c r="H28" i="246"/>
  <c r="G28" i="246"/>
  <c r="F28" i="246"/>
  <c r="D28" i="246"/>
  <c r="C28" i="246"/>
  <c r="B28" i="246"/>
  <c r="O28" i="247"/>
  <c r="N28" i="247"/>
  <c r="R28" i="247" s="1"/>
  <c r="M28" i="247"/>
  <c r="L28" i="247"/>
  <c r="K28" i="247"/>
  <c r="J28" i="247"/>
  <c r="I28" i="247"/>
  <c r="H28" i="247"/>
  <c r="G28" i="247"/>
  <c r="F28" i="247"/>
  <c r="D28" i="247"/>
  <c r="C28" i="247"/>
  <c r="B28" i="247"/>
  <c r="O28" i="248"/>
  <c r="N28" i="248"/>
  <c r="M28" i="248"/>
  <c r="L28" i="248"/>
  <c r="K28" i="248"/>
  <c r="J28" i="248"/>
  <c r="I28" i="248"/>
  <c r="H28" i="248"/>
  <c r="G28" i="248"/>
  <c r="F28" i="248"/>
  <c r="D28" i="248"/>
  <c r="C28" i="248"/>
  <c r="B28" i="248"/>
  <c r="O28" i="249"/>
  <c r="N28" i="249"/>
  <c r="M28" i="249"/>
  <c r="L28" i="249"/>
  <c r="R28" i="249" s="1"/>
  <c r="K28" i="249"/>
  <c r="J28" i="249"/>
  <c r="I28" i="249"/>
  <c r="H28" i="249"/>
  <c r="G28" i="249"/>
  <c r="F28" i="249"/>
  <c r="D28" i="249"/>
  <c r="C28" i="249"/>
  <c r="B28" i="249"/>
  <c r="O28" i="250"/>
  <c r="S28" i="250" s="1"/>
  <c r="N28" i="250"/>
  <c r="M28" i="250"/>
  <c r="L28" i="250"/>
  <c r="R28" i="250" s="1"/>
  <c r="K28" i="250"/>
  <c r="J28" i="250"/>
  <c r="I28" i="250"/>
  <c r="H28" i="250"/>
  <c r="G28" i="250"/>
  <c r="F28" i="250"/>
  <c r="D28" i="250"/>
  <c r="C28" i="250"/>
  <c r="B28" i="250"/>
  <c r="O28" i="251"/>
  <c r="O8" i="251" s="1"/>
  <c r="N28" i="251"/>
  <c r="M28" i="251"/>
  <c r="L28" i="251"/>
  <c r="K28" i="251"/>
  <c r="J28" i="251"/>
  <c r="I28" i="251"/>
  <c r="H28" i="251"/>
  <c r="G28" i="251"/>
  <c r="F28" i="251"/>
  <c r="D28" i="251"/>
  <c r="C28" i="251"/>
  <c r="B28" i="251"/>
  <c r="O28" i="252"/>
  <c r="N28" i="252"/>
  <c r="M28" i="252"/>
  <c r="S28" i="252" s="1"/>
  <c r="L28" i="252"/>
  <c r="K28" i="252"/>
  <c r="J28" i="252"/>
  <c r="I28" i="252"/>
  <c r="H28" i="252"/>
  <c r="H8" i="252" s="1"/>
  <c r="G28" i="252"/>
  <c r="F28" i="252"/>
  <c r="D28" i="252"/>
  <c r="C28" i="252"/>
  <c r="B28" i="252"/>
  <c r="O28" i="253"/>
  <c r="S28" i="253" s="1"/>
  <c r="N28" i="253"/>
  <c r="R28" i="253" s="1"/>
  <c r="M28" i="253"/>
  <c r="L28" i="253"/>
  <c r="K28" i="253"/>
  <c r="J28" i="253"/>
  <c r="I28" i="253"/>
  <c r="H28" i="253"/>
  <c r="G28" i="253"/>
  <c r="F28" i="253"/>
  <c r="D28" i="253"/>
  <c r="C28" i="253"/>
  <c r="B28" i="253"/>
  <c r="B8" i="253" s="1"/>
  <c r="B61" i="253" s="1"/>
  <c r="B65" i="253" s="1"/>
  <c r="O28" i="254"/>
  <c r="N28" i="254"/>
  <c r="M28" i="254"/>
  <c r="L28" i="254"/>
  <c r="R28" i="254" s="1"/>
  <c r="K28" i="254"/>
  <c r="J28" i="254"/>
  <c r="I28" i="254"/>
  <c r="H28" i="254"/>
  <c r="G28" i="254"/>
  <c r="F28" i="254"/>
  <c r="D28" i="254"/>
  <c r="C28" i="254"/>
  <c r="B28" i="254"/>
  <c r="O28" i="255"/>
  <c r="N28" i="255"/>
  <c r="N8" i="255" s="1"/>
  <c r="M28" i="255"/>
  <c r="S28" i="255" s="1"/>
  <c r="L28" i="255"/>
  <c r="K28" i="255"/>
  <c r="J28" i="255"/>
  <c r="I28" i="255"/>
  <c r="H28" i="255"/>
  <c r="G28" i="255"/>
  <c r="F28" i="255"/>
  <c r="D28" i="255"/>
  <c r="C28" i="255"/>
  <c r="B28" i="255"/>
  <c r="O28" i="256"/>
  <c r="O8" i="256" s="1"/>
  <c r="N28" i="256"/>
  <c r="R28" i="256" s="1"/>
  <c r="M28" i="256"/>
  <c r="L28" i="256"/>
  <c r="K28" i="256"/>
  <c r="J28" i="256"/>
  <c r="I28" i="256"/>
  <c r="H28" i="256"/>
  <c r="G28" i="256"/>
  <c r="F28" i="256"/>
  <c r="D28" i="256"/>
  <c r="C28" i="256"/>
  <c r="B28" i="256"/>
  <c r="O28" i="257"/>
  <c r="S28" i="257" s="1"/>
  <c r="N28" i="257"/>
  <c r="M28" i="257"/>
  <c r="L28" i="257"/>
  <c r="K28" i="257"/>
  <c r="J28" i="257"/>
  <c r="I28" i="257"/>
  <c r="H28" i="257"/>
  <c r="G28" i="257"/>
  <c r="F28" i="257"/>
  <c r="D28" i="257"/>
  <c r="C28" i="257"/>
  <c r="B28" i="257"/>
  <c r="O28" i="258"/>
  <c r="N28" i="258"/>
  <c r="M28" i="258"/>
  <c r="S28" i="258" s="1"/>
  <c r="L28" i="258"/>
  <c r="K28" i="258"/>
  <c r="J28" i="258"/>
  <c r="I28" i="258"/>
  <c r="H28" i="258"/>
  <c r="G28" i="258"/>
  <c r="F28" i="258"/>
  <c r="D28" i="258"/>
  <c r="C28" i="258"/>
  <c r="B28" i="258"/>
  <c r="O28" i="1"/>
  <c r="O8" i="1" s="1"/>
  <c r="N28" i="1"/>
  <c r="M28" i="1"/>
  <c r="L28" i="1"/>
  <c r="K28" i="1"/>
  <c r="J28" i="1"/>
  <c r="I28" i="1"/>
  <c r="H28" i="1"/>
  <c r="G28" i="1"/>
  <c r="F28" i="1"/>
  <c r="D28" i="1"/>
  <c r="C28" i="1"/>
  <c r="B28" i="1"/>
  <c r="W9" i="2"/>
  <c r="V9" i="2"/>
  <c r="V8" i="2" s="1"/>
  <c r="W9" i="3"/>
  <c r="W8" i="3" s="1"/>
  <c r="V9" i="3"/>
  <c r="W9" i="4"/>
  <c r="W8" i="4" s="1"/>
  <c r="V9" i="4"/>
  <c r="V8" i="4" s="1"/>
  <c r="V61" i="4" s="1"/>
  <c r="V65" i="4" s="1"/>
  <c r="W9" i="5"/>
  <c r="V9" i="5"/>
  <c r="W9" i="6"/>
  <c r="W8" i="6" s="1"/>
  <c r="V9" i="6"/>
  <c r="V8" i="6" s="1"/>
  <c r="W9" i="7"/>
  <c r="V9" i="7"/>
  <c r="W9" i="8"/>
  <c r="V9" i="8"/>
  <c r="W9" i="9"/>
  <c r="W8" i="9" s="1"/>
  <c r="W61" i="9" s="1"/>
  <c r="V9" i="9"/>
  <c r="V8" i="9" s="1"/>
  <c r="W9" i="10"/>
  <c r="W8" i="10" s="1"/>
  <c r="V9" i="10"/>
  <c r="W9" i="11"/>
  <c r="V9" i="11"/>
  <c r="V8" i="11" s="1"/>
  <c r="W9" i="12"/>
  <c r="W8" i="12" s="1"/>
  <c r="V9" i="12"/>
  <c r="V8" i="12" s="1"/>
  <c r="W9" i="13"/>
  <c r="V9" i="13"/>
  <c r="W9" i="14"/>
  <c r="W8" i="14" s="1"/>
  <c r="W61" i="14" s="1"/>
  <c r="W65" i="14" s="1"/>
  <c r="V9" i="14"/>
  <c r="V8" i="14" s="1"/>
  <c r="W9" i="15"/>
  <c r="W8" i="15" s="1"/>
  <c r="V9" i="15"/>
  <c r="V8" i="15" s="1"/>
  <c r="V61" i="15" s="1"/>
  <c r="V65" i="15" s="1"/>
  <c r="W9" i="16"/>
  <c r="W8" i="16" s="1"/>
  <c r="V9" i="16"/>
  <c r="V8" i="16" s="1"/>
  <c r="V61" i="16" s="1"/>
  <c r="V65" i="16" s="1"/>
  <c r="W9" i="17"/>
  <c r="W8" i="17" s="1"/>
  <c r="V9" i="17"/>
  <c r="V8" i="17" s="1"/>
  <c r="W9" i="18"/>
  <c r="W8" i="18" s="1"/>
  <c r="V9" i="18"/>
  <c r="V8" i="18" s="1"/>
  <c r="W9" i="19"/>
  <c r="W8" i="19" s="1"/>
  <c r="V9" i="19"/>
  <c r="W9" i="20"/>
  <c r="W8" i="20" s="1"/>
  <c r="V9" i="20"/>
  <c r="V8" i="20" s="1"/>
  <c r="W9" i="21"/>
  <c r="W8" i="21" s="1"/>
  <c r="V9" i="21"/>
  <c r="W9" i="22"/>
  <c r="W8" i="22" s="1"/>
  <c r="V9" i="22"/>
  <c r="V8" i="22" s="1"/>
  <c r="W9" i="23"/>
  <c r="W8" i="23" s="1"/>
  <c r="V9" i="23"/>
  <c r="V8" i="23" s="1"/>
  <c r="W9" i="24"/>
  <c r="W8" i="24" s="1"/>
  <c r="V9" i="24"/>
  <c r="V8" i="24" s="1"/>
  <c r="W9" i="25"/>
  <c r="W8" i="25" s="1"/>
  <c r="W61" i="25" s="1"/>
  <c r="W65" i="25" s="1"/>
  <c r="V9" i="25"/>
  <c r="V8" i="25" s="1"/>
  <c r="W9" i="26"/>
  <c r="W8" i="26" s="1"/>
  <c r="V9" i="26"/>
  <c r="V8" i="26" s="1"/>
  <c r="W9" i="27"/>
  <c r="W8" i="27" s="1"/>
  <c r="V9" i="27"/>
  <c r="V8" i="27" s="1"/>
  <c r="W9" i="28"/>
  <c r="W8" i="28" s="1"/>
  <c r="V9" i="28"/>
  <c r="V8" i="28" s="1"/>
  <c r="W9" i="29"/>
  <c r="W8" i="29" s="1"/>
  <c r="V9" i="29"/>
  <c r="V8" i="29" s="1"/>
  <c r="W9" i="30"/>
  <c r="W8" i="30" s="1"/>
  <c r="V9" i="30"/>
  <c r="W9" i="31"/>
  <c r="W8" i="31" s="1"/>
  <c r="V9" i="31"/>
  <c r="V8" i="31" s="1"/>
  <c r="W9" i="32"/>
  <c r="W8" i="32" s="1"/>
  <c r="V9" i="32"/>
  <c r="W9" i="33"/>
  <c r="W8" i="33" s="1"/>
  <c r="V9" i="33"/>
  <c r="V8" i="33" s="1"/>
  <c r="W9" i="34"/>
  <c r="W8" i="34" s="1"/>
  <c r="V9" i="34"/>
  <c r="V8" i="34" s="1"/>
  <c r="W9" i="35"/>
  <c r="W8" i="35" s="1"/>
  <c r="V9" i="35"/>
  <c r="V8" i="35" s="1"/>
  <c r="W9" i="36"/>
  <c r="W8" i="36" s="1"/>
  <c r="W61" i="36" s="1"/>
  <c r="W65" i="36" s="1"/>
  <c r="V9" i="36"/>
  <c r="V8" i="36" s="1"/>
  <c r="W9" i="37"/>
  <c r="W8" i="37" s="1"/>
  <c r="V9" i="37"/>
  <c r="V8" i="37" s="1"/>
  <c r="W9" i="38"/>
  <c r="W8" i="38" s="1"/>
  <c r="V9" i="38"/>
  <c r="V8" i="38" s="1"/>
  <c r="W9" i="39"/>
  <c r="W8" i="39" s="1"/>
  <c r="V9" i="39"/>
  <c r="V8" i="39" s="1"/>
  <c r="W9" i="40"/>
  <c r="W8" i="40" s="1"/>
  <c r="V9" i="40"/>
  <c r="V8" i="40" s="1"/>
  <c r="W9" i="41"/>
  <c r="W8" i="41" s="1"/>
  <c r="V9" i="41"/>
  <c r="W9" i="42"/>
  <c r="W8" i="42" s="1"/>
  <c r="V9" i="42"/>
  <c r="V8" i="42" s="1"/>
  <c r="W9" i="43"/>
  <c r="W8" i="43" s="1"/>
  <c r="V9" i="43"/>
  <c r="W9" i="44"/>
  <c r="W8" i="44" s="1"/>
  <c r="V9" i="44"/>
  <c r="V8" i="44" s="1"/>
  <c r="W9" i="45"/>
  <c r="V9" i="45"/>
  <c r="V8" i="45" s="1"/>
  <c r="W8" i="45"/>
  <c r="W9" i="46"/>
  <c r="V9" i="46"/>
  <c r="V8" i="46" s="1"/>
  <c r="W9" i="47"/>
  <c r="W8" i="47" s="1"/>
  <c r="W61" i="47" s="1"/>
  <c r="W65" i="47" s="1"/>
  <c r="V9" i="47"/>
  <c r="W9" i="48"/>
  <c r="W8" i="48" s="1"/>
  <c r="V9" i="48"/>
  <c r="W9" i="49"/>
  <c r="W8" i="49" s="1"/>
  <c r="V9" i="49"/>
  <c r="W9" i="50"/>
  <c r="W8" i="50" s="1"/>
  <c r="V9" i="50"/>
  <c r="V8" i="50" s="1"/>
  <c r="W9" i="51"/>
  <c r="W8" i="51" s="1"/>
  <c r="V9" i="51"/>
  <c r="V8" i="51" s="1"/>
  <c r="W9" i="52"/>
  <c r="W8" i="52" s="1"/>
  <c r="V9" i="52"/>
  <c r="W9" i="53"/>
  <c r="W8" i="53" s="1"/>
  <c r="V9" i="53"/>
  <c r="V8" i="53" s="1"/>
  <c r="W9" i="54"/>
  <c r="V9" i="54"/>
  <c r="V8" i="54" s="1"/>
  <c r="W9" i="55"/>
  <c r="W8" i="55" s="1"/>
  <c r="V9" i="55"/>
  <c r="V8" i="55" s="1"/>
  <c r="W9" i="56"/>
  <c r="W8" i="56" s="1"/>
  <c r="V9" i="56"/>
  <c r="W9" i="57"/>
  <c r="V9" i="57"/>
  <c r="V8" i="57" s="1"/>
  <c r="W9" i="58"/>
  <c r="V9" i="58"/>
  <c r="W9" i="59"/>
  <c r="W8" i="59" s="1"/>
  <c r="V9" i="59"/>
  <c r="V8" i="59" s="1"/>
  <c r="W9" i="60"/>
  <c r="V9" i="60"/>
  <c r="W9" i="61"/>
  <c r="W8" i="61" s="1"/>
  <c r="V9" i="61"/>
  <c r="V8" i="61" s="1"/>
  <c r="V61" i="61" s="1"/>
  <c r="V65" i="61" s="1"/>
  <c r="W9" i="62"/>
  <c r="W8" i="62" s="1"/>
  <c r="V9" i="62"/>
  <c r="V8" i="62" s="1"/>
  <c r="W9" i="63"/>
  <c r="V9" i="63"/>
  <c r="W9" i="64"/>
  <c r="W8" i="64" s="1"/>
  <c r="V9" i="64"/>
  <c r="V8" i="64" s="1"/>
  <c r="W9" i="65"/>
  <c r="W8" i="65" s="1"/>
  <c r="V9" i="65"/>
  <c r="V8" i="65" s="1"/>
  <c r="W9" i="66"/>
  <c r="W8" i="66" s="1"/>
  <c r="V9" i="66"/>
  <c r="V8" i="66" s="1"/>
  <c r="W9" i="67"/>
  <c r="W8" i="67" s="1"/>
  <c r="V9" i="67"/>
  <c r="W9" i="68"/>
  <c r="V9" i="68"/>
  <c r="V8" i="68" s="1"/>
  <c r="W9" i="69"/>
  <c r="V9" i="69"/>
  <c r="W9" i="70"/>
  <c r="W8" i="70" s="1"/>
  <c r="V9" i="70"/>
  <c r="V8" i="70" s="1"/>
  <c r="W9" i="71"/>
  <c r="V9" i="71"/>
  <c r="W9" i="72"/>
  <c r="V9" i="72"/>
  <c r="V8" i="72" s="1"/>
  <c r="V61" i="72" s="1"/>
  <c r="V65" i="72" s="1"/>
  <c r="W9" i="73"/>
  <c r="W8" i="73" s="1"/>
  <c r="W61" i="73" s="1"/>
  <c r="V9" i="73"/>
  <c r="V8" i="73" s="1"/>
  <c r="W9" i="74"/>
  <c r="V9" i="74"/>
  <c r="W9" i="75"/>
  <c r="W8" i="75" s="1"/>
  <c r="V9" i="75"/>
  <c r="V8" i="75" s="1"/>
  <c r="W9" i="76"/>
  <c r="W8" i="76" s="1"/>
  <c r="V9" i="76"/>
  <c r="V8" i="76" s="1"/>
  <c r="W9" i="77"/>
  <c r="W8" i="77" s="1"/>
  <c r="V9" i="77"/>
  <c r="V8" i="77" s="1"/>
  <c r="W9" i="78"/>
  <c r="W8" i="78" s="1"/>
  <c r="V9" i="78"/>
  <c r="V8" i="78" s="1"/>
  <c r="W9" i="79"/>
  <c r="V9" i="79"/>
  <c r="V8" i="79" s="1"/>
  <c r="W9" i="80"/>
  <c r="V9" i="80"/>
  <c r="W9" i="81"/>
  <c r="W8" i="81" s="1"/>
  <c r="V9" i="81"/>
  <c r="V8" i="81" s="1"/>
  <c r="V61" i="81" s="1"/>
  <c r="V65" i="81" s="1"/>
  <c r="W9" i="82"/>
  <c r="V9" i="82"/>
  <c r="W9" i="83"/>
  <c r="W8" i="83" s="1"/>
  <c r="V9" i="83"/>
  <c r="V8" i="83" s="1"/>
  <c r="V61" i="83" s="1"/>
  <c r="V65" i="83" s="1"/>
  <c r="W9" i="84"/>
  <c r="W8" i="84" s="1"/>
  <c r="V9" i="84"/>
  <c r="V8" i="84" s="1"/>
  <c r="W9" i="85"/>
  <c r="V9" i="85"/>
  <c r="W9" i="86"/>
  <c r="W8" i="86" s="1"/>
  <c r="V9" i="86"/>
  <c r="V8" i="86" s="1"/>
  <c r="W9" i="87"/>
  <c r="W8" i="87" s="1"/>
  <c r="V9" i="87"/>
  <c r="V8" i="87" s="1"/>
  <c r="W9" i="88"/>
  <c r="W8" i="88" s="1"/>
  <c r="V9" i="88"/>
  <c r="W9" i="89"/>
  <c r="W8" i="89" s="1"/>
  <c r="V9" i="89"/>
  <c r="V8" i="89" s="1"/>
  <c r="W9" i="90"/>
  <c r="V9" i="90"/>
  <c r="V8" i="90" s="1"/>
  <c r="W9" i="91"/>
  <c r="V9" i="91"/>
  <c r="W9" i="92"/>
  <c r="V9" i="92"/>
  <c r="V8" i="92" s="1"/>
  <c r="V61" i="92" s="1"/>
  <c r="V65" i="92" s="1"/>
  <c r="W9" i="93"/>
  <c r="V9" i="93"/>
  <c r="W9" i="94"/>
  <c r="V9" i="94"/>
  <c r="V8" i="94" s="1"/>
  <c r="V61" i="94" s="1"/>
  <c r="V65" i="94" s="1"/>
  <c r="W9" i="95"/>
  <c r="W8" i="95" s="1"/>
  <c r="W61" i="95" s="1"/>
  <c r="V9" i="95"/>
  <c r="V8" i="95" s="1"/>
  <c r="W9" i="96"/>
  <c r="V9" i="96"/>
  <c r="W9" i="97"/>
  <c r="W8" i="97" s="1"/>
  <c r="V9" i="97"/>
  <c r="V8" i="97" s="1"/>
  <c r="W9" i="98"/>
  <c r="W8" i="98" s="1"/>
  <c r="V9" i="98"/>
  <c r="V8" i="98" s="1"/>
  <c r="W9" i="99"/>
  <c r="W8" i="99" s="1"/>
  <c r="V9" i="99"/>
  <c r="V8" i="99" s="1"/>
  <c r="W9" i="100"/>
  <c r="W8" i="100" s="1"/>
  <c r="V9" i="100"/>
  <c r="V8" i="100" s="1"/>
  <c r="W9" i="101"/>
  <c r="V9" i="101"/>
  <c r="V8" i="101" s="1"/>
  <c r="W9" i="102"/>
  <c r="V9" i="102"/>
  <c r="W9" i="103"/>
  <c r="W8" i="103" s="1"/>
  <c r="V9" i="103"/>
  <c r="V8" i="103" s="1"/>
  <c r="V61" i="103" s="1"/>
  <c r="V65" i="103" s="1"/>
  <c r="W9" i="104"/>
  <c r="V9" i="104"/>
  <c r="W9" i="105"/>
  <c r="W8" i="105" s="1"/>
  <c r="W61" i="105" s="1"/>
  <c r="W65" i="105" s="1"/>
  <c r="V9" i="105"/>
  <c r="V8" i="105" s="1"/>
  <c r="V61" i="105" s="1"/>
  <c r="V65" i="105" s="1"/>
  <c r="W9" i="106"/>
  <c r="W8" i="106" s="1"/>
  <c r="W61" i="106" s="1"/>
  <c r="V9" i="106"/>
  <c r="V8" i="106" s="1"/>
  <c r="W9" i="107"/>
  <c r="V9" i="107"/>
  <c r="W9" i="108"/>
  <c r="W8" i="108" s="1"/>
  <c r="V9" i="108"/>
  <c r="V8" i="108" s="1"/>
  <c r="W9" i="109"/>
  <c r="W8" i="109" s="1"/>
  <c r="V9" i="109"/>
  <c r="V8" i="109" s="1"/>
  <c r="W9" i="110"/>
  <c r="W8" i="110" s="1"/>
  <c r="V9" i="110"/>
  <c r="V8" i="110" s="1"/>
  <c r="W9" i="111"/>
  <c r="W8" i="111" s="1"/>
  <c r="V9" i="111"/>
  <c r="V8" i="111" s="1"/>
  <c r="W9" i="112"/>
  <c r="V9" i="112"/>
  <c r="V8" i="112" s="1"/>
  <c r="W9" i="113"/>
  <c r="V9" i="113"/>
  <c r="W9" i="114"/>
  <c r="W8" i="114" s="1"/>
  <c r="V9" i="114"/>
  <c r="V8" i="114" s="1"/>
  <c r="W9" i="115"/>
  <c r="V9" i="115"/>
  <c r="W9" i="116"/>
  <c r="W8" i="116" s="1"/>
  <c r="W61" i="116" s="1"/>
  <c r="W65" i="116" s="1"/>
  <c r="V9" i="116"/>
  <c r="V8" i="116" s="1"/>
  <c r="W9" i="117"/>
  <c r="W8" i="117" s="1"/>
  <c r="V9" i="117"/>
  <c r="V8" i="117" s="1"/>
  <c r="W9" i="118"/>
  <c r="V9" i="118"/>
  <c r="W9" i="119"/>
  <c r="W8" i="119" s="1"/>
  <c r="V9" i="119"/>
  <c r="V8" i="119" s="1"/>
  <c r="W9" i="120"/>
  <c r="W8" i="120" s="1"/>
  <c r="V9" i="120"/>
  <c r="V8" i="120" s="1"/>
  <c r="W9" i="121"/>
  <c r="W8" i="121" s="1"/>
  <c r="V9" i="121"/>
  <c r="V8" i="121" s="1"/>
  <c r="W9" i="122"/>
  <c r="W8" i="122" s="1"/>
  <c r="V9" i="122"/>
  <c r="V8" i="122" s="1"/>
  <c r="W9" i="123"/>
  <c r="V9" i="123"/>
  <c r="V8" i="123" s="1"/>
  <c r="W9" i="124"/>
  <c r="W8" i="124" s="1"/>
  <c r="W61" i="124" s="1"/>
  <c r="W65" i="124" s="1"/>
  <c r="V9" i="124"/>
  <c r="W9" i="125"/>
  <c r="W8" i="125" s="1"/>
  <c r="V9" i="125"/>
  <c r="V8" i="125" s="1"/>
  <c r="V61" i="125" s="1"/>
  <c r="V65" i="125" s="1"/>
  <c r="W9" i="126"/>
  <c r="V9" i="126"/>
  <c r="W9" i="127"/>
  <c r="V9" i="127"/>
  <c r="V8" i="127" s="1"/>
  <c r="V61" i="127" s="1"/>
  <c r="V65" i="127" s="1"/>
  <c r="W9" i="128"/>
  <c r="W8" i="128" s="1"/>
  <c r="V9" i="128"/>
  <c r="V8" i="128" s="1"/>
  <c r="W9" i="129"/>
  <c r="V9" i="129"/>
  <c r="W9" i="130"/>
  <c r="W8" i="130" s="1"/>
  <c r="V9" i="130"/>
  <c r="V8" i="130" s="1"/>
  <c r="W9" i="131"/>
  <c r="W8" i="131" s="1"/>
  <c r="V9" i="131"/>
  <c r="V8" i="131" s="1"/>
  <c r="W9" i="132"/>
  <c r="W8" i="132" s="1"/>
  <c r="V9" i="132"/>
  <c r="V8" i="132" s="1"/>
  <c r="W9" i="133"/>
  <c r="W8" i="133" s="1"/>
  <c r="V9" i="133"/>
  <c r="V8" i="133" s="1"/>
  <c r="W9" i="134"/>
  <c r="V9" i="134"/>
  <c r="W9" i="135"/>
  <c r="W8" i="135" s="1"/>
  <c r="W61" i="135" s="1"/>
  <c r="W65" i="135" s="1"/>
  <c r="V9" i="135"/>
  <c r="W9" i="136"/>
  <c r="W8" i="136" s="1"/>
  <c r="W61" i="136" s="1"/>
  <c r="W65" i="136" s="1"/>
  <c r="V9" i="136"/>
  <c r="V8" i="136" s="1"/>
  <c r="V61" i="136" s="1"/>
  <c r="V65" i="136" s="1"/>
  <c r="W9" i="137"/>
  <c r="V9" i="137"/>
  <c r="W9" i="138"/>
  <c r="W8" i="138" s="1"/>
  <c r="V9" i="138"/>
  <c r="V8" i="138" s="1"/>
  <c r="W9" i="139"/>
  <c r="W8" i="139" s="1"/>
  <c r="V9" i="139"/>
  <c r="V8" i="139" s="1"/>
  <c r="W9" i="140"/>
  <c r="V9" i="140"/>
  <c r="W9" i="141"/>
  <c r="V9" i="141"/>
  <c r="W9" i="142"/>
  <c r="W8" i="142" s="1"/>
  <c r="V9" i="142"/>
  <c r="V8" i="142" s="1"/>
  <c r="W9" i="143"/>
  <c r="W8" i="143" s="1"/>
  <c r="V9" i="143"/>
  <c r="V8" i="143" s="1"/>
  <c r="W9" i="144"/>
  <c r="W8" i="144" s="1"/>
  <c r="V9" i="144"/>
  <c r="V8" i="144" s="1"/>
  <c r="W9" i="145"/>
  <c r="V9" i="145"/>
  <c r="V8" i="145" s="1"/>
  <c r="W9" i="146"/>
  <c r="W8" i="146" s="1"/>
  <c r="V9" i="146"/>
  <c r="W9" i="147"/>
  <c r="W8" i="147" s="1"/>
  <c r="W61" i="147" s="1"/>
  <c r="W65" i="147" s="1"/>
  <c r="V9" i="147"/>
  <c r="V8" i="147" s="1"/>
  <c r="W9" i="148"/>
  <c r="V9" i="148"/>
  <c r="W9" i="149"/>
  <c r="W8" i="149" s="1"/>
  <c r="V9" i="149"/>
  <c r="V8" i="149" s="1"/>
  <c r="V61" i="149" s="1"/>
  <c r="V65" i="149" s="1"/>
  <c r="W9" i="150"/>
  <c r="W8" i="150" s="1"/>
  <c r="V9" i="150"/>
  <c r="V8" i="150" s="1"/>
  <c r="W9" i="151"/>
  <c r="V9" i="151"/>
  <c r="W9" i="152"/>
  <c r="W8" i="152" s="1"/>
  <c r="V9" i="152"/>
  <c r="V8" i="152" s="1"/>
  <c r="W9" i="153"/>
  <c r="W8" i="153" s="1"/>
  <c r="V9" i="153"/>
  <c r="V8" i="153" s="1"/>
  <c r="W9" i="154"/>
  <c r="W8" i="154" s="1"/>
  <c r="V9" i="154"/>
  <c r="V8" i="154" s="1"/>
  <c r="W9" i="155"/>
  <c r="W8" i="155" s="1"/>
  <c r="V9" i="155"/>
  <c r="V8" i="155" s="1"/>
  <c r="W9" i="156"/>
  <c r="V9" i="156"/>
  <c r="V8" i="156" s="1"/>
  <c r="W9" i="157"/>
  <c r="W8" i="157" s="1"/>
  <c r="W61" i="157" s="1"/>
  <c r="W65" i="157" s="1"/>
  <c r="V9" i="157"/>
  <c r="W9" i="158"/>
  <c r="W8" i="158" s="1"/>
  <c r="V9" i="158"/>
  <c r="V8" i="158" s="1"/>
  <c r="V61" i="158" s="1"/>
  <c r="V65" i="158" s="1"/>
  <c r="W9" i="159"/>
  <c r="V9" i="159"/>
  <c r="W9" i="160"/>
  <c r="W8" i="160" s="1"/>
  <c r="V9" i="160"/>
  <c r="V8" i="160" s="1"/>
  <c r="V61" i="160" s="1"/>
  <c r="V65" i="160" s="1"/>
  <c r="W9" i="161"/>
  <c r="W8" i="161" s="1"/>
  <c r="W61" i="161" s="1"/>
  <c r="V9" i="161"/>
  <c r="V8" i="161" s="1"/>
  <c r="W9" i="162"/>
  <c r="V9" i="162"/>
  <c r="W9" i="163"/>
  <c r="W8" i="163" s="1"/>
  <c r="V9" i="163"/>
  <c r="V8" i="163" s="1"/>
  <c r="W9" i="164"/>
  <c r="W8" i="164" s="1"/>
  <c r="V9" i="164"/>
  <c r="V8" i="164" s="1"/>
  <c r="W9" i="165"/>
  <c r="V9" i="165"/>
  <c r="V8" i="165" s="1"/>
  <c r="W9" i="166"/>
  <c r="W8" i="166" s="1"/>
  <c r="V9" i="166"/>
  <c r="V8" i="166" s="1"/>
  <c r="W9" i="167"/>
  <c r="V9" i="167"/>
  <c r="V8" i="167" s="1"/>
  <c r="W9" i="168"/>
  <c r="W8" i="168" s="1"/>
  <c r="W61" i="168" s="1"/>
  <c r="W65" i="168" s="1"/>
  <c r="V9" i="168"/>
  <c r="W9" i="169"/>
  <c r="W8" i="169" s="1"/>
  <c r="V9" i="169"/>
  <c r="V8" i="169" s="1"/>
  <c r="V61" i="169" s="1"/>
  <c r="V65" i="169" s="1"/>
  <c r="W9" i="170"/>
  <c r="V9" i="170"/>
  <c r="W9" i="171"/>
  <c r="W8" i="171" s="1"/>
  <c r="W61" i="171" s="1"/>
  <c r="W65" i="171" s="1"/>
  <c r="V9" i="171"/>
  <c r="V8" i="171" s="1"/>
  <c r="W9" i="172"/>
  <c r="W8" i="172" s="1"/>
  <c r="V9" i="172"/>
  <c r="V8" i="172" s="1"/>
  <c r="W9" i="173"/>
  <c r="V9" i="173"/>
  <c r="W9" i="174"/>
  <c r="V9" i="174"/>
  <c r="V8" i="174" s="1"/>
  <c r="W8" i="174"/>
  <c r="W9" i="175"/>
  <c r="W8" i="175" s="1"/>
  <c r="V9" i="175"/>
  <c r="W9" i="176"/>
  <c r="W8" i="176" s="1"/>
  <c r="V9" i="176"/>
  <c r="V8" i="176" s="1"/>
  <c r="W9" i="177"/>
  <c r="W8" i="177" s="1"/>
  <c r="V9" i="177"/>
  <c r="V8" i="177" s="1"/>
  <c r="W9" i="178"/>
  <c r="W8" i="178" s="1"/>
  <c r="V9" i="178"/>
  <c r="V8" i="178" s="1"/>
  <c r="W9" i="179"/>
  <c r="V9" i="179"/>
  <c r="V8" i="179" s="1"/>
  <c r="W9" i="180"/>
  <c r="V9" i="180"/>
  <c r="W9" i="181"/>
  <c r="V9" i="181"/>
  <c r="V8" i="181" s="1"/>
  <c r="V61" i="181" s="1"/>
  <c r="V65" i="181" s="1"/>
  <c r="W9" i="182"/>
  <c r="W8" i="182" s="1"/>
  <c r="V9" i="182"/>
  <c r="V8" i="182" s="1"/>
  <c r="V61" i="182" s="1"/>
  <c r="V65" i="182" s="1"/>
  <c r="W9" i="183"/>
  <c r="V9" i="183"/>
  <c r="W9" i="184"/>
  <c r="V9" i="184"/>
  <c r="W9" i="185"/>
  <c r="W8" i="185" s="1"/>
  <c r="V9" i="185"/>
  <c r="V8" i="185" s="1"/>
  <c r="W9" i="186"/>
  <c r="W8" i="186" s="1"/>
  <c r="V9" i="186"/>
  <c r="W9" i="187"/>
  <c r="V9" i="187"/>
  <c r="V8" i="187" s="1"/>
  <c r="W9" i="188"/>
  <c r="W8" i="188" s="1"/>
  <c r="V9" i="188"/>
  <c r="V8" i="188" s="1"/>
  <c r="W9" i="189"/>
  <c r="W8" i="189" s="1"/>
  <c r="V9" i="189"/>
  <c r="V8" i="189" s="1"/>
  <c r="W9" i="190"/>
  <c r="V9" i="190"/>
  <c r="W9" i="191"/>
  <c r="W8" i="191" s="1"/>
  <c r="V9" i="191"/>
  <c r="W9" i="192"/>
  <c r="V9" i="192"/>
  <c r="V8" i="192" s="1"/>
  <c r="W9" i="193"/>
  <c r="W8" i="193" s="1"/>
  <c r="W61" i="193" s="1"/>
  <c r="W65" i="193" s="1"/>
  <c r="V9" i="193"/>
  <c r="V8" i="193" s="1"/>
  <c r="V61" i="193" s="1"/>
  <c r="V65" i="193" s="1"/>
  <c r="W9" i="194"/>
  <c r="V9" i="194"/>
  <c r="W9" i="195"/>
  <c r="V9" i="195"/>
  <c r="W9" i="196"/>
  <c r="W8" i="196" s="1"/>
  <c r="V9" i="196"/>
  <c r="V8" i="196" s="1"/>
  <c r="W9" i="197"/>
  <c r="V9" i="197"/>
  <c r="V8" i="197" s="1"/>
  <c r="W9" i="198"/>
  <c r="W8" i="198" s="1"/>
  <c r="V9" i="198"/>
  <c r="V8" i="198" s="1"/>
  <c r="W9" i="199"/>
  <c r="W8" i="199" s="1"/>
  <c r="V9" i="199"/>
  <c r="V8" i="199" s="1"/>
  <c r="W9" i="200"/>
  <c r="W8" i="200" s="1"/>
  <c r="V9" i="200"/>
  <c r="W9" i="201"/>
  <c r="W8" i="201" s="1"/>
  <c r="W61" i="201" s="1"/>
  <c r="W65" i="201" s="1"/>
  <c r="V9" i="201"/>
  <c r="V8" i="201" s="1"/>
  <c r="W9" i="202"/>
  <c r="W8" i="202" s="1"/>
  <c r="V9" i="202"/>
  <c r="V8" i="202" s="1"/>
  <c r="W9" i="203"/>
  <c r="W8" i="203" s="1"/>
  <c r="W61" i="203" s="1"/>
  <c r="W65" i="203" s="1"/>
  <c r="V9" i="203"/>
  <c r="W9" i="204"/>
  <c r="W8" i="204" s="1"/>
  <c r="V9" i="204"/>
  <c r="V8" i="204" s="1"/>
  <c r="V61" i="204" s="1"/>
  <c r="V65" i="204" s="1"/>
  <c r="W9" i="205"/>
  <c r="V9" i="205"/>
  <c r="W9" i="206"/>
  <c r="V9" i="206"/>
  <c r="W9" i="207"/>
  <c r="W8" i="207" s="1"/>
  <c r="V9" i="207"/>
  <c r="V8" i="207" s="1"/>
  <c r="W9" i="208"/>
  <c r="W8" i="208" s="1"/>
  <c r="V9" i="208"/>
  <c r="V8" i="208" s="1"/>
  <c r="W9" i="209"/>
  <c r="W8" i="209" s="1"/>
  <c r="V9" i="209"/>
  <c r="V8" i="209" s="1"/>
  <c r="W9" i="210"/>
  <c r="W8" i="210" s="1"/>
  <c r="V9" i="210"/>
  <c r="V8" i="210" s="1"/>
  <c r="W9" i="211"/>
  <c r="V9" i="211"/>
  <c r="W9" i="212"/>
  <c r="W8" i="212" s="1"/>
  <c r="W61" i="212" s="1"/>
  <c r="W65" i="212" s="1"/>
  <c r="V9" i="212"/>
  <c r="V8" i="212" s="1"/>
  <c r="W9" i="213"/>
  <c r="W8" i="213" s="1"/>
  <c r="V9" i="213"/>
  <c r="V8" i="213" s="1"/>
  <c r="V61" i="213" s="1"/>
  <c r="V65" i="213" s="1"/>
  <c r="W9" i="214"/>
  <c r="V9" i="214"/>
  <c r="W9" i="215"/>
  <c r="W8" i="215" s="1"/>
  <c r="W61" i="215" s="1"/>
  <c r="W65" i="215" s="1"/>
  <c r="V9" i="215"/>
  <c r="W9" i="216"/>
  <c r="V9" i="216"/>
  <c r="W9" i="217"/>
  <c r="V9" i="217"/>
  <c r="W9" i="218"/>
  <c r="W8" i="218" s="1"/>
  <c r="V9" i="218"/>
  <c r="V8" i="218" s="1"/>
  <c r="W9" i="219"/>
  <c r="W8" i="219" s="1"/>
  <c r="V9" i="219"/>
  <c r="W9" i="220"/>
  <c r="W8" i="220" s="1"/>
  <c r="V9" i="220"/>
  <c r="V8" i="220" s="1"/>
  <c r="W9" i="221"/>
  <c r="W8" i="221" s="1"/>
  <c r="V9" i="221"/>
  <c r="V8" i="221" s="1"/>
  <c r="W9" i="222"/>
  <c r="V9" i="222"/>
  <c r="V8" i="222" s="1"/>
  <c r="W9" i="223"/>
  <c r="W8" i="223" s="1"/>
  <c r="W61" i="223" s="1"/>
  <c r="W65" i="223" s="1"/>
  <c r="V9" i="223"/>
  <c r="W9" i="224"/>
  <c r="W8" i="224" s="1"/>
  <c r="V9" i="224"/>
  <c r="V8" i="224" s="1"/>
  <c r="V61" i="224" s="1"/>
  <c r="V65" i="224" s="1"/>
  <c r="W9" i="225"/>
  <c r="W8" i="225" s="1"/>
  <c r="V9" i="225"/>
  <c r="W9" i="226"/>
  <c r="W8" i="226" s="1"/>
  <c r="W61" i="226" s="1"/>
  <c r="W65" i="226" s="1"/>
  <c r="V9" i="226"/>
  <c r="W9" i="227"/>
  <c r="V9" i="227"/>
  <c r="W9" i="228"/>
  <c r="W8" i="228" s="1"/>
  <c r="V9" i="228"/>
  <c r="W9" i="229"/>
  <c r="W8" i="229" s="1"/>
  <c r="V9" i="229"/>
  <c r="W9" i="230"/>
  <c r="W8" i="230" s="1"/>
  <c r="V9" i="230"/>
  <c r="W9" i="231"/>
  <c r="W8" i="231" s="1"/>
  <c r="V9" i="231"/>
  <c r="V8" i="231" s="1"/>
  <c r="W9" i="232"/>
  <c r="W8" i="232" s="1"/>
  <c r="V9" i="232"/>
  <c r="W9" i="233"/>
  <c r="V9" i="233"/>
  <c r="V8" i="233" s="1"/>
  <c r="W9" i="234"/>
  <c r="W8" i="234" s="1"/>
  <c r="V9" i="234"/>
  <c r="W9" i="235"/>
  <c r="W8" i="235" s="1"/>
  <c r="W61" i="235" s="1"/>
  <c r="W65" i="235" s="1"/>
  <c r="V9" i="235"/>
  <c r="W9" i="236"/>
  <c r="W8" i="236" s="1"/>
  <c r="W61" i="236" s="1"/>
  <c r="W65" i="236" s="1"/>
  <c r="V9" i="236"/>
  <c r="W9" i="237"/>
  <c r="W8" i="237" s="1"/>
  <c r="W61" i="237" s="1"/>
  <c r="W65" i="237" s="1"/>
  <c r="V9" i="237"/>
  <c r="V8" i="237" s="1"/>
  <c r="W9" i="238"/>
  <c r="V9" i="238"/>
  <c r="W9" i="239"/>
  <c r="W8" i="239" s="1"/>
  <c r="V9" i="239"/>
  <c r="W9" i="240"/>
  <c r="W8" i="240" s="1"/>
  <c r="V9" i="240"/>
  <c r="V8" i="240" s="1"/>
  <c r="W9" i="241"/>
  <c r="W8" i="241" s="1"/>
  <c r="V9" i="241"/>
  <c r="W9" i="242"/>
  <c r="W8" i="242" s="1"/>
  <c r="V9" i="242"/>
  <c r="V8" i="242" s="1"/>
  <c r="W9" i="243"/>
  <c r="W8" i="243" s="1"/>
  <c r="V9" i="243"/>
  <c r="V8" i="243" s="1"/>
  <c r="W9" i="244"/>
  <c r="V9" i="244"/>
  <c r="V8" i="244" s="1"/>
  <c r="W9" i="245"/>
  <c r="W8" i="245" s="1"/>
  <c r="V9" i="245"/>
  <c r="W9" i="246"/>
  <c r="W8" i="246" s="1"/>
  <c r="V9" i="246"/>
  <c r="V8" i="246" s="1"/>
  <c r="V61" i="246" s="1"/>
  <c r="V65" i="246" s="1"/>
  <c r="W9" i="247"/>
  <c r="W8" i="247" s="1"/>
  <c r="W61" i="247" s="1"/>
  <c r="W65" i="247" s="1"/>
  <c r="V9" i="247"/>
  <c r="W9" i="248"/>
  <c r="V9" i="248"/>
  <c r="V8" i="248" s="1"/>
  <c r="V61" i="248" s="1"/>
  <c r="W9" i="249"/>
  <c r="V9" i="249"/>
  <c r="W9" i="250"/>
  <c r="W8" i="250" s="1"/>
  <c r="V9" i="250"/>
  <c r="W9" i="251"/>
  <c r="W8" i="251" s="1"/>
  <c r="V9" i="251"/>
  <c r="V8" i="251" s="1"/>
  <c r="W9" i="252"/>
  <c r="W8" i="252" s="1"/>
  <c r="V9" i="252"/>
  <c r="W9" i="253"/>
  <c r="W8" i="253" s="1"/>
  <c r="V9" i="253"/>
  <c r="V8" i="253" s="1"/>
  <c r="W9" i="254"/>
  <c r="V9" i="254"/>
  <c r="V8" i="254" s="1"/>
  <c r="W9" i="255"/>
  <c r="V9" i="255"/>
  <c r="V8" i="255" s="1"/>
  <c r="W9" i="256"/>
  <c r="W8" i="256" s="1"/>
  <c r="W61" i="256" s="1"/>
  <c r="W65" i="256" s="1"/>
  <c r="V9" i="256"/>
  <c r="W9" i="257"/>
  <c r="W8" i="257" s="1"/>
  <c r="V9" i="257"/>
  <c r="V8" i="257" s="1"/>
  <c r="W9" i="258"/>
  <c r="W8" i="258" s="1"/>
  <c r="W61" i="258" s="1"/>
  <c r="W65" i="258" s="1"/>
  <c r="V9" i="258"/>
  <c r="W9" i="1"/>
  <c r="W8" i="1" s="1"/>
  <c r="W61" i="1" s="1"/>
  <c r="W65" i="1" s="1"/>
  <c r="V9" i="1"/>
  <c r="V8" i="1" s="1"/>
  <c r="V61" i="1" s="1"/>
  <c r="O9" i="2"/>
  <c r="N9" i="2"/>
  <c r="M9" i="2"/>
  <c r="M8" i="2" s="1"/>
  <c r="L9" i="2"/>
  <c r="K9" i="2"/>
  <c r="K8" i="2" s="1"/>
  <c r="J9" i="2"/>
  <c r="I9" i="2"/>
  <c r="I8" i="2" s="1"/>
  <c r="H9" i="2"/>
  <c r="G9" i="2"/>
  <c r="G8" i="2" s="1"/>
  <c r="F9" i="2"/>
  <c r="F8" i="2" s="1"/>
  <c r="D9" i="2"/>
  <c r="D8" i="2" s="1"/>
  <c r="C9" i="2"/>
  <c r="C8" i="2" s="1"/>
  <c r="B9" i="2"/>
  <c r="O9" i="3"/>
  <c r="O8" i="3" s="1"/>
  <c r="N9" i="3"/>
  <c r="N8" i="3" s="1"/>
  <c r="M9" i="3"/>
  <c r="L9" i="3"/>
  <c r="L8" i="3" s="1"/>
  <c r="K9" i="3"/>
  <c r="K8" i="3" s="1"/>
  <c r="J9" i="3"/>
  <c r="I9" i="3"/>
  <c r="H9" i="3"/>
  <c r="H8" i="3" s="1"/>
  <c r="H61" i="3" s="1"/>
  <c r="H65" i="3" s="1"/>
  <c r="G9" i="3"/>
  <c r="G8" i="3" s="1"/>
  <c r="F9" i="3"/>
  <c r="D9" i="3"/>
  <c r="C9" i="3"/>
  <c r="B9" i="3"/>
  <c r="C8" i="3"/>
  <c r="O9" i="4"/>
  <c r="N9" i="4"/>
  <c r="N8" i="4" s="1"/>
  <c r="M9" i="4"/>
  <c r="M8" i="4" s="1"/>
  <c r="L9" i="4"/>
  <c r="K9" i="4"/>
  <c r="J9" i="4"/>
  <c r="I9" i="4"/>
  <c r="I8" i="4" s="1"/>
  <c r="H9" i="4"/>
  <c r="H8" i="4" s="1"/>
  <c r="G9" i="4"/>
  <c r="F9" i="4"/>
  <c r="D9" i="4"/>
  <c r="D8" i="4" s="1"/>
  <c r="C9" i="4"/>
  <c r="B9" i="4"/>
  <c r="O8" i="4"/>
  <c r="G8" i="4"/>
  <c r="O9" i="5"/>
  <c r="N9" i="5"/>
  <c r="M9" i="5"/>
  <c r="L9" i="5"/>
  <c r="L8" i="5" s="1"/>
  <c r="K9" i="5"/>
  <c r="K8" i="5" s="1"/>
  <c r="J9" i="5"/>
  <c r="I9" i="5"/>
  <c r="I8" i="5" s="1"/>
  <c r="H9" i="5"/>
  <c r="H8" i="5" s="1"/>
  <c r="G9" i="5"/>
  <c r="F9" i="5"/>
  <c r="D9" i="5"/>
  <c r="D8" i="5" s="1"/>
  <c r="C9" i="5"/>
  <c r="B9" i="5"/>
  <c r="N8" i="5"/>
  <c r="O9" i="6"/>
  <c r="N9" i="6"/>
  <c r="M9" i="6"/>
  <c r="M8" i="6" s="1"/>
  <c r="L9" i="6"/>
  <c r="L8" i="6" s="1"/>
  <c r="K9" i="6"/>
  <c r="K8" i="6" s="1"/>
  <c r="J9" i="6"/>
  <c r="I9" i="6"/>
  <c r="H9" i="6"/>
  <c r="G9" i="6"/>
  <c r="G8" i="6" s="1"/>
  <c r="F9" i="6"/>
  <c r="D9" i="6"/>
  <c r="C9" i="6"/>
  <c r="B9" i="6"/>
  <c r="O8" i="6"/>
  <c r="N8" i="6"/>
  <c r="F8" i="6"/>
  <c r="O9" i="7"/>
  <c r="N9" i="7"/>
  <c r="N8" i="7" s="1"/>
  <c r="M9" i="7"/>
  <c r="M8" i="7" s="1"/>
  <c r="L9" i="7"/>
  <c r="K9" i="7"/>
  <c r="J9" i="7"/>
  <c r="I9" i="7"/>
  <c r="I8" i="7" s="1"/>
  <c r="H9" i="7"/>
  <c r="H8" i="7" s="1"/>
  <c r="G9" i="7"/>
  <c r="G8" i="7" s="1"/>
  <c r="F9" i="7"/>
  <c r="F8" i="7" s="1"/>
  <c r="D9" i="7"/>
  <c r="D8" i="7" s="1"/>
  <c r="C9" i="7"/>
  <c r="C8" i="7" s="1"/>
  <c r="B9" i="7"/>
  <c r="O8" i="7"/>
  <c r="O9" i="8"/>
  <c r="S9" i="8" s="1"/>
  <c r="N9" i="8"/>
  <c r="M9" i="8"/>
  <c r="L9" i="8"/>
  <c r="K9" i="8"/>
  <c r="J9" i="8"/>
  <c r="I9" i="8"/>
  <c r="H9" i="8"/>
  <c r="G9" i="8"/>
  <c r="G8" i="8" s="1"/>
  <c r="G61" i="8" s="1"/>
  <c r="G65" i="8" s="1"/>
  <c r="F9" i="8"/>
  <c r="D9" i="8"/>
  <c r="C9" i="8"/>
  <c r="B9" i="8"/>
  <c r="L8" i="8"/>
  <c r="K8" i="8"/>
  <c r="I8" i="8"/>
  <c r="O9" i="9"/>
  <c r="N9" i="9"/>
  <c r="N8" i="9" s="1"/>
  <c r="M9" i="9"/>
  <c r="M8" i="9" s="1"/>
  <c r="L9" i="9"/>
  <c r="L8" i="9" s="1"/>
  <c r="K9" i="9"/>
  <c r="J9" i="9"/>
  <c r="I9" i="9"/>
  <c r="I8" i="9" s="1"/>
  <c r="H9" i="9"/>
  <c r="H8" i="9" s="1"/>
  <c r="G9" i="9"/>
  <c r="G8" i="9" s="1"/>
  <c r="F9" i="9"/>
  <c r="D9" i="9"/>
  <c r="D8" i="9" s="1"/>
  <c r="C9" i="9"/>
  <c r="B9" i="9"/>
  <c r="O9" i="10"/>
  <c r="O8" i="10" s="1"/>
  <c r="N9" i="10"/>
  <c r="M9" i="10"/>
  <c r="L9" i="10"/>
  <c r="K9" i="10"/>
  <c r="K8" i="10" s="1"/>
  <c r="J9" i="10"/>
  <c r="I9" i="10"/>
  <c r="H9" i="10"/>
  <c r="G9" i="10"/>
  <c r="G8" i="10" s="1"/>
  <c r="F9" i="10"/>
  <c r="D9" i="10"/>
  <c r="D8" i="10" s="1"/>
  <c r="C9" i="10"/>
  <c r="C8" i="10" s="1"/>
  <c r="B9" i="10"/>
  <c r="O9" i="11"/>
  <c r="N9" i="11"/>
  <c r="M9" i="11"/>
  <c r="M8" i="11" s="1"/>
  <c r="L9" i="11"/>
  <c r="L8" i="11" s="1"/>
  <c r="K9" i="11"/>
  <c r="K8" i="11" s="1"/>
  <c r="J9" i="11"/>
  <c r="I9" i="11"/>
  <c r="H9" i="11"/>
  <c r="G9" i="11"/>
  <c r="F9" i="11"/>
  <c r="D9" i="11"/>
  <c r="C9" i="11"/>
  <c r="B9" i="11"/>
  <c r="O8" i="11"/>
  <c r="I8" i="11"/>
  <c r="G8" i="11"/>
  <c r="D8" i="11"/>
  <c r="D61" i="11" s="1"/>
  <c r="D65" i="11" s="1"/>
  <c r="C8" i="11"/>
  <c r="C61" i="11" s="1"/>
  <c r="C65" i="11" s="1"/>
  <c r="O9" i="12"/>
  <c r="O8" i="12" s="1"/>
  <c r="N9" i="12"/>
  <c r="N8" i="12" s="1"/>
  <c r="M9" i="12"/>
  <c r="L9" i="12"/>
  <c r="K9" i="12"/>
  <c r="K8" i="12" s="1"/>
  <c r="J9" i="12"/>
  <c r="I9" i="12"/>
  <c r="I8" i="12" s="1"/>
  <c r="H9" i="12"/>
  <c r="H8" i="12" s="1"/>
  <c r="G9" i="12"/>
  <c r="G8" i="12" s="1"/>
  <c r="F9" i="12"/>
  <c r="D9" i="12"/>
  <c r="C9" i="12"/>
  <c r="C8" i="12" s="1"/>
  <c r="B9" i="12"/>
  <c r="O9" i="13"/>
  <c r="N9" i="13"/>
  <c r="M9" i="13"/>
  <c r="M8" i="13" s="1"/>
  <c r="L9" i="13"/>
  <c r="L8" i="13" s="1"/>
  <c r="L61" i="13" s="1"/>
  <c r="L65" i="13" s="1"/>
  <c r="K9" i="13"/>
  <c r="J9" i="13"/>
  <c r="I9" i="13"/>
  <c r="I8" i="13" s="1"/>
  <c r="H9" i="13"/>
  <c r="G9" i="13"/>
  <c r="G8" i="13" s="1"/>
  <c r="F9" i="13"/>
  <c r="F8" i="13" s="1"/>
  <c r="F61" i="13" s="1"/>
  <c r="F65" i="13" s="1"/>
  <c r="D9" i="13"/>
  <c r="C9" i="13"/>
  <c r="C8" i="13" s="1"/>
  <c r="C61" i="13" s="1"/>
  <c r="B9" i="13"/>
  <c r="D8" i="13"/>
  <c r="O9" i="14"/>
  <c r="O8" i="14" s="1"/>
  <c r="N9" i="14"/>
  <c r="M9" i="14"/>
  <c r="M8" i="14" s="1"/>
  <c r="L9" i="14"/>
  <c r="L8" i="14" s="1"/>
  <c r="K9" i="14"/>
  <c r="K8" i="14" s="1"/>
  <c r="J9" i="14"/>
  <c r="I9" i="14"/>
  <c r="H9" i="14"/>
  <c r="G9" i="14"/>
  <c r="G8" i="14" s="1"/>
  <c r="F9" i="14"/>
  <c r="F8" i="14" s="1"/>
  <c r="D9" i="14"/>
  <c r="D8" i="14" s="1"/>
  <c r="C9" i="14"/>
  <c r="C8" i="14" s="1"/>
  <c r="B9" i="14"/>
  <c r="I8" i="14"/>
  <c r="O9" i="15"/>
  <c r="N9" i="15"/>
  <c r="N8" i="15" s="1"/>
  <c r="M9" i="15"/>
  <c r="M8" i="15" s="1"/>
  <c r="L9" i="15"/>
  <c r="L8" i="15" s="1"/>
  <c r="K9" i="15"/>
  <c r="J9" i="15"/>
  <c r="I9" i="15"/>
  <c r="I8" i="15" s="1"/>
  <c r="I61" i="15" s="1"/>
  <c r="I65" i="15" s="1"/>
  <c r="H9" i="15"/>
  <c r="G9" i="15"/>
  <c r="G8" i="15" s="1"/>
  <c r="F9" i="15"/>
  <c r="F8" i="15" s="1"/>
  <c r="D9" i="15"/>
  <c r="C9" i="15"/>
  <c r="C8" i="15" s="1"/>
  <c r="B9" i="15"/>
  <c r="O9" i="16"/>
  <c r="N9" i="16"/>
  <c r="M9" i="16"/>
  <c r="M8" i="16" s="1"/>
  <c r="L9" i="16"/>
  <c r="K9" i="16"/>
  <c r="K8" i="16" s="1"/>
  <c r="J9" i="16"/>
  <c r="I9" i="16"/>
  <c r="I8" i="16" s="1"/>
  <c r="H9" i="16"/>
  <c r="G9" i="16"/>
  <c r="G8" i="16" s="1"/>
  <c r="G61" i="16" s="1"/>
  <c r="G65" i="16" s="1"/>
  <c r="F9" i="16"/>
  <c r="D9" i="16"/>
  <c r="D8" i="16" s="1"/>
  <c r="C9" i="16"/>
  <c r="B9" i="16"/>
  <c r="O9" i="17"/>
  <c r="N9" i="17"/>
  <c r="N8" i="17" s="1"/>
  <c r="M9" i="17"/>
  <c r="M8" i="17" s="1"/>
  <c r="L9" i="17"/>
  <c r="K9" i="17"/>
  <c r="K8" i="17" s="1"/>
  <c r="J9" i="17"/>
  <c r="I9" i="17"/>
  <c r="H9" i="17"/>
  <c r="G9" i="17"/>
  <c r="F9" i="17"/>
  <c r="F8" i="17" s="1"/>
  <c r="D9" i="17"/>
  <c r="D8" i="17" s="1"/>
  <c r="C9" i="17"/>
  <c r="C8" i="17" s="1"/>
  <c r="B9" i="17"/>
  <c r="H8" i="17"/>
  <c r="G8" i="17"/>
  <c r="O9" i="18"/>
  <c r="O8" i="18" s="1"/>
  <c r="N9" i="18"/>
  <c r="M9" i="18"/>
  <c r="L9" i="18"/>
  <c r="K9" i="18"/>
  <c r="K8" i="18" s="1"/>
  <c r="J9" i="18"/>
  <c r="I9" i="18"/>
  <c r="I8" i="18" s="1"/>
  <c r="H9" i="18"/>
  <c r="H8" i="18" s="1"/>
  <c r="G9" i="18"/>
  <c r="F9" i="18"/>
  <c r="D9" i="18"/>
  <c r="D8" i="18" s="1"/>
  <c r="C9" i="18"/>
  <c r="B9" i="18"/>
  <c r="O9" i="19"/>
  <c r="N9" i="19"/>
  <c r="N8" i="19" s="1"/>
  <c r="M9" i="19"/>
  <c r="L9" i="19"/>
  <c r="K9" i="19"/>
  <c r="K8" i="19" s="1"/>
  <c r="J9" i="19"/>
  <c r="I9" i="19"/>
  <c r="H9" i="19"/>
  <c r="H8" i="19" s="1"/>
  <c r="G9" i="19"/>
  <c r="G8" i="19" s="1"/>
  <c r="F9" i="19"/>
  <c r="F8" i="19" s="1"/>
  <c r="D9" i="19"/>
  <c r="C9" i="19"/>
  <c r="B9" i="19"/>
  <c r="I8" i="19"/>
  <c r="O9" i="20"/>
  <c r="N9" i="20"/>
  <c r="M9" i="20"/>
  <c r="M8" i="20" s="1"/>
  <c r="L9" i="20"/>
  <c r="L8" i="20" s="1"/>
  <c r="K9" i="20"/>
  <c r="J9" i="20"/>
  <c r="I9" i="20"/>
  <c r="I8" i="20" s="1"/>
  <c r="H9" i="20"/>
  <c r="H8" i="20" s="1"/>
  <c r="G9" i="20"/>
  <c r="F9" i="20"/>
  <c r="F8" i="20" s="1"/>
  <c r="D9" i="20"/>
  <c r="D8" i="20" s="1"/>
  <c r="C9" i="20"/>
  <c r="C8" i="20" s="1"/>
  <c r="B9" i="20"/>
  <c r="O8" i="20"/>
  <c r="O61" i="20" s="1"/>
  <c r="O65" i="20" s="1"/>
  <c r="O9" i="21"/>
  <c r="N9" i="21"/>
  <c r="N8" i="21" s="1"/>
  <c r="M9" i="21"/>
  <c r="L9" i="21"/>
  <c r="L8" i="21" s="1"/>
  <c r="K9" i="21"/>
  <c r="J9" i="21"/>
  <c r="I9" i="21"/>
  <c r="H9" i="21"/>
  <c r="H8" i="21" s="1"/>
  <c r="G9" i="21"/>
  <c r="G8" i="21" s="1"/>
  <c r="F9" i="21"/>
  <c r="D9" i="21"/>
  <c r="C9" i="21"/>
  <c r="C8" i="21" s="1"/>
  <c r="B9" i="21"/>
  <c r="O8" i="21"/>
  <c r="O9" i="22"/>
  <c r="N9" i="22"/>
  <c r="M9" i="22"/>
  <c r="M8" i="22" s="1"/>
  <c r="L9" i="22"/>
  <c r="L8" i="22" s="1"/>
  <c r="K9" i="22"/>
  <c r="K8" i="22" s="1"/>
  <c r="K61" i="22" s="1"/>
  <c r="J9" i="22"/>
  <c r="I9" i="22"/>
  <c r="I8" i="22" s="1"/>
  <c r="H9" i="22"/>
  <c r="G9" i="22"/>
  <c r="G8" i="22" s="1"/>
  <c r="F9" i="22"/>
  <c r="F8" i="22" s="1"/>
  <c r="D9" i="22"/>
  <c r="D8" i="22" s="1"/>
  <c r="C9" i="22"/>
  <c r="B9" i="22"/>
  <c r="O8" i="22"/>
  <c r="S8" i="22" s="1"/>
  <c r="O9" i="23"/>
  <c r="O8" i="23" s="1"/>
  <c r="N9" i="23"/>
  <c r="M9" i="23"/>
  <c r="L9" i="23"/>
  <c r="K9" i="23"/>
  <c r="K8" i="23" s="1"/>
  <c r="J9" i="23"/>
  <c r="I9" i="23"/>
  <c r="H9" i="23"/>
  <c r="H8" i="23" s="1"/>
  <c r="G9" i="23"/>
  <c r="G8" i="23" s="1"/>
  <c r="F9" i="23"/>
  <c r="D9" i="23"/>
  <c r="C9" i="23"/>
  <c r="C8" i="23" s="1"/>
  <c r="C61" i="23" s="1"/>
  <c r="C65" i="23" s="1"/>
  <c r="B9" i="23"/>
  <c r="O9" i="24"/>
  <c r="N9" i="24"/>
  <c r="N8" i="24" s="1"/>
  <c r="M9" i="24"/>
  <c r="L9" i="24"/>
  <c r="K9" i="24"/>
  <c r="K8" i="24" s="1"/>
  <c r="J9" i="24"/>
  <c r="I9" i="24"/>
  <c r="I8" i="24" s="1"/>
  <c r="H9" i="24"/>
  <c r="H8" i="24" s="1"/>
  <c r="G9" i="24"/>
  <c r="F9" i="24"/>
  <c r="F8" i="24" s="1"/>
  <c r="D9" i="24"/>
  <c r="D8" i="24" s="1"/>
  <c r="C9" i="24"/>
  <c r="B9" i="24"/>
  <c r="O8" i="24"/>
  <c r="G8" i="24"/>
  <c r="C8" i="24"/>
  <c r="O9" i="25"/>
  <c r="O8" i="25" s="1"/>
  <c r="N9" i="25"/>
  <c r="M9" i="25"/>
  <c r="L9" i="25"/>
  <c r="L8" i="25" s="1"/>
  <c r="K9" i="25"/>
  <c r="K8" i="25" s="1"/>
  <c r="J9" i="25"/>
  <c r="I9" i="25"/>
  <c r="I8" i="25" s="1"/>
  <c r="H9" i="25"/>
  <c r="H8" i="25" s="1"/>
  <c r="H61" i="25" s="1"/>
  <c r="H65" i="25" s="1"/>
  <c r="G9" i="25"/>
  <c r="G8" i="25" s="1"/>
  <c r="G61" i="25" s="1"/>
  <c r="F9" i="25"/>
  <c r="D9" i="25"/>
  <c r="D8" i="25" s="1"/>
  <c r="C9" i="25"/>
  <c r="C8" i="25" s="1"/>
  <c r="B9" i="25"/>
  <c r="O9" i="26"/>
  <c r="O8" i="26" s="1"/>
  <c r="N9" i="26"/>
  <c r="N8" i="26" s="1"/>
  <c r="M9" i="26"/>
  <c r="M8" i="26" s="1"/>
  <c r="L9" i="26"/>
  <c r="K9" i="26"/>
  <c r="K8" i="26" s="1"/>
  <c r="J9" i="26"/>
  <c r="I9" i="26"/>
  <c r="I8" i="26" s="1"/>
  <c r="H9" i="26"/>
  <c r="H8" i="26" s="1"/>
  <c r="G9" i="26"/>
  <c r="G8" i="26" s="1"/>
  <c r="F9" i="26"/>
  <c r="F8" i="26" s="1"/>
  <c r="D9" i="26"/>
  <c r="C9" i="26"/>
  <c r="B9" i="26"/>
  <c r="D8" i="26"/>
  <c r="O9" i="27"/>
  <c r="O8" i="27" s="1"/>
  <c r="O61" i="27" s="1"/>
  <c r="O65" i="27" s="1"/>
  <c r="N9" i="27"/>
  <c r="M9" i="27"/>
  <c r="L9" i="27"/>
  <c r="L8" i="27" s="1"/>
  <c r="L61" i="27" s="1"/>
  <c r="L65" i="27" s="1"/>
  <c r="K9" i="27"/>
  <c r="K8" i="27" s="1"/>
  <c r="J9" i="27"/>
  <c r="I9" i="27"/>
  <c r="I8" i="27" s="1"/>
  <c r="H9" i="27"/>
  <c r="H8" i="27" s="1"/>
  <c r="G9" i="27"/>
  <c r="F9" i="27"/>
  <c r="F8" i="27" s="1"/>
  <c r="D9" i="27"/>
  <c r="D8" i="27" s="1"/>
  <c r="C9" i="27"/>
  <c r="C8" i="27" s="1"/>
  <c r="B9" i="27"/>
  <c r="O9" i="28"/>
  <c r="N9" i="28"/>
  <c r="N8" i="28" s="1"/>
  <c r="M9" i="28"/>
  <c r="M8" i="28" s="1"/>
  <c r="L9" i="28"/>
  <c r="K9" i="28"/>
  <c r="J9" i="28"/>
  <c r="I9" i="28"/>
  <c r="H9" i="28"/>
  <c r="G9" i="28"/>
  <c r="F9" i="28"/>
  <c r="F8" i="28" s="1"/>
  <c r="D9" i="28"/>
  <c r="D8" i="28" s="1"/>
  <c r="D61" i="28" s="1"/>
  <c r="D65" i="28" s="1"/>
  <c r="C9" i="28"/>
  <c r="B9" i="28"/>
  <c r="L8" i="28"/>
  <c r="O9" i="29"/>
  <c r="N9" i="29"/>
  <c r="M9" i="29"/>
  <c r="M8" i="29" s="1"/>
  <c r="L9" i="29"/>
  <c r="L8" i="29" s="1"/>
  <c r="K9" i="29"/>
  <c r="J9" i="29"/>
  <c r="I9" i="29"/>
  <c r="H9" i="29"/>
  <c r="H8" i="29" s="1"/>
  <c r="G9" i="29"/>
  <c r="G8" i="29" s="1"/>
  <c r="F9" i="29"/>
  <c r="F8" i="29" s="1"/>
  <c r="D9" i="29"/>
  <c r="C9" i="29"/>
  <c r="C8" i="29" s="1"/>
  <c r="B9" i="29"/>
  <c r="O9" i="30"/>
  <c r="N9" i="30"/>
  <c r="M9" i="30"/>
  <c r="M8" i="30" s="1"/>
  <c r="L9" i="30"/>
  <c r="K9" i="30"/>
  <c r="K8" i="30" s="1"/>
  <c r="J9" i="30"/>
  <c r="I9" i="30"/>
  <c r="H9" i="30"/>
  <c r="G9" i="30"/>
  <c r="G8" i="30" s="1"/>
  <c r="F9" i="30"/>
  <c r="F8" i="30" s="1"/>
  <c r="D9" i="30"/>
  <c r="C9" i="30"/>
  <c r="C8" i="30" s="1"/>
  <c r="B9" i="30"/>
  <c r="O9" i="31"/>
  <c r="N9" i="31"/>
  <c r="N8" i="31" s="1"/>
  <c r="M9" i="31"/>
  <c r="M8" i="31" s="1"/>
  <c r="L9" i="31"/>
  <c r="L8" i="31" s="1"/>
  <c r="K9" i="31"/>
  <c r="J9" i="31"/>
  <c r="I9" i="31"/>
  <c r="H9" i="31"/>
  <c r="H8" i="31" s="1"/>
  <c r="G9" i="31"/>
  <c r="F9" i="31"/>
  <c r="D9" i="31"/>
  <c r="D8" i="31" s="1"/>
  <c r="C9" i="31"/>
  <c r="C8" i="31" s="1"/>
  <c r="B9" i="31"/>
  <c r="I8" i="31"/>
  <c r="O9" i="32"/>
  <c r="O8" i="32" s="1"/>
  <c r="N9" i="32"/>
  <c r="N8" i="32" s="1"/>
  <c r="M9" i="32"/>
  <c r="M8" i="32" s="1"/>
  <c r="L9" i="32"/>
  <c r="K9" i="32"/>
  <c r="K8" i="32" s="1"/>
  <c r="K61" i="32" s="1"/>
  <c r="K65" i="32" s="1"/>
  <c r="J9" i="32"/>
  <c r="I9" i="32"/>
  <c r="H9" i="32"/>
  <c r="H8" i="32" s="1"/>
  <c r="G9" i="32"/>
  <c r="G8" i="32" s="1"/>
  <c r="F9" i="32"/>
  <c r="D9" i="32"/>
  <c r="C9" i="32"/>
  <c r="C8" i="32" s="1"/>
  <c r="B9" i="32"/>
  <c r="D8" i="32"/>
  <c r="O9" i="33"/>
  <c r="N9" i="33"/>
  <c r="N8" i="33" s="1"/>
  <c r="M9" i="33"/>
  <c r="L9" i="33"/>
  <c r="L8" i="33" s="1"/>
  <c r="K9" i="33"/>
  <c r="K8" i="33" s="1"/>
  <c r="J9" i="33"/>
  <c r="I9" i="33"/>
  <c r="H9" i="33"/>
  <c r="G9" i="33"/>
  <c r="F9" i="33"/>
  <c r="D9" i="33"/>
  <c r="D8" i="33" s="1"/>
  <c r="D61" i="33" s="1"/>
  <c r="D65" i="33" s="1"/>
  <c r="C9" i="33"/>
  <c r="B9" i="33"/>
  <c r="M8" i="33"/>
  <c r="F8" i="33"/>
  <c r="F61" i="33" s="1"/>
  <c r="F65" i="33" s="1"/>
  <c r="O9" i="34"/>
  <c r="O8" i="34" s="1"/>
  <c r="O61" i="34" s="1"/>
  <c r="O65" i="34" s="1"/>
  <c r="N9" i="34"/>
  <c r="N8" i="34" s="1"/>
  <c r="M9" i="34"/>
  <c r="L9" i="34"/>
  <c r="K9" i="34"/>
  <c r="K8" i="34" s="1"/>
  <c r="J9" i="34"/>
  <c r="I9" i="34"/>
  <c r="H9" i="34"/>
  <c r="G9" i="34"/>
  <c r="G8" i="34" s="1"/>
  <c r="F9" i="34"/>
  <c r="F8" i="34" s="1"/>
  <c r="D9" i="34"/>
  <c r="D8" i="34" s="1"/>
  <c r="C9" i="34"/>
  <c r="C8" i="34" s="1"/>
  <c r="B9" i="34"/>
  <c r="M8" i="34"/>
  <c r="M61" i="34" s="1"/>
  <c r="H8" i="34"/>
  <c r="O9" i="35"/>
  <c r="S9" i="35" s="1"/>
  <c r="N9" i="35"/>
  <c r="M9" i="35"/>
  <c r="M8" i="35" s="1"/>
  <c r="L9" i="35"/>
  <c r="K9" i="35"/>
  <c r="J9" i="35"/>
  <c r="I9" i="35"/>
  <c r="I8" i="35" s="1"/>
  <c r="H9" i="35"/>
  <c r="G9" i="35"/>
  <c r="F9" i="35"/>
  <c r="D9" i="35"/>
  <c r="D8" i="35" s="1"/>
  <c r="C9" i="35"/>
  <c r="B9" i="35"/>
  <c r="F8" i="35"/>
  <c r="F61" i="35" s="1"/>
  <c r="F65" i="35" s="1"/>
  <c r="C8" i="35"/>
  <c r="O9" i="36"/>
  <c r="O8" i="36" s="1"/>
  <c r="N9" i="36"/>
  <c r="M9" i="36"/>
  <c r="L9" i="36"/>
  <c r="L8" i="36" s="1"/>
  <c r="K9" i="36"/>
  <c r="K8" i="36" s="1"/>
  <c r="J9" i="36"/>
  <c r="I9" i="36"/>
  <c r="I8" i="36" s="1"/>
  <c r="H9" i="36"/>
  <c r="H8" i="36" s="1"/>
  <c r="G9" i="36"/>
  <c r="G8" i="36" s="1"/>
  <c r="F9" i="36"/>
  <c r="F8" i="36" s="1"/>
  <c r="D9" i="36"/>
  <c r="C9" i="36"/>
  <c r="C8" i="36" s="1"/>
  <c r="B9" i="36"/>
  <c r="M8" i="36"/>
  <c r="D8" i="36"/>
  <c r="O9" i="37"/>
  <c r="N9" i="37"/>
  <c r="M9" i="37"/>
  <c r="L9" i="37"/>
  <c r="K9" i="37"/>
  <c r="J9" i="37"/>
  <c r="I9" i="37"/>
  <c r="I8" i="37" s="1"/>
  <c r="H9" i="37"/>
  <c r="G9" i="37"/>
  <c r="G8" i="37" s="1"/>
  <c r="F9" i="37"/>
  <c r="F8" i="37" s="1"/>
  <c r="D9" i="37"/>
  <c r="D8" i="37" s="1"/>
  <c r="C9" i="37"/>
  <c r="C8" i="37" s="1"/>
  <c r="B9" i="37"/>
  <c r="N8" i="37"/>
  <c r="L8" i="37"/>
  <c r="L61" i="37" s="1"/>
  <c r="L65" i="37" s="1"/>
  <c r="O9" i="38"/>
  <c r="O8" i="38" s="1"/>
  <c r="N9" i="38"/>
  <c r="M9" i="38"/>
  <c r="L9" i="38"/>
  <c r="L8" i="38" s="1"/>
  <c r="K9" i="38"/>
  <c r="K8" i="38" s="1"/>
  <c r="J9" i="38"/>
  <c r="I9" i="38"/>
  <c r="I8" i="38" s="1"/>
  <c r="H9" i="38"/>
  <c r="G9" i="38"/>
  <c r="F9" i="38"/>
  <c r="F8" i="38" s="1"/>
  <c r="F61" i="38" s="1"/>
  <c r="F65" i="38" s="1"/>
  <c r="D9" i="38"/>
  <c r="D8" i="38" s="1"/>
  <c r="C9" i="38"/>
  <c r="C8" i="38" s="1"/>
  <c r="C61" i="38" s="1"/>
  <c r="C65" i="38" s="1"/>
  <c r="B9" i="38"/>
  <c r="M8" i="38"/>
  <c r="H8" i="38"/>
  <c r="O9" i="39"/>
  <c r="N9" i="39"/>
  <c r="N8" i="39" s="1"/>
  <c r="M9" i="39"/>
  <c r="M8" i="39" s="1"/>
  <c r="L9" i="39"/>
  <c r="L8" i="39" s="1"/>
  <c r="K9" i="39"/>
  <c r="K8" i="39" s="1"/>
  <c r="J9" i="39"/>
  <c r="I9" i="39"/>
  <c r="H9" i="39"/>
  <c r="H8" i="39" s="1"/>
  <c r="G9" i="39"/>
  <c r="G8" i="39" s="1"/>
  <c r="F9" i="39"/>
  <c r="F8" i="39" s="1"/>
  <c r="D9" i="39"/>
  <c r="C9" i="39"/>
  <c r="C8" i="39" s="1"/>
  <c r="B9" i="39"/>
  <c r="O8" i="39"/>
  <c r="O61" i="39" s="1"/>
  <c r="O65" i="39" s="1"/>
  <c r="O9" i="40"/>
  <c r="O8" i="40" s="1"/>
  <c r="N9" i="40"/>
  <c r="N8" i="40" s="1"/>
  <c r="M9" i="40"/>
  <c r="S9" i="40" s="1"/>
  <c r="L9" i="40"/>
  <c r="L8" i="40" s="1"/>
  <c r="K9" i="40"/>
  <c r="J9" i="40"/>
  <c r="I9" i="40"/>
  <c r="I8" i="40" s="1"/>
  <c r="H9" i="40"/>
  <c r="H8" i="40" s="1"/>
  <c r="G9" i="40"/>
  <c r="F9" i="40"/>
  <c r="D9" i="40"/>
  <c r="C9" i="40"/>
  <c r="C8" i="40" s="1"/>
  <c r="B9" i="40"/>
  <c r="O9" i="41"/>
  <c r="N9" i="41"/>
  <c r="M9" i="41"/>
  <c r="L9" i="41"/>
  <c r="K9" i="41"/>
  <c r="K8" i="41" s="1"/>
  <c r="J9" i="41"/>
  <c r="I9" i="41"/>
  <c r="H9" i="41"/>
  <c r="G9" i="41"/>
  <c r="G8" i="41" s="1"/>
  <c r="F9" i="41"/>
  <c r="F8" i="41" s="1"/>
  <c r="D9" i="41"/>
  <c r="D8" i="41" s="1"/>
  <c r="C9" i="41"/>
  <c r="C8" i="41" s="1"/>
  <c r="B9" i="41"/>
  <c r="O8" i="41"/>
  <c r="N8" i="41"/>
  <c r="H8" i="41"/>
  <c r="O9" i="42"/>
  <c r="N9" i="42"/>
  <c r="M9" i="42"/>
  <c r="M8" i="42" s="1"/>
  <c r="L9" i="42"/>
  <c r="K9" i="42"/>
  <c r="J9" i="42"/>
  <c r="I9" i="42"/>
  <c r="H9" i="42"/>
  <c r="H8" i="42" s="1"/>
  <c r="G9" i="42"/>
  <c r="F9" i="42"/>
  <c r="D9" i="42"/>
  <c r="C9" i="42"/>
  <c r="B9" i="42"/>
  <c r="G8" i="42"/>
  <c r="D8" i="42"/>
  <c r="O9" i="43"/>
  <c r="O8" i="43" s="1"/>
  <c r="N9" i="43"/>
  <c r="N8" i="43" s="1"/>
  <c r="M9" i="43"/>
  <c r="M8" i="43" s="1"/>
  <c r="L9" i="43"/>
  <c r="L8" i="43" s="1"/>
  <c r="K9" i="43"/>
  <c r="K8" i="43" s="1"/>
  <c r="J9" i="43"/>
  <c r="I9" i="43"/>
  <c r="I8" i="43" s="1"/>
  <c r="H9" i="43"/>
  <c r="G9" i="43"/>
  <c r="G8" i="43" s="1"/>
  <c r="F9" i="43"/>
  <c r="D9" i="43"/>
  <c r="C9" i="43"/>
  <c r="C8" i="43" s="1"/>
  <c r="B9" i="43"/>
  <c r="O9" i="44"/>
  <c r="N9" i="44"/>
  <c r="M9" i="44"/>
  <c r="L9" i="44"/>
  <c r="L8" i="44" s="1"/>
  <c r="L61" i="44" s="1"/>
  <c r="L65" i="44" s="1"/>
  <c r="K9" i="44"/>
  <c r="J9" i="44"/>
  <c r="I9" i="44"/>
  <c r="I8" i="44" s="1"/>
  <c r="H9" i="44"/>
  <c r="H8" i="44" s="1"/>
  <c r="G9" i="44"/>
  <c r="G8" i="44" s="1"/>
  <c r="F9" i="44"/>
  <c r="F8" i="44" s="1"/>
  <c r="D9" i="44"/>
  <c r="D8" i="44" s="1"/>
  <c r="C9" i="44"/>
  <c r="C8" i="44" s="1"/>
  <c r="B9" i="44"/>
  <c r="N8" i="44"/>
  <c r="K8" i="44"/>
  <c r="K61" i="44" s="1"/>
  <c r="O9" i="45"/>
  <c r="O8" i="45" s="1"/>
  <c r="N9" i="45"/>
  <c r="N8" i="45" s="1"/>
  <c r="M9" i="45"/>
  <c r="L9" i="45"/>
  <c r="K9" i="45"/>
  <c r="J9" i="45"/>
  <c r="I9" i="45"/>
  <c r="H9" i="45"/>
  <c r="G9" i="45"/>
  <c r="G8" i="45" s="1"/>
  <c r="G61" i="45" s="1"/>
  <c r="G65" i="45" s="1"/>
  <c r="F9" i="45"/>
  <c r="F8" i="45" s="1"/>
  <c r="D9" i="45"/>
  <c r="C9" i="45"/>
  <c r="C8" i="45" s="1"/>
  <c r="C61" i="45" s="1"/>
  <c r="C65" i="45" s="1"/>
  <c r="B9" i="45"/>
  <c r="L8" i="45"/>
  <c r="K8" i="45"/>
  <c r="I8" i="45"/>
  <c r="H8" i="45"/>
  <c r="O9" i="46"/>
  <c r="N9" i="46"/>
  <c r="M9" i="46"/>
  <c r="L9" i="46"/>
  <c r="K9" i="46"/>
  <c r="K8" i="46" s="1"/>
  <c r="J9" i="46"/>
  <c r="I9" i="46"/>
  <c r="H9" i="46"/>
  <c r="G9" i="46"/>
  <c r="F9" i="46"/>
  <c r="F8" i="46" s="1"/>
  <c r="D9" i="46"/>
  <c r="D8" i="46" s="1"/>
  <c r="C9" i="46"/>
  <c r="B9" i="46"/>
  <c r="O8" i="46"/>
  <c r="N8" i="46"/>
  <c r="G8" i="46"/>
  <c r="O9" i="47"/>
  <c r="O8" i="47" s="1"/>
  <c r="N9" i="47"/>
  <c r="N8" i="47" s="1"/>
  <c r="M9" i="47"/>
  <c r="M8" i="47" s="1"/>
  <c r="L9" i="47"/>
  <c r="L8" i="47" s="1"/>
  <c r="K9" i="47"/>
  <c r="K8" i="47" s="1"/>
  <c r="J9" i="47"/>
  <c r="I9" i="47"/>
  <c r="H9" i="47"/>
  <c r="H8" i="47" s="1"/>
  <c r="H61" i="47" s="1"/>
  <c r="H65" i="47" s="1"/>
  <c r="G9" i="47"/>
  <c r="G8" i="47" s="1"/>
  <c r="F9" i="47"/>
  <c r="F8" i="47" s="1"/>
  <c r="D9" i="47"/>
  <c r="D8" i="47" s="1"/>
  <c r="C9" i="47"/>
  <c r="B9" i="47"/>
  <c r="O9" i="48"/>
  <c r="O8" i="48" s="1"/>
  <c r="N9" i="48"/>
  <c r="N8" i="48" s="1"/>
  <c r="M9" i="48"/>
  <c r="M8" i="48" s="1"/>
  <c r="L9" i="48"/>
  <c r="K9" i="48"/>
  <c r="K8" i="48" s="1"/>
  <c r="J9" i="48"/>
  <c r="I9" i="48"/>
  <c r="I8" i="48" s="1"/>
  <c r="H9" i="48"/>
  <c r="H8" i="48" s="1"/>
  <c r="G9" i="48"/>
  <c r="G8" i="48" s="1"/>
  <c r="F9" i="48"/>
  <c r="F8" i="48" s="1"/>
  <c r="D9" i="48"/>
  <c r="D8" i="48" s="1"/>
  <c r="C9" i="48"/>
  <c r="B9" i="48"/>
  <c r="O9" i="49"/>
  <c r="N9" i="49"/>
  <c r="M9" i="49"/>
  <c r="L9" i="49"/>
  <c r="L8" i="49" s="1"/>
  <c r="K9" i="49"/>
  <c r="J9" i="49"/>
  <c r="I9" i="49"/>
  <c r="I8" i="49" s="1"/>
  <c r="H9" i="49"/>
  <c r="H8" i="49" s="1"/>
  <c r="G9" i="49"/>
  <c r="F9" i="49"/>
  <c r="F8" i="49" s="1"/>
  <c r="D9" i="49"/>
  <c r="D8" i="49" s="1"/>
  <c r="C9" i="49"/>
  <c r="C8" i="49" s="1"/>
  <c r="B9" i="49"/>
  <c r="O8" i="49"/>
  <c r="O61" i="49" s="1"/>
  <c r="O65" i="49" s="1"/>
  <c r="O9" i="50"/>
  <c r="O8" i="50" s="1"/>
  <c r="N9" i="50"/>
  <c r="N8" i="50" s="1"/>
  <c r="M9" i="50"/>
  <c r="M8" i="50" s="1"/>
  <c r="L9" i="50"/>
  <c r="L8" i="50" s="1"/>
  <c r="K9" i="50"/>
  <c r="J9" i="50"/>
  <c r="I9" i="50"/>
  <c r="H9" i="50"/>
  <c r="H8" i="50" s="1"/>
  <c r="G9" i="50"/>
  <c r="G8" i="50" s="1"/>
  <c r="F9" i="50"/>
  <c r="F8" i="50" s="1"/>
  <c r="D9" i="50"/>
  <c r="C9" i="50"/>
  <c r="C8" i="50" s="1"/>
  <c r="C61" i="50" s="1"/>
  <c r="C65" i="50" s="1"/>
  <c r="B9" i="50"/>
  <c r="D8" i="50"/>
  <c r="D61" i="50" s="1"/>
  <c r="D65" i="50" s="1"/>
  <c r="O9" i="51"/>
  <c r="N9" i="51"/>
  <c r="M9" i="51"/>
  <c r="M8" i="51" s="1"/>
  <c r="L9" i="51"/>
  <c r="K9" i="51"/>
  <c r="K8" i="51" s="1"/>
  <c r="J9" i="51"/>
  <c r="I9" i="51"/>
  <c r="H9" i="51"/>
  <c r="H8" i="51" s="1"/>
  <c r="G9" i="51"/>
  <c r="G8" i="51" s="1"/>
  <c r="F9" i="51"/>
  <c r="F8" i="51" s="1"/>
  <c r="D9" i="51"/>
  <c r="D8" i="51" s="1"/>
  <c r="C9" i="51"/>
  <c r="B9" i="51"/>
  <c r="O8" i="51"/>
  <c r="O61" i="51" s="1"/>
  <c r="O65" i="51" s="1"/>
  <c r="I8" i="51"/>
  <c r="O9" i="52"/>
  <c r="O8" i="52" s="1"/>
  <c r="N9" i="52"/>
  <c r="M9" i="52"/>
  <c r="M8" i="52" s="1"/>
  <c r="L9" i="52"/>
  <c r="K9" i="52"/>
  <c r="K8" i="52" s="1"/>
  <c r="K61" i="52" s="1"/>
  <c r="K65" i="52" s="1"/>
  <c r="J9" i="52"/>
  <c r="I9" i="52"/>
  <c r="I8" i="52" s="1"/>
  <c r="H9" i="52"/>
  <c r="G9" i="52"/>
  <c r="G8" i="52" s="1"/>
  <c r="F9" i="52"/>
  <c r="F8" i="52" s="1"/>
  <c r="F61" i="52" s="1"/>
  <c r="F65" i="52" s="1"/>
  <c r="D9" i="52"/>
  <c r="D8" i="52" s="1"/>
  <c r="C9" i="52"/>
  <c r="C8" i="52" s="1"/>
  <c r="B9" i="52"/>
  <c r="O9" i="53"/>
  <c r="N9" i="53"/>
  <c r="N8" i="53" s="1"/>
  <c r="M9" i="53"/>
  <c r="M8" i="53" s="1"/>
  <c r="L9" i="53"/>
  <c r="K9" i="53"/>
  <c r="J9" i="53"/>
  <c r="I9" i="53"/>
  <c r="I8" i="53" s="1"/>
  <c r="H9" i="53"/>
  <c r="H8" i="53" s="1"/>
  <c r="G9" i="53"/>
  <c r="F9" i="53"/>
  <c r="D9" i="53"/>
  <c r="C9" i="53"/>
  <c r="C8" i="53" s="1"/>
  <c r="B9" i="53"/>
  <c r="F8" i="53"/>
  <c r="O9" i="54"/>
  <c r="N9" i="54"/>
  <c r="N8" i="54" s="1"/>
  <c r="M9" i="54"/>
  <c r="L9" i="54"/>
  <c r="K9" i="54"/>
  <c r="K8" i="54" s="1"/>
  <c r="J9" i="54"/>
  <c r="I9" i="54"/>
  <c r="I8" i="54" s="1"/>
  <c r="H9" i="54"/>
  <c r="H8" i="54" s="1"/>
  <c r="H61" i="54" s="1"/>
  <c r="G9" i="54"/>
  <c r="F9" i="54"/>
  <c r="D9" i="54"/>
  <c r="C9" i="54"/>
  <c r="C8" i="54" s="1"/>
  <c r="B9" i="54"/>
  <c r="L8" i="54"/>
  <c r="O9" i="55"/>
  <c r="N9" i="55"/>
  <c r="M9" i="55"/>
  <c r="M8" i="55" s="1"/>
  <c r="L9" i="55"/>
  <c r="L8" i="55" s="1"/>
  <c r="K9" i="55"/>
  <c r="K8" i="55" s="1"/>
  <c r="J9" i="55"/>
  <c r="I9" i="55"/>
  <c r="H9" i="55"/>
  <c r="G9" i="55"/>
  <c r="F9" i="55"/>
  <c r="F8" i="55" s="1"/>
  <c r="D9" i="55"/>
  <c r="D8" i="55" s="1"/>
  <c r="C9" i="55"/>
  <c r="B9" i="55"/>
  <c r="I8" i="55"/>
  <c r="O9" i="56"/>
  <c r="N9" i="56"/>
  <c r="N8" i="56" s="1"/>
  <c r="M9" i="56"/>
  <c r="L9" i="56"/>
  <c r="K9" i="56"/>
  <c r="J9" i="56"/>
  <c r="I9" i="56"/>
  <c r="H9" i="56"/>
  <c r="H8" i="56" s="1"/>
  <c r="G9" i="56"/>
  <c r="F9" i="56"/>
  <c r="D9" i="56"/>
  <c r="D8" i="56" s="1"/>
  <c r="C9" i="56"/>
  <c r="B9" i="56"/>
  <c r="O8" i="56"/>
  <c r="M8" i="56"/>
  <c r="I8" i="56"/>
  <c r="O9" i="57"/>
  <c r="O8" i="57" s="1"/>
  <c r="N9" i="57"/>
  <c r="M9" i="57"/>
  <c r="M8" i="57" s="1"/>
  <c r="L9" i="57"/>
  <c r="K9" i="57"/>
  <c r="K8" i="57" s="1"/>
  <c r="K61" i="57" s="1"/>
  <c r="K65" i="57" s="1"/>
  <c r="J9" i="57"/>
  <c r="I9" i="57"/>
  <c r="I8" i="57" s="1"/>
  <c r="H9" i="57"/>
  <c r="G9" i="57"/>
  <c r="F9" i="57"/>
  <c r="F8" i="57" s="1"/>
  <c r="F61" i="57" s="1"/>
  <c r="F65" i="57" s="1"/>
  <c r="D9" i="57"/>
  <c r="C9" i="57"/>
  <c r="B9" i="57"/>
  <c r="D8" i="57"/>
  <c r="O9" i="58"/>
  <c r="N9" i="58"/>
  <c r="M9" i="58"/>
  <c r="M8" i="58" s="1"/>
  <c r="L9" i="58"/>
  <c r="K9" i="58"/>
  <c r="K8" i="58" s="1"/>
  <c r="J9" i="58"/>
  <c r="I9" i="58"/>
  <c r="I8" i="58" s="1"/>
  <c r="H9" i="58"/>
  <c r="G9" i="58"/>
  <c r="F9" i="58"/>
  <c r="F8" i="58" s="1"/>
  <c r="D9" i="58"/>
  <c r="C9" i="58"/>
  <c r="C8" i="58" s="1"/>
  <c r="B9" i="58"/>
  <c r="H8" i="58"/>
  <c r="D8" i="58"/>
  <c r="O9" i="59"/>
  <c r="N9" i="59"/>
  <c r="N8" i="59" s="1"/>
  <c r="M9" i="59"/>
  <c r="M8" i="59" s="1"/>
  <c r="L9" i="59"/>
  <c r="K9" i="59"/>
  <c r="J9" i="59"/>
  <c r="I9" i="59"/>
  <c r="I8" i="59" s="1"/>
  <c r="I61" i="59" s="1"/>
  <c r="I65" i="59" s="1"/>
  <c r="H9" i="59"/>
  <c r="G9" i="59"/>
  <c r="G8" i="59" s="1"/>
  <c r="F9" i="59"/>
  <c r="D9" i="59"/>
  <c r="D8" i="59" s="1"/>
  <c r="C9" i="59"/>
  <c r="C8" i="59" s="1"/>
  <c r="B9" i="59"/>
  <c r="O9" i="60"/>
  <c r="N9" i="60"/>
  <c r="N8" i="60" s="1"/>
  <c r="M9" i="60"/>
  <c r="M8" i="60" s="1"/>
  <c r="L9" i="60"/>
  <c r="L8" i="60" s="1"/>
  <c r="K9" i="60"/>
  <c r="K8" i="60" s="1"/>
  <c r="J9" i="60"/>
  <c r="I9" i="60"/>
  <c r="H9" i="60"/>
  <c r="H8" i="60" s="1"/>
  <c r="G9" i="60"/>
  <c r="F9" i="60"/>
  <c r="D9" i="60"/>
  <c r="D8" i="60" s="1"/>
  <c r="C9" i="60"/>
  <c r="C8" i="60" s="1"/>
  <c r="B9" i="60"/>
  <c r="O8" i="60"/>
  <c r="I8" i="60"/>
  <c r="O9" i="61"/>
  <c r="N9" i="61"/>
  <c r="M9" i="61"/>
  <c r="M8" i="61" s="1"/>
  <c r="L9" i="61"/>
  <c r="L8" i="61" s="1"/>
  <c r="K9" i="61"/>
  <c r="K8" i="61" s="1"/>
  <c r="J9" i="61"/>
  <c r="I9" i="61"/>
  <c r="H9" i="61"/>
  <c r="H8" i="61" s="1"/>
  <c r="G9" i="61"/>
  <c r="F9" i="61"/>
  <c r="F8" i="61" s="1"/>
  <c r="D9" i="61"/>
  <c r="C9" i="61"/>
  <c r="C8" i="61" s="1"/>
  <c r="B9" i="61"/>
  <c r="G8" i="61"/>
  <c r="O9" i="62"/>
  <c r="O8" i="62" s="1"/>
  <c r="N9" i="62"/>
  <c r="M9" i="62"/>
  <c r="L9" i="62"/>
  <c r="L8" i="62" s="1"/>
  <c r="K9" i="62"/>
  <c r="J9" i="62"/>
  <c r="I9" i="62"/>
  <c r="I8" i="62" s="1"/>
  <c r="H9" i="62"/>
  <c r="G9" i="62"/>
  <c r="G8" i="62" s="1"/>
  <c r="F9" i="62"/>
  <c r="F8" i="62" s="1"/>
  <c r="D9" i="62"/>
  <c r="D8" i="62" s="1"/>
  <c r="D61" i="62" s="1"/>
  <c r="D65" i="62" s="1"/>
  <c r="C9" i="62"/>
  <c r="C8" i="62" s="1"/>
  <c r="C61" i="62" s="1"/>
  <c r="C65" i="62" s="1"/>
  <c r="B9" i="62"/>
  <c r="H8" i="62"/>
  <c r="H61" i="62" s="1"/>
  <c r="H65" i="62" s="1"/>
  <c r="O9" i="63"/>
  <c r="N9" i="63"/>
  <c r="N8" i="63" s="1"/>
  <c r="M9" i="63"/>
  <c r="L9" i="63"/>
  <c r="L8" i="63" s="1"/>
  <c r="K9" i="63"/>
  <c r="J9" i="63"/>
  <c r="I9" i="63"/>
  <c r="H9" i="63"/>
  <c r="H8" i="63" s="1"/>
  <c r="G9" i="63"/>
  <c r="F9" i="63"/>
  <c r="F8" i="63" s="1"/>
  <c r="D9" i="63"/>
  <c r="D8" i="63" s="1"/>
  <c r="C9" i="63"/>
  <c r="C8" i="63" s="1"/>
  <c r="B9" i="63"/>
  <c r="O8" i="63"/>
  <c r="O61" i="63" s="1"/>
  <c r="K8" i="63"/>
  <c r="O9" i="64"/>
  <c r="O8" i="64" s="1"/>
  <c r="N9" i="64"/>
  <c r="N8" i="64" s="1"/>
  <c r="M9" i="64"/>
  <c r="L9" i="64"/>
  <c r="L8" i="64" s="1"/>
  <c r="K9" i="64"/>
  <c r="J9" i="64"/>
  <c r="I9" i="64"/>
  <c r="I8" i="64" s="1"/>
  <c r="H9" i="64"/>
  <c r="H8" i="64" s="1"/>
  <c r="H61" i="64" s="1"/>
  <c r="H65" i="64" s="1"/>
  <c r="G9" i="64"/>
  <c r="G8" i="64" s="1"/>
  <c r="F9" i="64"/>
  <c r="F8" i="64" s="1"/>
  <c r="D9" i="64"/>
  <c r="D8" i="64" s="1"/>
  <c r="C9" i="64"/>
  <c r="B9" i="64"/>
  <c r="O9" i="65"/>
  <c r="O8" i="65" s="1"/>
  <c r="N9" i="65"/>
  <c r="N8" i="65" s="1"/>
  <c r="M9" i="65"/>
  <c r="L9" i="65"/>
  <c r="L8" i="65" s="1"/>
  <c r="K9" i="65"/>
  <c r="J9" i="65"/>
  <c r="I9" i="65"/>
  <c r="H9" i="65"/>
  <c r="G9" i="65"/>
  <c r="G8" i="65" s="1"/>
  <c r="F9" i="65"/>
  <c r="F8" i="65" s="1"/>
  <c r="D9" i="65"/>
  <c r="D8" i="65" s="1"/>
  <c r="C9" i="65"/>
  <c r="C8" i="65" s="1"/>
  <c r="B9" i="65"/>
  <c r="I8" i="65"/>
  <c r="H8" i="65"/>
  <c r="O9" i="66"/>
  <c r="N9" i="66"/>
  <c r="M9" i="66"/>
  <c r="M8" i="66" s="1"/>
  <c r="L9" i="66"/>
  <c r="L8" i="66" s="1"/>
  <c r="K9" i="66"/>
  <c r="J9" i="66"/>
  <c r="I9" i="66"/>
  <c r="I8" i="66" s="1"/>
  <c r="H9" i="66"/>
  <c r="G9" i="66"/>
  <c r="G8" i="66" s="1"/>
  <c r="F9" i="66"/>
  <c r="D9" i="66"/>
  <c r="C9" i="66"/>
  <c r="B9" i="66"/>
  <c r="F8" i="66"/>
  <c r="D8" i="66"/>
  <c r="C8" i="66"/>
  <c r="O9" i="67"/>
  <c r="O8" i="67" s="1"/>
  <c r="N9" i="67"/>
  <c r="M9" i="67"/>
  <c r="L9" i="67"/>
  <c r="L8" i="67" s="1"/>
  <c r="K9" i="67"/>
  <c r="K8" i="67" s="1"/>
  <c r="J9" i="67"/>
  <c r="I9" i="67"/>
  <c r="I8" i="67" s="1"/>
  <c r="H9" i="67"/>
  <c r="H8" i="67" s="1"/>
  <c r="H61" i="67" s="1"/>
  <c r="H65" i="67" s="1"/>
  <c r="G9" i="67"/>
  <c r="G8" i="67" s="1"/>
  <c r="F9" i="67"/>
  <c r="D9" i="67"/>
  <c r="C9" i="67"/>
  <c r="C8" i="67" s="1"/>
  <c r="B9" i="67"/>
  <c r="N8" i="67"/>
  <c r="O9" i="68"/>
  <c r="N9" i="68"/>
  <c r="M9" i="68"/>
  <c r="M8" i="68" s="1"/>
  <c r="L9" i="68"/>
  <c r="L8" i="68" s="1"/>
  <c r="K9" i="68"/>
  <c r="K8" i="68" s="1"/>
  <c r="J9" i="68"/>
  <c r="I9" i="68"/>
  <c r="I8" i="68" s="1"/>
  <c r="H9" i="68"/>
  <c r="G9" i="68"/>
  <c r="F9" i="68"/>
  <c r="D9" i="68"/>
  <c r="D8" i="68" s="1"/>
  <c r="C9" i="68"/>
  <c r="C8" i="68" s="1"/>
  <c r="B9" i="68"/>
  <c r="O9" i="69"/>
  <c r="N9" i="69"/>
  <c r="M9" i="69"/>
  <c r="L9" i="69"/>
  <c r="K9" i="69"/>
  <c r="K8" i="69" s="1"/>
  <c r="J9" i="69"/>
  <c r="I9" i="69"/>
  <c r="H9" i="69"/>
  <c r="H8" i="69" s="1"/>
  <c r="G9" i="69"/>
  <c r="F9" i="69"/>
  <c r="D9" i="69"/>
  <c r="C9" i="69"/>
  <c r="B9" i="69"/>
  <c r="O8" i="69"/>
  <c r="N8" i="69"/>
  <c r="G8" i="69"/>
  <c r="O9" i="70"/>
  <c r="O8" i="70" s="1"/>
  <c r="N9" i="70"/>
  <c r="N8" i="70" s="1"/>
  <c r="M9" i="70"/>
  <c r="L9" i="70"/>
  <c r="L8" i="70" s="1"/>
  <c r="K9" i="70"/>
  <c r="K8" i="70" s="1"/>
  <c r="J9" i="70"/>
  <c r="I9" i="70"/>
  <c r="H9" i="70"/>
  <c r="H8" i="70" s="1"/>
  <c r="G9" i="70"/>
  <c r="F9" i="70"/>
  <c r="F8" i="70" s="1"/>
  <c r="D9" i="70"/>
  <c r="C9" i="70"/>
  <c r="B9" i="70"/>
  <c r="I8" i="70"/>
  <c r="O9" i="71"/>
  <c r="O8" i="71" s="1"/>
  <c r="N9" i="71"/>
  <c r="M9" i="71"/>
  <c r="L9" i="71"/>
  <c r="L8" i="71" s="1"/>
  <c r="L61" i="71" s="1"/>
  <c r="L65" i="71" s="1"/>
  <c r="K9" i="71"/>
  <c r="K8" i="71" s="1"/>
  <c r="K61" i="71" s="1"/>
  <c r="K65" i="71" s="1"/>
  <c r="J9" i="71"/>
  <c r="I9" i="71"/>
  <c r="H9" i="71"/>
  <c r="H8" i="71" s="1"/>
  <c r="G9" i="71"/>
  <c r="F9" i="71"/>
  <c r="F8" i="71" s="1"/>
  <c r="D9" i="71"/>
  <c r="C9" i="71"/>
  <c r="B9" i="71"/>
  <c r="G8" i="71"/>
  <c r="D8" i="71"/>
  <c r="C8" i="71"/>
  <c r="O9" i="72"/>
  <c r="N9" i="72"/>
  <c r="N8" i="72" s="1"/>
  <c r="M9" i="72"/>
  <c r="M8" i="72" s="1"/>
  <c r="L9" i="72"/>
  <c r="L8" i="72" s="1"/>
  <c r="K9" i="72"/>
  <c r="J9" i="72"/>
  <c r="I9" i="72"/>
  <c r="H9" i="72"/>
  <c r="G9" i="72"/>
  <c r="G8" i="72" s="1"/>
  <c r="G61" i="72" s="1"/>
  <c r="G65" i="72" s="1"/>
  <c r="F9" i="72"/>
  <c r="F8" i="72" s="1"/>
  <c r="F61" i="72" s="1"/>
  <c r="F65" i="72" s="1"/>
  <c r="D9" i="72"/>
  <c r="D8" i="72" s="1"/>
  <c r="C9" i="72"/>
  <c r="B9" i="72"/>
  <c r="O8" i="72"/>
  <c r="O9" i="73"/>
  <c r="O8" i="73" s="1"/>
  <c r="N9" i="73"/>
  <c r="M9" i="73"/>
  <c r="L9" i="73"/>
  <c r="L8" i="73" s="1"/>
  <c r="K9" i="73"/>
  <c r="J9" i="73"/>
  <c r="I9" i="73"/>
  <c r="I8" i="73" s="1"/>
  <c r="H9" i="73"/>
  <c r="H8" i="73" s="1"/>
  <c r="G9" i="73"/>
  <c r="G8" i="73" s="1"/>
  <c r="F9" i="73"/>
  <c r="F8" i="73" s="1"/>
  <c r="D9" i="73"/>
  <c r="D8" i="73" s="1"/>
  <c r="C9" i="73"/>
  <c r="C8" i="73" s="1"/>
  <c r="B9" i="73"/>
  <c r="O9" i="74"/>
  <c r="N9" i="74"/>
  <c r="M9" i="74"/>
  <c r="L9" i="74"/>
  <c r="K9" i="74"/>
  <c r="K8" i="74" s="1"/>
  <c r="J9" i="74"/>
  <c r="I9" i="74"/>
  <c r="H9" i="74"/>
  <c r="G9" i="74"/>
  <c r="G8" i="74" s="1"/>
  <c r="F9" i="74"/>
  <c r="F8" i="74" s="1"/>
  <c r="D9" i="74"/>
  <c r="C9" i="74"/>
  <c r="C8" i="74" s="1"/>
  <c r="B9" i="74"/>
  <c r="N8" i="74"/>
  <c r="M8" i="74"/>
  <c r="D8" i="74"/>
  <c r="O9" i="75"/>
  <c r="N9" i="75"/>
  <c r="N8" i="75" s="1"/>
  <c r="M9" i="75"/>
  <c r="M8" i="75" s="1"/>
  <c r="L9" i="75"/>
  <c r="L8" i="75" s="1"/>
  <c r="K9" i="75"/>
  <c r="J9" i="75"/>
  <c r="I9" i="75"/>
  <c r="H9" i="75"/>
  <c r="H8" i="75" s="1"/>
  <c r="G9" i="75"/>
  <c r="G8" i="75" s="1"/>
  <c r="F9" i="75"/>
  <c r="D9" i="75"/>
  <c r="C9" i="75"/>
  <c r="C8" i="75" s="1"/>
  <c r="B9" i="75"/>
  <c r="D8" i="75"/>
  <c r="O9" i="76"/>
  <c r="O8" i="76" s="1"/>
  <c r="N9" i="76"/>
  <c r="M9" i="76"/>
  <c r="M8" i="76" s="1"/>
  <c r="M61" i="76" s="1"/>
  <c r="M65" i="76" s="1"/>
  <c r="L9" i="76"/>
  <c r="L8" i="76" s="1"/>
  <c r="K9" i="76"/>
  <c r="K8" i="76" s="1"/>
  <c r="J9" i="76"/>
  <c r="I9" i="76"/>
  <c r="I8" i="76" s="1"/>
  <c r="I61" i="76" s="1"/>
  <c r="H9" i="76"/>
  <c r="H8" i="76" s="1"/>
  <c r="H61" i="76" s="1"/>
  <c r="G9" i="76"/>
  <c r="G8" i="76" s="1"/>
  <c r="F9" i="76"/>
  <c r="D9" i="76"/>
  <c r="C9" i="76"/>
  <c r="C8" i="76" s="1"/>
  <c r="B9" i="76"/>
  <c r="D8" i="76"/>
  <c r="O9" i="77"/>
  <c r="N9" i="77"/>
  <c r="N8" i="77" s="1"/>
  <c r="M9" i="77"/>
  <c r="M8" i="77" s="1"/>
  <c r="L9" i="77"/>
  <c r="L8" i="77" s="1"/>
  <c r="K9" i="77"/>
  <c r="J9" i="77"/>
  <c r="I9" i="77"/>
  <c r="H9" i="77"/>
  <c r="H8" i="77" s="1"/>
  <c r="G9" i="77"/>
  <c r="G8" i="77" s="1"/>
  <c r="F9" i="77"/>
  <c r="F8" i="77" s="1"/>
  <c r="D9" i="77"/>
  <c r="D8" i="77" s="1"/>
  <c r="C9" i="77"/>
  <c r="B9" i="77"/>
  <c r="I8" i="77"/>
  <c r="O9" i="78"/>
  <c r="O8" i="78" s="1"/>
  <c r="O61" i="78" s="1"/>
  <c r="O65" i="78" s="1"/>
  <c r="N9" i="78"/>
  <c r="N8" i="78" s="1"/>
  <c r="M9" i="78"/>
  <c r="L9" i="78"/>
  <c r="K9" i="78"/>
  <c r="J9" i="78"/>
  <c r="I9" i="78"/>
  <c r="H9" i="78"/>
  <c r="G9" i="78"/>
  <c r="G8" i="78" s="1"/>
  <c r="F9" i="78"/>
  <c r="D9" i="78"/>
  <c r="D8" i="78" s="1"/>
  <c r="C9" i="78"/>
  <c r="B9" i="78"/>
  <c r="I8" i="78"/>
  <c r="O9" i="79"/>
  <c r="O8" i="79" s="1"/>
  <c r="N9" i="79"/>
  <c r="M9" i="79"/>
  <c r="M8" i="79" s="1"/>
  <c r="L9" i="79"/>
  <c r="L8" i="79" s="1"/>
  <c r="K9" i="79"/>
  <c r="J9" i="79"/>
  <c r="I9" i="79"/>
  <c r="I8" i="79" s="1"/>
  <c r="I61" i="79" s="1"/>
  <c r="I65" i="79" s="1"/>
  <c r="H9" i="79"/>
  <c r="H8" i="79" s="1"/>
  <c r="H61" i="79" s="1"/>
  <c r="H65" i="79" s="1"/>
  <c r="G9" i="79"/>
  <c r="F9" i="79"/>
  <c r="F8" i="79" s="1"/>
  <c r="D9" i="79"/>
  <c r="C9" i="79"/>
  <c r="B9" i="79"/>
  <c r="D8" i="79"/>
  <c r="O9" i="80"/>
  <c r="N9" i="80"/>
  <c r="M9" i="80"/>
  <c r="L9" i="80"/>
  <c r="L8" i="80" s="1"/>
  <c r="K9" i="80"/>
  <c r="K8" i="80" s="1"/>
  <c r="J9" i="80"/>
  <c r="I9" i="80"/>
  <c r="I8" i="80" s="1"/>
  <c r="H9" i="80"/>
  <c r="H8" i="80" s="1"/>
  <c r="G9" i="80"/>
  <c r="G8" i="80" s="1"/>
  <c r="F9" i="80"/>
  <c r="F8" i="80" s="1"/>
  <c r="D9" i="80"/>
  <c r="C9" i="80"/>
  <c r="C8" i="80" s="1"/>
  <c r="B9" i="80"/>
  <c r="N8" i="80"/>
  <c r="M8" i="80"/>
  <c r="O9" i="81"/>
  <c r="N9" i="81"/>
  <c r="N8" i="81" s="1"/>
  <c r="M9" i="81"/>
  <c r="M8" i="81" s="1"/>
  <c r="L9" i="81"/>
  <c r="K9" i="81"/>
  <c r="J9" i="81"/>
  <c r="I9" i="81"/>
  <c r="I8" i="81" s="1"/>
  <c r="I61" i="81" s="1"/>
  <c r="H9" i="81"/>
  <c r="G9" i="81"/>
  <c r="F9" i="81"/>
  <c r="D9" i="81"/>
  <c r="C9" i="81"/>
  <c r="B9" i="81"/>
  <c r="H8" i="81"/>
  <c r="F8" i="81"/>
  <c r="O9" i="82"/>
  <c r="O8" i="82" s="1"/>
  <c r="N9" i="82"/>
  <c r="M9" i="82"/>
  <c r="M8" i="82" s="1"/>
  <c r="L9" i="82"/>
  <c r="L8" i="82" s="1"/>
  <c r="K9" i="82"/>
  <c r="K8" i="82" s="1"/>
  <c r="J9" i="82"/>
  <c r="I9" i="82"/>
  <c r="H9" i="82"/>
  <c r="G9" i="82"/>
  <c r="F9" i="82"/>
  <c r="D9" i="82"/>
  <c r="D8" i="82" s="1"/>
  <c r="C9" i="82"/>
  <c r="C8" i="82" s="1"/>
  <c r="C61" i="82" s="1"/>
  <c r="C65" i="82" s="1"/>
  <c r="B9" i="82"/>
  <c r="O9" i="83"/>
  <c r="N9" i="83"/>
  <c r="N8" i="83" s="1"/>
  <c r="M9" i="83"/>
  <c r="L9" i="83"/>
  <c r="K9" i="83"/>
  <c r="K8" i="83" s="1"/>
  <c r="J9" i="83"/>
  <c r="I9" i="83"/>
  <c r="H9" i="83"/>
  <c r="H8" i="83" s="1"/>
  <c r="G9" i="83"/>
  <c r="G8" i="83" s="1"/>
  <c r="F9" i="83"/>
  <c r="F8" i="83" s="1"/>
  <c r="D9" i="83"/>
  <c r="D8" i="83" s="1"/>
  <c r="C9" i="83"/>
  <c r="B9" i="83"/>
  <c r="M8" i="83"/>
  <c r="S8" i="83" s="1"/>
  <c r="C8" i="83"/>
  <c r="O9" i="84"/>
  <c r="O8" i="84" s="1"/>
  <c r="N9" i="84"/>
  <c r="N8" i="84" s="1"/>
  <c r="M9" i="84"/>
  <c r="L9" i="84"/>
  <c r="K9" i="84"/>
  <c r="J9" i="84"/>
  <c r="I9" i="84"/>
  <c r="H9" i="84"/>
  <c r="H8" i="84" s="1"/>
  <c r="G9" i="84"/>
  <c r="F9" i="84"/>
  <c r="D9" i="84"/>
  <c r="D8" i="84" s="1"/>
  <c r="C9" i="84"/>
  <c r="C8" i="84" s="1"/>
  <c r="B9" i="84"/>
  <c r="I8" i="84"/>
  <c r="I61" i="84" s="1"/>
  <c r="I65" i="84" s="1"/>
  <c r="O9" i="85"/>
  <c r="O8" i="85" s="1"/>
  <c r="N9" i="85"/>
  <c r="M9" i="85"/>
  <c r="L9" i="85"/>
  <c r="L8" i="85" s="1"/>
  <c r="K9" i="85"/>
  <c r="K8" i="85" s="1"/>
  <c r="J9" i="85"/>
  <c r="I9" i="85"/>
  <c r="H9" i="85"/>
  <c r="G9" i="85"/>
  <c r="F9" i="85"/>
  <c r="D9" i="85"/>
  <c r="C9" i="85"/>
  <c r="B9" i="85"/>
  <c r="O9" i="86"/>
  <c r="N9" i="86"/>
  <c r="M9" i="86"/>
  <c r="M8" i="86" s="1"/>
  <c r="L9" i="86"/>
  <c r="K9" i="86"/>
  <c r="J9" i="86"/>
  <c r="I9" i="86"/>
  <c r="I8" i="86" s="1"/>
  <c r="H9" i="86"/>
  <c r="H8" i="86" s="1"/>
  <c r="G9" i="86"/>
  <c r="G8" i="86" s="1"/>
  <c r="F9" i="86"/>
  <c r="F8" i="86" s="1"/>
  <c r="D9" i="86"/>
  <c r="C9" i="86"/>
  <c r="B9" i="86"/>
  <c r="K8" i="86"/>
  <c r="K61" i="86" s="1"/>
  <c r="K65" i="86" s="1"/>
  <c r="O9" i="87"/>
  <c r="N9" i="87"/>
  <c r="M9" i="87"/>
  <c r="L9" i="87"/>
  <c r="L8" i="87" s="1"/>
  <c r="K9" i="87"/>
  <c r="K8" i="87" s="1"/>
  <c r="J9" i="87"/>
  <c r="I9" i="87"/>
  <c r="I8" i="87" s="1"/>
  <c r="H9" i="87"/>
  <c r="G9" i="87"/>
  <c r="F9" i="87"/>
  <c r="D9" i="87"/>
  <c r="C9" i="87"/>
  <c r="C8" i="87" s="1"/>
  <c r="B9" i="87"/>
  <c r="N8" i="87"/>
  <c r="F8" i="87"/>
  <c r="O9" i="88"/>
  <c r="N9" i="88"/>
  <c r="M9" i="88"/>
  <c r="M8" i="88" s="1"/>
  <c r="M61" i="88" s="1"/>
  <c r="M65" i="88" s="1"/>
  <c r="L9" i="88"/>
  <c r="K9" i="88"/>
  <c r="K8" i="88" s="1"/>
  <c r="J9" i="88"/>
  <c r="I9" i="88"/>
  <c r="I8" i="88" s="1"/>
  <c r="H9" i="88"/>
  <c r="G9" i="88"/>
  <c r="F9" i="88"/>
  <c r="F8" i="88" s="1"/>
  <c r="D9" i="88"/>
  <c r="D8" i="88" s="1"/>
  <c r="C9" i="88"/>
  <c r="B9" i="88"/>
  <c r="O9" i="89"/>
  <c r="O8" i="89" s="1"/>
  <c r="N9" i="89"/>
  <c r="N8" i="89" s="1"/>
  <c r="M9" i="89"/>
  <c r="L9" i="89"/>
  <c r="K9" i="89"/>
  <c r="K8" i="89" s="1"/>
  <c r="J9" i="89"/>
  <c r="I9" i="89"/>
  <c r="H9" i="89"/>
  <c r="H8" i="89" s="1"/>
  <c r="H61" i="89" s="1"/>
  <c r="H65" i="89" s="1"/>
  <c r="G9" i="89"/>
  <c r="G8" i="89" s="1"/>
  <c r="G61" i="89" s="1"/>
  <c r="G65" i="89" s="1"/>
  <c r="F9" i="89"/>
  <c r="D9" i="89"/>
  <c r="D8" i="89" s="1"/>
  <c r="C9" i="89"/>
  <c r="C8" i="89" s="1"/>
  <c r="B9" i="89"/>
  <c r="O9" i="90"/>
  <c r="N9" i="90"/>
  <c r="M9" i="90"/>
  <c r="L9" i="90"/>
  <c r="K9" i="90"/>
  <c r="K8" i="90" s="1"/>
  <c r="J9" i="90"/>
  <c r="I9" i="90"/>
  <c r="I8" i="90" s="1"/>
  <c r="H9" i="90"/>
  <c r="G9" i="90"/>
  <c r="G8" i="90" s="1"/>
  <c r="F9" i="90"/>
  <c r="D9" i="90"/>
  <c r="D8" i="90" s="1"/>
  <c r="C9" i="90"/>
  <c r="C8" i="90" s="1"/>
  <c r="B9" i="90"/>
  <c r="O8" i="90"/>
  <c r="O9" i="91"/>
  <c r="O8" i="91" s="1"/>
  <c r="N9" i="91"/>
  <c r="M9" i="91"/>
  <c r="L9" i="91"/>
  <c r="L8" i="91" s="1"/>
  <c r="K9" i="91"/>
  <c r="K8" i="91" s="1"/>
  <c r="J9" i="91"/>
  <c r="I9" i="91"/>
  <c r="H9" i="91"/>
  <c r="H8" i="91" s="1"/>
  <c r="H61" i="91" s="1"/>
  <c r="H65" i="91" s="1"/>
  <c r="G9" i="91"/>
  <c r="G8" i="91" s="1"/>
  <c r="F9" i="91"/>
  <c r="F8" i="91" s="1"/>
  <c r="D9" i="91"/>
  <c r="D8" i="91" s="1"/>
  <c r="C9" i="91"/>
  <c r="B9" i="91"/>
  <c r="O9" i="92"/>
  <c r="O8" i="92" s="1"/>
  <c r="N9" i="92"/>
  <c r="N8" i="92" s="1"/>
  <c r="M9" i="92"/>
  <c r="M8" i="92" s="1"/>
  <c r="L9" i="92"/>
  <c r="K9" i="92"/>
  <c r="K8" i="92" s="1"/>
  <c r="J9" i="92"/>
  <c r="J8" i="92" s="1"/>
  <c r="I9" i="92"/>
  <c r="H9" i="92"/>
  <c r="H8" i="92" s="1"/>
  <c r="G9" i="92"/>
  <c r="F9" i="92"/>
  <c r="D9" i="92"/>
  <c r="C9" i="92"/>
  <c r="B9" i="92"/>
  <c r="B8" i="92" s="1"/>
  <c r="F8" i="92"/>
  <c r="C8" i="92"/>
  <c r="O9" i="93"/>
  <c r="N9" i="93"/>
  <c r="M9" i="93"/>
  <c r="S9" i="93" s="1"/>
  <c r="L9" i="93"/>
  <c r="K9" i="93"/>
  <c r="K8" i="93" s="1"/>
  <c r="J9" i="93"/>
  <c r="I9" i="93"/>
  <c r="H9" i="93"/>
  <c r="G9" i="93"/>
  <c r="F9" i="93"/>
  <c r="F8" i="93" s="1"/>
  <c r="D9" i="93"/>
  <c r="C9" i="93"/>
  <c r="C8" i="93" s="1"/>
  <c r="B9" i="93"/>
  <c r="M8" i="93"/>
  <c r="M61" i="93" s="1"/>
  <c r="M65" i="93" s="1"/>
  <c r="D8" i="93"/>
  <c r="O9" i="94"/>
  <c r="N9" i="94"/>
  <c r="N8" i="94" s="1"/>
  <c r="M9" i="94"/>
  <c r="L9" i="94"/>
  <c r="L8" i="94" s="1"/>
  <c r="K9" i="94"/>
  <c r="J9" i="94"/>
  <c r="J8" i="94" s="1"/>
  <c r="I9" i="94"/>
  <c r="I8" i="94" s="1"/>
  <c r="H9" i="94"/>
  <c r="G9" i="94"/>
  <c r="F9" i="94"/>
  <c r="F8" i="94" s="1"/>
  <c r="D9" i="94"/>
  <c r="D8" i="94" s="1"/>
  <c r="C9" i="94"/>
  <c r="B9" i="94"/>
  <c r="O9" i="95"/>
  <c r="N9" i="95"/>
  <c r="M9" i="95"/>
  <c r="L9" i="95"/>
  <c r="L8" i="95" s="1"/>
  <c r="K9" i="95"/>
  <c r="J9" i="95"/>
  <c r="I9" i="95"/>
  <c r="I8" i="95" s="1"/>
  <c r="H9" i="95"/>
  <c r="H8" i="95" s="1"/>
  <c r="G9" i="95"/>
  <c r="G8" i="95" s="1"/>
  <c r="F9" i="95"/>
  <c r="F8" i="95" s="1"/>
  <c r="D9" i="95"/>
  <c r="C9" i="95"/>
  <c r="C8" i="95" s="1"/>
  <c r="B9" i="95"/>
  <c r="O8" i="95"/>
  <c r="O9" i="96"/>
  <c r="N9" i="96"/>
  <c r="M9" i="96"/>
  <c r="L9" i="96"/>
  <c r="L8" i="96" s="1"/>
  <c r="K9" i="96"/>
  <c r="K8" i="96" s="1"/>
  <c r="J9" i="96"/>
  <c r="I9" i="96"/>
  <c r="H9" i="96"/>
  <c r="G9" i="96"/>
  <c r="G8" i="96" s="1"/>
  <c r="G61" i="96" s="1"/>
  <c r="G65" i="96" s="1"/>
  <c r="F9" i="96"/>
  <c r="F8" i="96" s="1"/>
  <c r="D9" i="96"/>
  <c r="D8" i="96" s="1"/>
  <c r="C9" i="96"/>
  <c r="B9" i="96"/>
  <c r="I8" i="96"/>
  <c r="I61" i="96" s="1"/>
  <c r="I65" i="96" s="1"/>
  <c r="C8" i="96"/>
  <c r="O9" i="97"/>
  <c r="N9" i="97"/>
  <c r="M9" i="97"/>
  <c r="M8" i="97" s="1"/>
  <c r="L9" i="97"/>
  <c r="L8" i="97" s="1"/>
  <c r="K9" i="97"/>
  <c r="K8" i="97" s="1"/>
  <c r="J9" i="97"/>
  <c r="J8" i="97" s="1"/>
  <c r="I9" i="97"/>
  <c r="H9" i="97"/>
  <c r="H8" i="97" s="1"/>
  <c r="G9" i="97"/>
  <c r="G8" i="97" s="1"/>
  <c r="F9" i="97"/>
  <c r="D9" i="97"/>
  <c r="C9" i="97"/>
  <c r="C8" i="97" s="1"/>
  <c r="B9" i="97"/>
  <c r="O9" i="98"/>
  <c r="O8" i="98" s="1"/>
  <c r="N9" i="98"/>
  <c r="N8" i="98" s="1"/>
  <c r="M9" i="98"/>
  <c r="M8" i="98" s="1"/>
  <c r="L9" i="98"/>
  <c r="K9" i="98"/>
  <c r="K8" i="98" s="1"/>
  <c r="K61" i="98" s="1"/>
  <c r="K65" i="98" s="1"/>
  <c r="J9" i="98"/>
  <c r="J8" i="98" s="1"/>
  <c r="J61" i="98" s="1"/>
  <c r="J65" i="98" s="1"/>
  <c r="I9" i="98"/>
  <c r="H9" i="98"/>
  <c r="G9" i="98"/>
  <c r="G8" i="98" s="1"/>
  <c r="F9" i="98"/>
  <c r="D9" i="98"/>
  <c r="D8" i="98" s="1"/>
  <c r="C9" i="98"/>
  <c r="C8" i="98" s="1"/>
  <c r="B9" i="98"/>
  <c r="B8" i="98"/>
  <c r="O9" i="99"/>
  <c r="N9" i="99"/>
  <c r="N8" i="99" s="1"/>
  <c r="M9" i="99"/>
  <c r="L9" i="99"/>
  <c r="L8" i="99" s="1"/>
  <c r="K9" i="99"/>
  <c r="K8" i="99" s="1"/>
  <c r="J9" i="99"/>
  <c r="I9" i="99"/>
  <c r="H9" i="99"/>
  <c r="G9" i="99"/>
  <c r="F9" i="99"/>
  <c r="F8" i="99" s="1"/>
  <c r="D9" i="99"/>
  <c r="D8" i="99" s="1"/>
  <c r="C9" i="99"/>
  <c r="B9" i="99"/>
  <c r="O9" i="100"/>
  <c r="O8" i="100" s="1"/>
  <c r="N9" i="100"/>
  <c r="N8" i="100" s="1"/>
  <c r="M9" i="100"/>
  <c r="L9" i="100"/>
  <c r="K9" i="100"/>
  <c r="K8" i="100" s="1"/>
  <c r="J9" i="100"/>
  <c r="I9" i="100"/>
  <c r="H9" i="100"/>
  <c r="H8" i="100" s="1"/>
  <c r="G9" i="100"/>
  <c r="G8" i="100" s="1"/>
  <c r="F9" i="100"/>
  <c r="D9" i="100"/>
  <c r="D8" i="100" s="1"/>
  <c r="C9" i="100"/>
  <c r="C8" i="100" s="1"/>
  <c r="B9" i="100"/>
  <c r="B8" i="100" s="1"/>
  <c r="F8" i="100"/>
  <c r="O9" i="101"/>
  <c r="N9" i="101"/>
  <c r="M9" i="101"/>
  <c r="M8" i="101" s="1"/>
  <c r="L9" i="101"/>
  <c r="K9" i="101"/>
  <c r="K8" i="101" s="1"/>
  <c r="K61" i="101" s="1"/>
  <c r="K65" i="101" s="1"/>
  <c r="J9" i="101"/>
  <c r="J8" i="101" s="1"/>
  <c r="I9" i="101"/>
  <c r="I8" i="101" s="1"/>
  <c r="H9" i="101"/>
  <c r="G9" i="101"/>
  <c r="F9" i="101"/>
  <c r="F8" i="101" s="1"/>
  <c r="D9" i="101"/>
  <c r="D8" i="101" s="1"/>
  <c r="D61" i="101" s="1"/>
  <c r="C9" i="101"/>
  <c r="C8" i="101" s="1"/>
  <c r="C61" i="101" s="1"/>
  <c r="B9" i="101"/>
  <c r="B8" i="101"/>
  <c r="B61" i="101" s="1"/>
  <c r="O9" i="102"/>
  <c r="O8" i="102" s="1"/>
  <c r="N9" i="102"/>
  <c r="M9" i="102"/>
  <c r="M8" i="102" s="1"/>
  <c r="L9" i="102"/>
  <c r="K9" i="102"/>
  <c r="K8" i="102" s="1"/>
  <c r="J9" i="102"/>
  <c r="I9" i="102"/>
  <c r="I8" i="102" s="1"/>
  <c r="H9" i="102"/>
  <c r="G9" i="102"/>
  <c r="F9" i="102"/>
  <c r="F8" i="102" s="1"/>
  <c r="D9" i="102"/>
  <c r="C9" i="102"/>
  <c r="B9" i="102"/>
  <c r="G8" i="102"/>
  <c r="O9" i="103"/>
  <c r="N9" i="103"/>
  <c r="N8" i="103" s="1"/>
  <c r="M9" i="103"/>
  <c r="M8" i="103" s="1"/>
  <c r="L9" i="103"/>
  <c r="L8" i="103" s="1"/>
  <c r="K9" i="103"/>
  <c r="K8" i="103" s="1"/>
  <c r="K61" i="103" s="1"/>
  <c r="K65" i="103" s="1"/>
  <c r="J9" i="103"/>
  <c r="J8" i="103" s="1"/>
  <c r="I9" i="103"/>
  <c r="I8" i="103" s="1"/>
  <c r="H9" i="103"/>
  <c r="G9" i="103"/>
  <c r="G8" i="103" s="1"/>
  <c r="F9" i="103"/>
  <c r="F8" i="103" s="1"/>
  <c r="D9" i="103"/>
  <c r="C9" i="103"/>
  <c r="C8" i="103" s="1"/>
  <c r="B9" i="103"/>
  <c r="B8" i="103"/>
  <c r="O9" i="104"/>
  <c r="N9" i="104"/>
  <c r="M9" i="104"/>
  <c r="L9" i="104"/>
  <c r="K9" i="104"/>
  <c r="K8" i="104" s="1"/>
  <c r="J9" i="104"/>
  <c r="I9" i="104"/>
  <c r="H9" i="104"/>
  <c r="H8" i="104" s="1"/>
  <c r="G9" i="104"/>
  <c r="F9" i="104"/>
  <c r="F8" i="104" s="1"/>
  <c r="F61" i="104" s="1"/>
  <c r="F65" i="104" s="1"/>
  <c r="D9" i="104"/>
  <c r="D8" i="104" s="1"/>
  <c r="C9" i="104"/>
  <c r="C8" i="104" s="1"/>
  <c r="B9" i="104"/>
  <c r="B8" i="104" s="1"/>
  <c r="M8" i="104"/>
  <c r="L8" i="104"/>
  <c r="J8" i="104"/>
  <c r="O9" i="105"/>
  <c r="O8" i="105" s="1"/>
  <c r="N9" i="105"/>
  <c r="N8" i="105" s="1"/>
  <c r="M9" i="105"/>
  <c r="M8" i="105" s="1"/>
  <c r="L9" i="105"/>
  <c r="K9" i="105"/>
  <c r="J9" i="105"/>
  <c r="I9" i="105"/>
  <c r="H9" i="105"/>
  <c r="G9" i="105"/>
  <c r="F9" i="105"/>
  <c r="F8" i="105" s="1"/>
  <c r="D9" i="105"/>
  <c r="C9" i="105"/>
  <c r="C8" i="105" s="1"/>
  <c r="B9" i="105"/>
  <c r="B8" i="105" s="1"/>
  <c r="H8" i="105"/>
  <c r="G8" i="105"/>
  <c r="O9" i="106"/>
  <c r="N9" i="106"/>
  <c r="N8" i="106" s="1"/>
  <c r="M9" i="106"/>
  <c r="L9" i="106"/>
  <c r="K9" i="106"/>
  <c r="J9" i="106"/>
  <c r="I9" i="106"/>
  <c r="I8" i="106" s="1"/>
  <c r="H9" i="106"/>
  <c r="H8" i="106" s="1"/>
  <c r="G9" i="106"/>
  <c r="G8" i="106" s="1"/>
  <c r="G61" i="106" s="1"/>
  <c r="G65" i="106" s="1"/>
  <c r="F9" i="106"/>
  <c r="D9" i="106"/>
  <c r="C9" i="106"/>
  <c r="B9" i="106"/>
  <c r="L8" i="106"/>
  <c r="D8" i="106"/>
  <c r="D61" i="106" s="1"/>
  <c r="D65" i="106" s="1"/>
  <c r="C8" i="106"/>
  <c r="C61" i="106" s="1"/>
  <c r="C65" i="106" s="1"/>
  <c r="O9" i="107"/>
  <c r="O8" i="107" s="1"/>
  <c r="N9" i="107"/>
  <c r="M9" i="107"/>
  <c r="L9" i="107"/>
  <c r="L8" i="107" s="1"/>
  <c r="K9" i="107"/>
  <c r="K8" i="107" s="1"/>
  <c r="J9" i="107"/>
  <c r="J8" i="107" s="1"/>
  <c r="I9" i="107"/>
  <c r="H9" i="107"/>
  <c r="H8" i="107" s="1"/>
  <c r="G9" i="107"/>
  <c r="F9" i="107"/>
  <c r="F8" i="107" s="1"/>
  <c r="D9" i="107"/>
  <c r="D8" i="107" s="1"/>
  <c r="C9" i="107"/>
  <c r="B9" i="107"/>
  <c r="B8" i="107" s="1"/>
  <c r="G8" i="107"/>
  <c r="O9" i="108"/>
  <c r="N9" i="108"/>
  <c r="M9" i="108"/>
  <c r="M8" i="108" s="1"/>
  <c r="L9" i="108"/>
  <c r="L8" i="108" s="1"/>
  <c r="K9" i="108"/>
  <c r="J9" i="108"/>
  <c r="I9" i="108"/>
  <c r="I8" i="108" s="1"/>
  <c r="I61" i="108" s="1"/>
  <c r="I65" i="108" s="1"/>
  <c r="H9" i="108"/>
  <c r="H8" i="108" s="1"/>
  <c r="H61" i="108" s="1"/>
  <c r="H65" i="108" s="1"/>
  <c r="G9" i="108"/>
  <c r="G8" i="108" s="1"/>
  <c r="G61" i="108" s="1"/>
  <c r="F9" i="108"/>
  <c r="D9" i="108"/>
  <c r="C9" i="108"/>
  <c r="B9" i="108"/>
  <c r="B8" i="108" s="1"/>
  <c r="O8" i="108"/>
  <c r="O61" i="108" s="1"/>
  <c r="O65" i="108" s="1"/>
  <c r="F8" i="108"/>
  <c r="D8" i="108"/>
  <c r="O9" i="109"/>
  <c r="O8" i="109" s="1"/>
  <c r="N9" i="109"/>
  <c r="M9" i="109"/>
  <c r="L9" i="109"/>
  <c r="L8" i="109" s="1"/>
  <c r="K9" i="109"/>
  <c r="K8" i="109" s="1"/>
  <c r="J9" i="109"/>
  <c r="I9" i="109"/>
  <c r="H9" i="109"/>
  <c r="G9" i="109"/>
  <c r="G8" i="109" s="1"/>
  <c r="F9" i="109"/>
  <c r="D9" i="109"/>
  <c r="C9" i="109"/>
  <c r="C8" i="109" s="1"/>
  <c r="B9" i="109"/>
  <c r="B8" i="109" s="1"/>
  <c r="J8" i="109"/>
  <c r="I8" i="109"/>
  <c r="O9" i="110"/>
  <c r="N9" i="110"/>
  <c r="M9" i="110"/>
  <c r="M8" i="110" s="1"/>
  <c r="L9" i="110"/>
  <c r="K9" i="110"/>
  <c r="K8" i="110" s="1"/>
  <c r="J9" i="110"/>
  <c r="I9" i="110"/>
  <c r="H9" i="110"/>
  <c r="G9" i="110"/>
  <c r="F9" i="110"/>
  <c r="D9" i="110"/>
  <c r="C9" i="110"/>
  <c r="B9" i="110"/>
  <c r="B8" i="110" s="1"/>
  <c r="G8" i="110"/>
  <c r="F8" i="110"/>
  <c r="D8" i="110"/>
  <c r="O9" i="111"/>
  <c r="O8" i="111" s="1"/>
  <c r="N9" i="111"/>
  <c r="N8" i="111" s="1"/>
  <c r="M9" i="111"/>
  <c r="M8" i="111" s="1"/>
  <c r="L9" i="111"/>
  <c r="K9" i="111"/>
  <c r="J9" i="111"/>
  <c r="I9" i="111"/>
  <c r="I8" i="111" s="1"/>
  <c r="I61" i="111" s="1"/>
  <c r="I65" i="111" s="1"/>
  <c r="H9" i="111"/>
  <c r="H8" i="111" s="1"/>
  <c r="G9" i="111"/>
  <c r="G8" i="111" s="1"/>
  <c r="F9" i="111"/>
  <c r="D9" i="111"/>
  <c r="C9" i="111"/>
  <c r="C8" i="111" s="1"/>
  <c r="B9" i="111"/>
  <c r="B8" i="111" s="1"/>
  <c r="O9" i="112"/>
  <c r="O8" i="112" s="1"/>
  <c r="N9" i="112"/>
  <c r="M9" i="112"/>
  <c r="M8" i="112" s="1"/>
  <c r="L9" i="112"/>
  <c r="K9" i="112"/>
  <c r="J9" i="112"/>
  <c r="J8" i="112" s="1"/>
  <c r="I9" i="112"/>
  <c r="I8" i="112" s="1"/>
  <c r="H9" i="112"/>
  <c r="H8" i="112" s="1"/>
  <c r="G9" i="112"/>
  <c r="G8" i="112" s="1"/>
  <c r="F9" i="112"/>
  <c r="F8" i="112" s="1"/>
  <c r="D9" i="112"/>
  <c r="D8" i="112" s="1"/>
  <c r="C9" i="112"/>
  <c r="B9" i="112"/>
  <c r="K8" i="112"/>
  <c r="O9" i="113"/>
  <c r="N9" i="113"/>
  <c r="M9" i="113"/>
  <c r="L9" i="113"/>
  <c r="K9" i="113"/>
  <c r="K8" i="113" s="1"/>
  <c r="K61" i="113" s="1"/>
  <c r="K65" i="113" s="1"/>
  <c r="J9" i="113"/>
  <c r="I9" i="113"/>
  <c r="H9" i="113"/>
  <c r="H8" i="113" s="1"/>
  <c r="G9" i="113"/>
  <c r="G8" i="113" s="1"/>
  <c r="F9" i="113"/>
  <c r="F8" i="113" s="1"/>
  <c r="D9" i="113"/>
  <c r="D8" i="113" s="1"/>
  <c r="D61" i="113" s="1"/>
  <c r="C9" i="113"/>
  <c r="B9" i="113"/>
  <c r="L8" i="113"/>
  <c r="O9" i="114"/>
  <c r="O8" i="114" s="1"/>
  <c r="N9" i="114"/>
  <c r="M9" i="114"/>
  <c r="M8" i="114" s="1"/>
  <c r="L9" i="114"/>
  <c r="K9" i="114"/>
  <c r="K8" i="114" s="1"/>
  <c r="J9" i="114"/>
  <c r="I9" i="114"/>
  <c r="I8" i="114" s="1"/>
  <c r="H9" i="114"/>
  <c r="G9" i="114"/>
  <c r="F9" i="114"/>
  <c r="D9" i="114"/>
  <c r="C9" i="114"/>
  <c r="C8" i="114" s="1"/>
  <c r="B9" i="114"/>
  <c r="B8" i="114" s="1"/>
  <c r="N8" i="114"/>
  <c r="H8" i="114"/>
  <c r="F8" i="114"/>
  <c r="O9" i="115"/>
  <c r="N9" i="115"/>
  <c r="M9" i="115"/>
  <c r="L9" i="115"/>
  <c r="L8" i="115" s="1"/>
  <c r="L61" i="115" s="1"/>
  <c r="L65" i="115" s="1"/>
  <c r="K9" i="115"/>
  <c r="J9" i="115"/>
  <c r="I9" i="115"/>
  <c r="H9" i="115"/>
  <c r="G9" i="115"/>
  <c r="F9" i="115"/>
  <c r="F8" i="115" s="1"/>
  <c r="D9" i="115"/>
  <c r="D8" i="115" s="1"/>
  <c r="C9" i="115"/>
  <c r="C8" i="115" s="1"/>
  <c r="B9" i="115"/>
  <c r="O8" i="115"/>
  <c r="O61" i="115" s="1"/>
  <c r="O65" i="115" s="1"/>
  <c r="K8" i="115"/>
  <c r="B8" i="115"/>
  <c r="O9" i="116"/>
  <c r="N9" i="116"/>
  <c r="N8" i="116" s="1"/>
  <c r="M9" i="116"/>
  <c r="M8" i="116" s="1"/>
  <c r="L9" i="116"/>
  <c r="L8" i="116" s="1"/>
  <c r="K9" i="116"/>
  <c r="J9" i="116"/>
  <c r="J8" i="116" s="1"/>
  <c r="I9" i="116"/>
  <c r="H9" i="116"/>
  <c r="G9" i="116"/>
  <c r="G8" i="116" s="1"/>
  <c r="F9" i="116"/>
  <c r="F8" i="116" s="1"/>
  <c r="D9" i="116"/>
  <c r="C9" i="116"/>
  <c r="B9" i="116"/>
  <c r="B8" i="116" s="1"/>
  <c r="O9" i="117"/>
  <c r="N9" i="117"/>
  <c r="N8" i="117" s="1"/>
  <c r="N61" i="117" s="1"/>
  <c r="M9" i="117"/>
  <c r="L9" i="117"/>
  <c r="L8" i="117" s="1"/>
  <c r="K9" i="117"/>
  <c r="K8" i="117" s="1"/>
  <c r="J9" i="117"/>
  <c r="J8" i="117" s="1"/>
  <c r="I9" i="117"/>
  <c r="I8" i="117" s="1"/>
  <c r="H9" i="117"/>
  <c r="G9" i="117"/>
  <c r="G8" i="117" s="1"/>
  <c r="F9" i="117"/>
  <c r="F8" i="117" s="1"/>
  <c r="D9" i="117"/>
  <c r="D8" i="117" s="1"/>
  <c r="C9" i="117"/>
  <c r="C8" i="117" s="1"/>
  <c r="B9" i="117"/>
  <c r="B8" i="117" s="1"/>
  <c r="O8" i="117"/>
  <c r="O61" i="117" s="1"/>
  <c r="O65" i="117" s="1"/>
  <c r="M8" i="117"/>
  <c r="O9" i="118"/>
  <c r="N9" i="118"/>
  <c r="M9" i="118"/>
  <c r="L9" i="118"/>
  <c r="K9" i="118"/>
  <c r="J9" i="118"/>
  <c r="J8" i="118" s="1"/>
  <c r="J61" i="118" s="1"/>
  <c r="J65" i="118" s="1"/>
  <c r="I9" i="118"/>
  <c r="H9" i="118"/>
  <c r="H8" i="118" s="1"/>
  <c r="G9" i="118"/>
  <c r="F9" i="118"/>
  <c r="F8" i="118" s="1"/>
  <c r="F61" i="118" s="1"/>
  <c r="F65" i="118" s="1"/>
  <c r="D9" i="118"/>
  <c r="D8" i="118" s="1"/>
  <c r="D61" i="118" s="1"/>
  <c r="C9" i="118"/>
  <c r="C8" i="118" s="1"/>
  <c r="B9" i="118"/>
  <c r="G8" i="118"/>
  <c r="B8" i="118"/>
  <c r="O9" i="119"/>
  <c r="N9" i="119"/>
  <c r="M9" i="119"/>
  <c r="M8" i="119" s="1"/>
  <c r="L9" i="119"/>
  <c r="L8" i="119" s="1"/>
  <c r="K9" i="119"/>
  <c r="J9" i="119"/>
  <c r="J8" i="119" s="1"/>
  <c r="I9" i="119"/>
  <c r="H9" i="119"/>
  <c r="G9" i="119"/>
  <c r="F9" i="119"/>
  <c r="D9" i="119"/>
  <c r="D8" i="119" s="1"/>
  <c r="C9" i="119"/>
  <c r="B9" i="119"/>
  <c r="B8" i="119" s="1"/>
  <c r="B61" i="119" s="1"/>
  <c r="B65" i="119" s="1"/>
  <c r="I8" i="119"/>
  <c r="H8" i="119"/>
  <c r="G8" i="119"/>
  <c r="O9" i="120"/>
  <c r="O8" i="120" s="1"/>
  <c r="N9" i="120"/>
  <c r="M9" i="120"/>
  <c r="L9" i="120"/>
  <c r="K9" i="120"/>
  <c r="J9" i="120"/>
  <c r="I9" i="120"/>
  <c r="H9" i="120"/>
  <c r="G9" i="120"/>
  <c r="F9" i="120"/>
  <c r="D9" i="120"/>
  <c r="D8" i="120" s="1"/>
  <c r="C9" i="120"/>
  <c r="C8" i="120" s="1"/>
  <c r="B9" i="120"/>
  <c r="J8" i="120"/>
  <c r="H8" i="120"/>
  <c r="H61" i="120" s="1"/>
  <c r="O9" i="121"/>
  <c r="N9" i="121"/>
  <c r="N8" i="121" s="1"/>
  <c r="M9" i="121"/>
  <c r="L9" i="121"/>
  <c r="L8" i="121" s="1"/>
  <c r="K9" i="121"/>
  <c r="K8" i="121" s="1"/>
  <c r="J9" i="121"/>
  <c r="I9" i="121"/>
  <c r="I8" i="121" s="1"/>
  <c r="H9" i="121"/>
  <c r="H8" i="121" s="1"/>
  <c r="H61" i="121" s="1"/>
  <c r="H65" i="121" s="1"/>
  <c r="G9" i="121"/>
  <c r="G8" i="121" s="1"/>
  <c r="G61" i="121" s="1"/>
  <c r="G65" i="121" s="1"/>
  <c r="F9" i="121"/>
  <c r="F8" i="121" s="1"/>
  <c r="D9" i="121"/>
  <c r="C9" i="121"/>
  <c r="B9" i="121"/>
  <c r="M8" i="121"/>
  <c r="D8" i="121"/>
  <c r="O9" i="122"/>
  <c r="O8" i="122" s="1"/>
  <c r="N9" i="122"/>
  <c r="M9" i="122"/>
  <c r="L9" i="122"/>
  <c r="L8" i="122" s="1"/>
  <c r="K9" i="122"/>
  <c r="J9" i="122"/>
  <c r="I9" i="122"/>
  <c r="I8" i="122" s="1"/>
  <c r="H9" i="122"/>
  <c r="H8" i="122" s="1"/>
  <c r="G9" i="122"/>
  <c r="G8" i="122" s="1"/>
  <c r="F9" i="122"/>
  <c r="D9" i="122"/>
  <c r="D8" i="122" s="1"/>
  <c r="C9" i="122"/>
  <c r="C8" i="122" s="1"/>
  <c r="B9" i="122"/>
  <c r="B8" i="122" s="1"/>
  <c r="N8" i="122"/>
  <c r="N61" i="122" s="1"/>
  <c r="N65" i="122" s="1"/>
  <c r="F8" i="122"/>
  <c r="O9" i="123"/>
  <c r="O8" i="123" s="1"/>
  <c r="N9" i="123"/>
  <c r="M9" i="123"/>
  <c r="L9" i="123"/>
  <c r="K9" i="123"/>
  <c r="J9" i="123"/>
  <c r="J8" i="123" s="1"/>
  <c r="I9" i="123"/>
  <c r="I8" i="123" s="1"/>
  <c r="H9" i="123"/>
  <c r="G9" i="123"/>
  <c r="F9" i="123"/>
  <c r="F8" i="123" s="1"/>
  <c r="D9" i="123"/>
  <c r="D8" i="123" s="1"/>
  <c r="C9" i="123"/>
  <c r="B9" i="123"/>
  <c r="B8" i="123" s="1"/>
  <c r="B61" i="123" s="1"/>
  <c r="O9" i="124"/>
  <c r="O8" i="124" s="1"/>
  <c r="N9" i="124"/>
  <c r="M9" i="124"/>
  <c r="M8" i="124" s="1"/>
  <c r="L9" i="124"/>
  <c r="L8" i="124" s="1"/>
  <c r="K9" i="124"/>
  <c r="J9" i="124"/>
  <c r="I9" i="124"/>
  <c r="I8" i="124" s="1"/>
  <c r="H9" i="124"/>
  <c r="H8" i="124" s="1"/>
  <c r="G9" i="124"/>
  <c r="G8" i="124" s="1"/>
  <c r="F9" i="124"/>
  <c r="D9" i="124"/>
  <c r="C9" i="124"/>
  <c r="B9" i="124"/>
  <c r="F8" i="124"/>
  <c r="O9" i="125"/>
  <c r="N9" i="125"/>
  <c r="M9" i="125"/>
  <c r="M8" i="125" s="1"/>
  <c r="L9" i="125"/>
  <c r="K9" i="125"/>
  <c r="J9" i="125"/>
  <c r="J8" i="125" s="1"/>
  <c r="I9" i="125"/>
  <c r="I8" i="125" s="1"/>
  <c r="H9" i="125"/>
  <c r="G9" i="125"/>
  <c r="F9" i="125"/>
  <c r="F8" i="125" s="1"/>
  <c r="D9" i="125"/>
  <c r="C9" i="125"/>
  <c r="B9" i="125"/>
  <c r="B8" i="125" s="1"/>
  <c r="O8" i="125"/>
  <c r="N8" i="125"/>
  <c r="H8" i="125"/>
  <c r="H61" i="125" s="1"/>
  <c r="C8" i="125"/>
  <c r="O9" i="126"/>
  <c r="O8" i="126" s="1"/>
  <c r="N9" i="126"/>
  <c r="M9" i="126"/>
  <c r="M8" i="126" s="1"/>
  <c r="L9" i="126"/>
  <c r="L8" i="126" s="1"/>
  <c r="K9" i="126"/>
  <c r="K8" i="126" s="1"/>
  <c r="J9" i="126"/>
  <c r="J8" i="126" s="1"/>
  <c r="I9" i="126"/>
  <c r="H9" i="126"/>
  <c r="G9" i="126"/>
  <c r="F9" i="126"/>
  <c r="D9" i="126"/>
  <c r="D8" i="126" s="1"/>
  <c r="D61" i="126" s="1"/>
  <c r="D65" i="126" s="1"/>
  <c r="C9" i="126"/>
  <c r="C8" i="126" s="1"/>
  <c r="B9" i="126"/>
  <c r="B8" i="126" s="1"/>
  <c r="O9" i="127"/>
  <c r="N9" i="127"/>
  <c r="M9" i="127"/>
  <c r="M8" i="127" s="1"/>
  <c r="L9" i="127"/>
  <c r="K9" i="127"/>
  <c r="K8" i="127" s="1"/>
  <c r="J9" i="127"/>
  <c r="J8" i="127" s="1"/>
  <c r="I9" i="127"/>
  <c r="H9" i="127"/>
  <c r="G9" i="127"/>
  <c r="G8" i="127" s="1"/>
  <c r="F9" i="127"/>
  <c r="D9" i="127"/>
  <c r="C9" i="127"/>
  <c r="B9" i="127"/>
  <c r="B8" i="127" s="1"/>
  <c r="O8" i="127"/>
  <c r="O61" i="127" s="1"/>
  <c r="O65" i="127" s="1"/>
  <c r="N8" i="127"/>
  <c r="N61" i="127" s="1"/>
  <c r="N65" i="127" s="1"/>
  <c r="H8" i="127"/>
  <c r="F8" i="127"/>
  <c r="O9" i="128"/>
  <c r="O8" i="128" s="1"/>
  <c r="N9" i="128"/>
  <c r="N8" i="128" s="1"/>
  <c r="M9" i="128"/>
  <c r="L9" i="128"/>
  <c r="L8" i="128" s="1"/>
  <c r="K9" i="128"/>
  <c r="K8" i="128" s="1"/>
  <c r="J9" i="128"/>
  <c r="I9" i="128"/>
  <c r="H9" i="128"/>
  <c r="H8" i="128" s="1"/>
  <c r="G9" i="128"/>
  <c r="F9" i="128"/>
  <c r="D9" i="128"/>
  <c r="D8" i="128" s="1"/>
  <c r="C9" i="128"/>
  <c r="C8" i="128" s="1"/>
  <c r="B9" i="128"/>
  <c r="G8" i="128"/>
  <c r="O9" i="129"/>
  <c r="O8" i="129" s="1"/>
  <c r="N9" i="129"/>
  <c r="N8" i="129" s="1"/>
  <c r="M9" i="129"/>
  <c r="L9" i="129"/>
  <c r="L8" i="129" s="1"/>
  <c r="K9" i="129"/>
  <c r="K8" i="129" s="1"/>
  <c r="J9" i="129"/>
  <c r="J8" i="129" s="1"/>
  <c r="I9" i="129"/>
  <c r="H9" i="129"/>
  <c r="G9" i="129"/>
  <c r="G8" i="129" s="1"/>
  <c r="F9" i="129"/>
  <c r="D9" i="129"/>
  <c r="C9" i="129"/>
  <c r="B9" i="129"/>
  <c r="B8" i="129" s="1"/>
  <c r="O9" i="130"/>
  <c r="N9" i="130"/>
  <c r="M9" i="130"/>
  <c r="M8" i="130" s="1"/>
  <c r="L9" i="130"/>
  <c r="L8" i="130" s="1"/>
  <c r="K9" i="130"/>
  <c r="J9" i="130"/>
  <c r="J8" i="130" s="1"/>
  <c r="J61" i="130" s="1"/>
  <c r="J65" i="130" s="1"/>
  <c r="I9" i="130"/>
  <c r="H9" i="130"/>
  <c r="H8" i="130" s="1"/>
  <c r="H61" i="130" s="1"/>
  <c r="H65" i="130" s="1"/>
  <c r="G9" i="130"/>
  <c r="F9" i="130"/>
  <c r="D9" i="130"/>
  <c r="C9" i="130"/>
  <c r="B9" i="130"/>
  <c r="I8" i="130"/>
  <c r="I61" i="130" s="1"/>
  <c r="I65" i="130" s="1"/>
  <c r="O9" i="131"/>
  <c r="N9" i="131"/>
  <c r="N8" i="131" s="1"/>
  <c r="M9" i="131"/>
  <c r="L9" i="131"/>
  <c r="K9" i="131"/>
  <c r="J9" i="131"/>
  <c r="J8" i="131" s="1"/>
  <c r="I9" i="131"/>
  <c r="I8" i="131" s="1"/>
  <c r="H9" i="131"/>
  <c r="G9" i="131"/>
  <c r="G8" i="131" s="1"/>
  <c r="F9" i="131"/>
  <c r="D9" i="131"/>
  <c r="D8" i="131" s="1"/>
  <c r="C9" i="131"/>
  <c r="C8" i="131" s="1"/>
  <c r="B9" i="131"/>
  <c r="B8" i="131" s="1"/>
  <c r="O9" i="132"/>
  <c r="N9" i="132"/>
  <c r="M9" i="132"/>
  <c r="M8" i="132" s="1"/>
  <c r="L9" i="132"/>
  <c r="L8" i="132" s="1"/>
  <c r="K9" i="132"/>
  <c r="J9" i="132"/>
  <c r="J8" i="132" s="1"/>
  <c r="J61" i="132" s="1"/>
  <c r="I9" i="132"/>
  <c r="I8" i="132" s="1"/>
  <c r="H9" i="132"/>
  <c r="G9" i="132"/>
  <c r="G8" i="132" s="1"/>
  <c r="F9" i="132"/>
  <c r="D9" i="132"/>
  <c r="C9" i="132"/>
  <c r="B9" i="132"/>
  <c r="F8" i="132"/>
  <c r="D8" i="132"/>
  <c r="O9" i="133"/>
  <c r="O8" i="133" s="1"/>
  <c r="N9" i="133"/>
  <c r="M9" i="133"/>
  <c r="L9" i="133"/>
  <c r="K9" i="133"/>
  <c r="K8" i="133" s="1"/>
  <c r="J9" i="133"/>
  <c r="J8" i="133" s="1"/>
  <c r="I9" i="133"/>
  <c r="I8" i="133" s="1"/>
  <c r="H9" i="133"/>
  <c r="H8" i="133" s="1"/>
  <c r="H61" i="133" s="1"/>
  <c r="H65" i="133" s="1"/>
  <c r="G9" i="133"/>
  <c r="G8" i="133" s="1"/>
  <c r="G61" i="133" s="1"/>
  <c r="G65" i="133" s="1"/>
  <c r="F9" i="133"/>
  <c r="D9" i="133"/>
  <c r="C9" i="133"/>
  <c r="C8" i="133" s="1"/>
  <c r="B9" i="133"/>
  <c r="B8" i="133" s="1"/>
  <c r="O9" i="134"/>
  <c r="N9" i="134"/>
  <c r="M9" i="134"/>
  <c r="L9" i="134"/>
  <c r="K9" i="134"/>
  <c r="K8" i="134" s="1"/>
  <c r="J9" i="134"/>
  <c r="J8" i="134" s="1"/>
  <c r="I9" i="134"/>
  <c r="H9" i="134"/>
  <c r="G9" i="134"/>
  <c r="F9" i="134"/>
  <c r="D9" i="134"/>
  <c r="C9" i="134"/>
  <c r="B9" i="134"/>
  <c r="O8" i="134"/>
  <c r="H8" i="134"/>
  <c r="O9" i="135"/>
  <c r="O8" i="135" s="1"/>
  <c r="N9" i="135"/>
  <c r="M9" i="135"/>
  <c r="L9" i="135"/>
  <c r="L8" i="135" s="1"/>
  <c r="K9" i="135"/>
  <c r="K8" i="135" s="1"/>
  <c r="K61" i="135" s="1"/>
  <c r="K65" i="135" s="1"/>
  <c r="J9" i="135"/>
  <c r="I9" i="135"/>
  <c r="H9" i="135"/>
  <c r="H8" i="135" s="1"/>
  <c r="G9" i="135"/>
  <c r="G8" i="135" s="1"/>
  <c r="F9" i="135"/>
  <c r="D9" i="135"/>
  <c r="D8" i="135" s="1"/>
  <c r="C9" i="135"/>
  <c r="B9" i="135"/>
  <c r="O9" i="136"/>
  <c r="N9" i="136"/>
  <c r="N8" i="136" s="1"/>
  <c r="M9" i="136"/>
  <c r="L9" i="136"/>
  <c r="L8" i="136" s="1"/>
  <c r="K9" i="136"/>
  <c r="J9" i="136"/>
  <c r="J8" i="136" s="1"/>
  <c r="I9" i="136"/>
  <c r="I8" i="136" s="1"/>
  <c r="H9" i="136"/>
  <c r="H8" i="136" s="1"/>
  <c r="G9" i="136"/>
  <c r="F9" i="136"/>
  <c r="D9" i="136"/>
  <c r="C9" i="136"/>
  <c r="B9" i="136"/>
  <c r="B8" i="136" s="1"/>
  <c r="O8" i="136"/>
  <c r="M8" i="136"/>
  <c r="F8" i="136"/>
  <c r="O9" i="137"/>
  <c r="O8" i="137" s="1"/>
  <c r="N9" i="137"/>
  <c r="M9" i="137"/>
  <c r="L9" i="137"/>
  <c r="K9" i="137"/>
  <c r="J9" i="137"/>
  <c r="J8" i="137" s="1"/>
  <c r="J61" i="137" s="1"/>
  <c r="I9" i="137"/>
  <c r="I8" i="137" s="1"/>
  <c r="H9" i="137"/>
  <c r="H8" i="137" s="1"/>
  <c r="G9" i="137"/>
  <c r="F9" i="137"/>
  <c r="F8" i="137" s="1"/>
  <c r="D9" i="137"/>
  <c r="C9" i="137"/>
  <c r="B9" i="137"/>
  <c r="O9" i="138"/>
  <c r="N9" i="138"/>
  <c r="M9" i="138"/>
  <c r="M8" i="138" s="1"/>
  <c r="L9" i="138"/>
  <c r="K9" i="138"/>
  <c r="J9" i="138"/>
  <c r="J8" i="138" s="1"/>
  <c r="I9" i="138"/>
  <c r="H9" i="138"/>
  <c r="G9" i="138"/>
  <c r="G8" i="138" s="1"/>
  <c r="F9" i="138"/>
  <c r="D9" i="138"/>
  <c r="C9" i="138"/>
  <c r="B9" i="138"/>
  <c r="B8" i="138" s="1"/>
  <c r="B61" i="138" s="1"/>
  <c r="B65" i="138" s="1"/>
  <c r="O9" i="139"/>
  <c r="N9" i="139"/>
  <c r="N8" i="139" s="1"/>
  <c r="M9" i="139"/>
  <c r="L9" i="139"/>
  <c r="L8" i="139" s="1"/>
  <c r="K9" i="139"/>
  <c r="J9" i="139"/>
  <c r="J8" i="139" s="1"/>
  <c r="I9" i="139"/>
  <c r="H9" i="139"/>
  <c r="G9" i="139"/>
  <c r="F9" i="139"/>
  <c r="D9" i="139"/>
  <c r="D8" i="139" s="1"/>
  <c r="C9" i="139"/>
  <c r="C8" i="139" s="1"/>
  <c r="B9" i="139"/>
  <c r="B8" i="139" s="1"/>
  <c r="H8" i="139"/>
  <c r="O9" i="140"/>
  <c r="N9" i="140"/>
  <c r="M9" i="140"/>
  <c r="S9" i="140" s="1"/>
  <c r="L9" i="140"/>
  <c r="K9" i="140"/>
  <c r="K8" i="140" s="1"/>
  <c r="K61" i="140" s="1"/>
  <c r="K65" i="140" s="1"/>
  <c r="J9" i="140"/>
  <c r="J8" i="140" s="1"/>
  <c r="I9" i="140"/>
  <c r="I8" i="140" s="1"/>
  <c r="I61" i="140" s="1"/>
  <c r="I65" i="140" s="1"/>
  <c r="H9" i="140"/>
  <c r="G9" i="140"/>
  <c r="F9" i="140"/>
  <c r="D9" i="140"/>
  <c r="C9" i="140"/>
  <c r="B9" i="140"/>
  <c r="H8" i="140"/>
  <c r="H61" i="140" s="1"/>
  <c r="H65" i="140" s="1"/>
  <c r="G8" i="140"/>
  <c r="G61" i="140" s="1"/>
  <c r="G65" i="140" s="1"/>
  <c r="F8" i="140"/>
  <c r="O9" i="141"/>
  <c r="N9" i="141"/>
  <c r="N8" i="141" s="1"/>
  <c r="M9" i="141"/>
  <c r="M8" i="141" s="1"/>
  <c r="L9" i="141"/>
  <c r="K9" i="141"/>
  <c r="J9" i="141"/>
  <c r="I9" i="141"/>
  <c r="H9" i="141"/>
  <c r="H8" i="141" s="1"/>
  <c r="G9" i="141"/>
  <c r="G8" i="141" s="1"/>
  <c r="F9" i="141"/>
  <c r="D9" i="141"/>
  <c r="D8" i="141" s="1"/>
  <c r="C9" i="141"/>
  <c r="B9" i="141"/>
  <c r="O9" i="142"/>
  <c r="O8" i="142" s="1"/>
  <c r="O61" i="142" s="1"/>
  <c r="O65" i="142" s="1"/>
  <c r="N9" i="142"/>
  <c r="N8" i="142" s="1"/>
  <c r="M9" i="142"/>
  <c r="L9" i="142"/>
  <c r="K9" i="142"/>
  <c r="K8" i="142" s="1"/>
  <c r="J9" i="142"/>
  <c r="J8" i="142" s="1"/>
  <c r="J61" i="142" s="1"/>
  <c r="J65" i="142" s="1"/>
  <c r="I9" i="142"/>
  <c r="I8" i="142" s="1"/>
  <c r="I61" i="142" s="1"/>
  <c r="H9" i="142"/>
  <c r="H8" i="142" s="1"/>
  <c r="H61" i="142" s="1"/>
  <c r="H65" i="142" s="1"/>
  <c r="G9" i="142"/>
  <c r="G8" i="142" s="1"/>
  <c r="F9" i="142"/>
  <c r="D9" i="142"/>
  <c r="D8" i="142" s="1"/>
  <c r="C9" i="142"/>
  <c r="C8" i="142" s="1"/>
  <c r="B9" i="142"/>
  <c r="O9" i="143"/>
  <c r="N9" i="143"/>
  <c r="M9" i="143"/>
  <c r="M8" i="143" s="1"/>
  <c r="L9" i="143"/>
  <c r="K9" i="143"/>
  <c r="K8" i="143" s="1"/>
  <c r="J9" i="143"/>
  <c r="I9" i="143"/>
  <c r="H9" i="143"/>
  <c r="G9" i="143"/>
  <c r="F9" i="143"/>
  <c r="F8" i="143" s="1"/>
  <c r="D9" i="143"/>
  <c r="D8" i="143" s="1"/>
  <c r="C9" i="143"/>
  <c r="B9" i="143"/>
  <c r="B8" i="143" s="1"/>
  <c r="B61" i="143" s="1"/>
  <c r="B65" i="143" s="1"/>
  <c r="I8" i="143"/>
  <c r="H8" i="143"/>
  <c r="O9" i="144"/>
  <c r="O8" i="144" s="1"/>
  <c r="N9" i="144"/>
  <c r="N8" i="144" s="1"/>
  <c r="M9" i="144"/>
  <c r="L9" i="144"/>
  <c r="L8" i="144" s="1"/>
  <c r="K9" i="144"/>
  <c r="K8" i="144" s="1"/>
  <c r="J9" i="144"/>
  <c r="I9" i="144"/>
  <c r="I8" i="144" s="1"/>
  <c r="H9" i="144"/>
  <c r="H8" i="144" s="1"/>
  <c r="G9" i="144"/>
  <c r="G8" i="144" s="1"/>
  <c r="F9" i="144"/>
  <c r="D9" i="144"/>
  <c r="C9" i="144"/>
  <c r="B9" i="144"/>
  <c r="B8" i="144" s="1"/>
  <c r="O9" i="145"/>
  <c r="N9" i="145"/>
  <c r="M9" i="145"/>
  <c r="L9" i="145"/>
  <c r="L8" i="145" s="1"/>
  <c r="L61" i="145" s="1"/>
  <c r="L65" i="145" s="1"/>
  <c r="K9" i="145"/>
  <c r="J9" i="145"/>
  <c r="J8" i="145" s="1"/>
  <c r="I9" i="145"/>
  <c r="I8" i="145" s="1"/>
  <c r="H9" i="145"/>
  <c r="H8" i="145" s="1"/>
  <c r="G9" i="145"/>
  <c r="F9" i="145"/>
  <c r="D9" i="145"/>
  <c r="D8" i="145" s="1"/>
  <c r="D61" i="145" s="1"/>
  <c r="D65" i="145" s="1"/>
  <c r="C9" i="145"/>
  <c r="B9" i="145"/>
  <c r="B8" i="145" s="1"/>
  <c r="O8" i="145"/>
  <c r="F8" i="145"/>
  <c r="O9" i="146"/>
  <c r="N9" i="146"/>
  <c r="M9" i="146"/>
  <c r="L9" i="146"/>
  <c r="K9" i="146"/>
  <c r="K8" i="146" s="1"/>
  <c r="J9" i="146"/>
  <c r="I9" i="146"/>
  <c r="H9" i="146"/>
  <c r="G9" i="146"/>
  <c r="F9" i="146"/>
  <c r="F8" i="146" s="1"/>
  <c r="D9" i="146"/>
  <c r="C9" i="146"/>
  <c r="C8" i="146" s="1"/>
  <c r="B9" i="146"/>
  <c r="B8" i="146" s="1"/>
  <c r="O8" i="146"/>
  <c r="O9" i="147"/>
  <c r="N9" i="147"/>
  <c r="N8" i="147" s="1"/>
  <c r="N61" i="147" s="1"/>
  <c r="N65" i="147" s="1"/>
  <c r="M9" i="147"/>
  <c r="L9" i="147"/>
  <c r="L8" i="147" s="1"/>
  <c r="K9" i="147"/>
  <c r="J9" i="147"/>
  <c r="J8" i="147" s="1"/>
  <c r="J61" i="147" s="1"/>
  <c r="J65" i="147" s="1"/>
  <c r="I9" i="147"/>
  <c r="I8" i="147" s="1"/>
  <c r="H9" i="147"/>
  <c r="H8" i="147" s="1"/>
  <c r="H61" i="147" s="1"/>
  <c r="G9" i="147"/>
  <c r="F9" i="147"/>
  <c r="F8" i="147" s="1"/>
  <c r="D9" i="147"/>
  <c r="C9" i="147"/>
  <c r="C8" i="147" s="1"/>
  <c r="B9" i="147"/>
  <c r="B8" i="147" s="1"/>
  <c r="M8" i="147"/>
  <c r="O9" i="148"/>
  <c r="N9" i="148"/>
  <c r="M9" i="148"/>
  <c r="L9" i="148"/>
  <c r="L8" i="148" s="1"/>
  <c r="K9" i="148"/>
  <c r="K8" i="148" s="1"/>
  <c r="J9" i="148"/>
  <c r="J8" i="148" s="1"/>
  <c r="I9" i="148"/>
  <c r="H9" i="148"/>
  <c r="H8" i="148" s="1"/>
  <c r="G9" i="148"/>
  <c r="F9" i="148"/>
  <c r="F8" i="148" s="1"/>
  <c r="F61" i="148" s="1"/>
  <c r="F65" i="148" s="1"/>
  <c r="D9" i="148"/>
  <c r="D8" i="148" s="1"/>
  <c r="D61" i="148" s="1"/>
  <c r="D65" i="148" s="1"/>
  <c r="C9" i="148"/>
  <c r="C8" i="148" s="1"/>
  <c r="B9" i="148"/>
  <c r="O8" i="148"/>
  <c r="N8" i="148"/>
  <c r="O9" i="149"/>
  <c r="N9" i="149"/>
  <c r="N8" i="149" s="1"/>
  <c r="M9" i="149"/>
  <c r="M8" i="149" s="1"/>
  <c r="L9" i="149"/>
  <c r="K9" i="149"/>
  <c r="K8" i="149" s="1"/>
  <c r="J9" i="149"/>
  <c r="I9" i="149"/>
  <c r="H9" i="149"/>
  <c r="H8" i="149" s="1"/>
  <c r="G9" i="149"/>
  <c r="G8" i="149" s="1"/>
  <c r="F9" i="149"/>
  <c r="F8" i="149" s="1"/>
  <c r="D9" i="149"/>
  <c r="C9" i="149"/>
  <c r="B9" i="149"/>
  <c r="B8" i="149" s="1"/>
  <c r="J8" i="149"/>
  <c r="O9" i="150"/>
  <c r="N9" i="150"/>
  <c r="N8" i="150" s="1"/>
  <c r="M9" i="150"/>
  <c r="L9" i="150"/>
  <c r="L8" i="150" s="1"/>
  <c r="K9" i="150"/>
  <c r="J9" i="150"/>
  <c r="I9" i="150"/>
  <c r="H9" i="150"/>
  <c r="H8" i="150" s="1"/>
  <c r="G9" i="150"/>
  <c r="F9" i="150"/>
  <c r="D9" i="150"/>
  <c r="D8" i="150" s="1"/>
  <c r="C9" i="150"/>
  <c r="C8" i="150" s="1"/>
  <c r="C61" i="150" s="1"/>
  <c r="C65" i="150" s="1"/>
  <c r="B9" i="150"/>
  <c r="B8" i="150" s="1"/>
  <c r="I8" i="150"/>
  <c r="O9" i="151"/>
  <c r="O8" i="151" s="1"/>
  <c r="N9" i="151"/>
  <c r="M9" i="151"/>
  <c r="L9" i="151"/>
  <c r="K9" i="151"/>
  <c r="J9" i="151"/>
  <c r="I9" i="151"/>
  <c r="H9" i="151"/>
  <c r="G9" i="151"/>
  <c r="G8" i="151" s="1"/>
  <c r="F9" i="151"/>
  <c r="F8" i="151" s="1"/>
  <c r="D9" i="151"/>
  <c r="C9" i="151"/>
  <c r="B9" i="151"/>
  <c r="L8" i="151"/>
  <c r="K8" i="151"/>
  <c r="D8" i="151"/>
  <c r="O9" i="152"/>
  <c r="N9" i="152"/>
  <c r="N8" i="152" s="1"/>
  <c r="M9" i="152"/>
  <c r="M8" i="152" s="1"/>
  <c r="L9" i="152"/>
  <c r="K9" i="152"/>
  <c r="J9" i="152"/>
  <c r="I9" i="152"/>
  <c r="H9" i="152"/>
  <c r="H8" i="152" s="1"/>
  <c r="G9" i="152"/>
  <c r="F9" i="152"/>
  <c r="D9" i="152"/>
  <c r="C9" i="152"/>
  <c r="B9" i="152"/>
  <c r="B8" i="152" s="1"/>
  <c r="D8" i="152"/>
  <c r="O9" i="153"/>
  <c r="O8" i="153" s="1"/>
  <c r="N9" i="153"/>
  <c r="N8" i="153" s="1"/>
  <c r="M9" i="153"/>
  <c r="L9" i="153"/>
  <c r="K9" i="153"/>
  <c r="K8" i="153" s="1"/>
  <c r="J9" i="153"/>
  <c r="J8" i="153" s="1"/>
  <c r="I9" i="153"/>
  <c r="I8" i="153" s="1"/>
  <c r="H9" i="153"/>
  <c r="G9" i="153"/>
  <c r="G8" i="153" s="1"/>
  <c r="F9" i="153"/>
  <c r="F8" i="153" s="1"/>
  <c r="D9" i="153"/>
  <c r="C9" i="153"/>
  <c r="C8" i="153" s="1"/>
  <c r="B9" i="153"/>
  <c r="B8" i="153" s="1"/>
  <c r="O9" i="154"/>
  <c r="N9" i="154"/>
  <c r="M9" i="154"/>
  <c r="M8" i="154" s="1"/>
  <c r="L9" i="154"/>
  <c r="K9" i="154"/>
  <c r="J9" i="154"/>
  <c r="J8" i="154" s="1"/>
  <c r="I9" i="154"/>
  <c r="H9" i="154"/>
  <c r="G9" i="154"/>
  <c r="G8" i="154" s="1"/>
  <c r="F9" i="154"/>
  <c r="F8" i="154" s="1"/>
  <c r="D9" i="154"/>
  <c r="D8" i="154" s="1"/>
  <c r="C9" i="154"/>
  <c r="B9" i="154"/>
  <c r="B8" i="154" s="1"/>
  <c r="O8" i="154"/>
  <c r="K8" i="154"/>
  <c r="O9" i="155"/>
  <c r="O8" i="155" s="1"/>
  <c r="N9" i="155"/>
  <c r="M9" i="155"/>
  <c r="M8" i="155" s="1"/>
  <c r="L9" i="155"/>
  <c r="K9" i="155"/>
  <c r="J9" i="155"/>
  <c r="I9" i="155"/>
  <c r="H9" i="155"/>
  <c r="H8" i="155" s="1"/>
  <c r="G9" i="155"/>
  <c r="F9" i="155"/>
  <c r="F8" i="155" s="1"/>
  <c r="F61" i="155" s="1"/>
  <c r="F65" i="155" s="1"/>
  <c r="D9" i="155"/>
  <c r="C9" i="155"/>
  <c r="C8" i="155" s="1"/>
  <c r="B9" i="155"/>
  <c r="B8" i="155" s="1"/>
  <c r="B61" i="155" s="1"/>
  <c r="B65" i="155" s="1"/>
  <c r="N8" i="155"/>
  <c r="G8" i="155"/>
  <c r="G61" i="155" s="1"/>
  <c r="G65" i="155" s="1"/>
  <c r="D8" i="155"/>
  <c r="D61" i="155" s="1"/>
  <c r="D65" i="155" s="1"/>
  <c r="O9" i="156"/>
  <c r="O8" i="156" s="1"/>
  <c r="O61" i="156" s="1"/>
  <c r="N9" i="156"/>
  <c r="N8" i="156" s="1"/>
  <c r="M9" i="156"/>
  <c r="M8" i="156" s="1"/>
  <c r="L9" i="156"/>
  <c r="K9" i="156"/>
  <c r="K8" i="156" s="1"/>
  <c r="J9" i="156"/>
  <c r="J8" i="156" s="1"/>
  <c r="I9" i="156"/>
  <c r="I8" i="156" s="1"/>
  <c r="H9" i="156"/>
  <c r="G9" i="156"/>
  <c r="F9" i="156"/>
  <c r="D9" i="156"/>
  <c r="C9" i="156"/>
  <c r="B9" i="156"/>
  <c r="O9" i="157"/>
  <c r="N9" i="157"/>
  <c r="M9" i="157"/>
  <c r="M8" i="157" s="1"/>
  <c r="L9" i="157"/>
  <c r="K9" i="157"/>
  <c r="K8" i="157" s="1"/>
  <c r="J9" i="157"/>
  <c r="J8" i="157" s="1"/>
  <c r="J61" i="157" s="1"/>
  <c r="J65" i="157" s="1"/>
  <c r="I9" i="157"/>
  <c r="I8" i="157" s="1"/>
  <c r="I61" i="157" s="1"/>
  <c r="I65" i="157" s="1"/>
  <c r="H9" i="157"/>
  <c r="H8" i="157" s="1"/>
  <c r="H61" i="157" s="1"/>
  <c r="H65" i="157" s="1"/>
  <c r="G9" i="157"/>
  <c r="G8" i="157" s="1"/>
  <c r="F9" i="157"/>
  <c r="F8" i="157" s="1"/>
  <c r="D9" i="157"/>
  <c r="D8" i="157" s="1"/>
  <c r="C9" i="157"/>
  <c r="B9" i="157"/>
  <c r="O9" i="158"/>
  <c r="O8" i="158" s="1"/>
  <c r="N9" i="158"/>
  <c r="N8" i="158" s="1"/>
  <c r="M9" i="158"/>
  <c r="L9" i="158"/>
  <c r="K9" i="158"/>
  <c r="J9" i="158"/>
  <c r="J8" i="158" s="1"/>
  <c r="I9" i="158"/>
  <c r="H9" i="158"/>
  <c r="G9" i="158"/>
  <c r="F9" i="158"/>
  <c r="F8" i="158" s="1"/>
  <c r="D9" i="158"/>
  <c r="C9" i="158"/>
  <c r="C8" i="158" s="1"/>
  <c r="B9" i="158"/>
  <c r="B8" i="158" s="1"/>
  <c r="M8" i="158"/>
  <c r="L8" i="158"/>
  <c r="D8" i="158"/>
  <c r="D61" i="158" s="1"/>
  <c r="D65" i="158" s="1"/>
  <c r="O9" i="159"/>
  <c r="N9" i="159"/>
  <c r="M9" i="159"/>
  <c r="L9" i="159"/>
  <c r="K9" i="159"/>
  <c r="K8" i="159" s="1"/>
  <c r="J9" i="159"/>
  <c r="I9" i="159"/>
  <c r="I8" i="159" s="1"/>
  <c r="H9" i="159"/>
  <c r="G9" i="159"/>
  <c r="F9" i="159"/>
  <c r="D9" i="159"/>
  <c r="C9" i="159"/>
  <c r="B9" i="159"/>
  <c r="N8" i="159"/>
  <c r="M8" i="159"/>
  <c r="L8" i="159"/>
  <c r="L61" i="159" s="1"/>
  <c r="L65" i="159" s="1"/>
  <c r="G8" i="159"/>
  <c r="F8" i="159"/>
  <c r="D8" i="159"/>
  <c r="C8" i="159"/>
  <c r="B8" i="159"/>
  <c r="O9" i="160"/>
  <c r="N9" i="160"/>
  <c r="M9" i="160"/>
  <c r="L9" i="160"/>
  <c r="L8" i="160" s="1"/>
  <c r="K9" i="160"/>
  <c r="J9" i="160"/>
  <c r="J8" i="160" s="1"/>
  <c r="I9" i="160"/>
  <c r="H9" i="160"/>
  <c r="G9" i="160"/>
  <c r="F9" i="160"/>
  <c r="F8" i="160" s="1"/>
  <c r="D9" i="160"/>
  <c r="C9" i="160"/>
  <c r="B9" i="160"/>
  <c r="B8" i="160" s="1"/>
  <c r="B61" i="160" s="1"/>
  <c r="B65" i="160" s="1"/>
  <c r="G8" i="160"/>
  <c r="O9" i="161"/>
  <c r="N9" i="161"/>
  <c r="N8" i="161" s="1"/>
  <c r="M9" i="161"/>
  <c r="M8" i="161" s="1"/>
  <c r="L9" i="161"/>
  <c r="K9" i="161"/>
  <c r="K8" i="161" s="1"/>
  <c r="J9" i="161"/>
  <c r="J8" i="161" s="1"/>
  <c r="I9" i="161"/>
  <c r="I8" i="161" s="1"/>
  <c r="H9" i="161"/>
  <c r="H8" i="161" s="1"/>
  <c r="G9" i="161"/>
  <c r="G8" i="161" s="1"/>
  <c r="F9" i="161"/>
  <c r="D9" i="161"/>
  <c r="D8" i="161" s="1"/>
  <c r="C9" i="161"/>
  <c r="B9" i="161"/>
  <c r="B8" i="161" s="1"/>
  <c r="O9" i="162"/>
  <c r="N9" i="162"/>
  <c r="M9" i="162"/>
  <c r="L9" i="162"/>
  <c r="K9" i="162"/>
  <c r="J9" i="162"/>
  <c r="I9" i="162"/>
  <c r="I8" i="162" s="1"/>
  <c r="I61" i="162" s="1"/>
  <c r="I65" i="162" s="1"/>
  <c r="H9" i="162"/>
  <c r="G9" i="162"/>
  <c r="F9" i="162"/>
  <c r="F8" i="162" s="1"/>
  <c r="D9" i="162"/>
  <c r="D8" i="162" s="1"/>
  <c r="C9" i="162"/>
  <c r="C8" i="162" s="1"/>
  <c r="B9" i="162"/>
  <c r="B8" i="162" s="1"/>
  <c r="K8" i="162"/>
  <c r="H8" i="162"/>
  <c r="H61" i="162" s="1"/>
  <c r="H65" i="162" s="1"/>
  <c r="O9" i="163"/>
  <c r="S9" i="163" s="1"/>
  <c r="N9" i="163"/>
  <c r="N8" i="163" s="1"/>
  <c r="M9" i="163"/>
  <c r="L9" i="163"/>
  <c r="L8" i="163" s="1"/>
  <c r="K9" i="163"/>
  <c r="J9" i="163"/>
  <c r="I9" i="163"/>
  <c r="H9" i="163"/>
  <c r="H8" i="163" s="1"/>
  <c r="G9" i="163"/>
  <c r="G8" i="163" s="1"/>
  <c r="F9" i="163"/>
  <c r="D9" i="163"/>
  <c r="D8" i="163" s="1"/>
  <c r="C9" i="163"/>
  <c r="B9" i="163"/>
  <c r="O8" i="163"/>
  <c r="M8" i="163"/>
  <c r="O9" i="164"/>
  <c r="O8" i="164" s="1"/>
  <c r="O61" i="164" s="1"/>
  <c r="O65" i="164" s="1"/>
  <c r="N9" i="164"/>
  <c r="N8" i="164" s="1"/>
  <c r="M9" i="164"/>
  <c r="L9" i="164"/>
  <c r="L8" i="164" s="1"/>
  <c r="K9" i="164"/>
  <c r="K8" i="164" s="1"/>
  <c r="K61" i="164" s="1"/>
  <c r="K65" i="164" s="1"/>
  <c r="J9" i="164"/>
  <c r="J8" i="164" s="1"/>
  <c r="J61" i="164" s="1"/>
  <c r="J65" i="164" s="1"/>
  <c r="I9" i="164"/>
  <c r="H9" i="164"/>
  <c r="H8" i="164" s="1"/>
  <c r="G9" i="164"/>
  <c r="F9" i="164"/>
  <c r="F8" i="164" s="1"/>
  <c r="D9" i="164"/>
  <c r="D8" i="164" s="1"/>
  <c r="C9" i="164"/>
  <c r="B9" i="164"/>
  <c r="O9" i="165"/>
  <c r="N9" i="165"/>
  <c r="M9" i="165"/>
  <c r="L9" i="165"/>
  <c r="K9" i="165"/>
  <c r="K8" i="165" s="1"/>
  <c r="J9" i="165"/>
  <c r="I9" i="165"/>
  <c r="I8" i="165" s="1"/>
  <c r="H9" i="165"/>
  <c r="H8" i="165" s="1"/>
  <c r="G9" i="165"/>
  <c r="G8" i="165" s="1"/>
  <c r="G61" i="165" s="1"/>
  <c r="G65" i="165" s="1"/>
  <c r="F9" i="165"/>
  <c r="F8" i="165" s="1"/>
  <c r="F61" i="165" s="1"/>
  <c r="F65" i="165" s="1"/>
  <c r="D9" i="165"/>
  <c r="D8" i="165" s="1"/>
  <c r="D61" i="165" s="1"/>
  <c r="D65" i="165" s="1"/>
  <c r="C9" i="165"/>
  <c r="B9" i="165"/>
  <c r="B8" i="165" s="1"/>
  <c r="O8" i="165"/>
  <c r="M8" i="165"/>
  <c r="O9" i="166"/>
  <c r="O8" i="166" s="1"/>
  <c r="N9" i="166"/>
  <c r="M9" i="166"/>
  <c r="L9" i="166"/>
  <c r="L8" i="166" s="1"/>
  <c r="K9" i="166"/>
  <c r="J9" i="166"/>
  <c r="I9" i="166"/>
  <c r="I8" i="166" s="1"/>
  <c r="H9" i="166"/>
  <c r="G9" i="166"/>
  <c r="F9" i="166"/>
  <c r="D9" i="166"/>
  <c r="C9" i="166"/>
  <c r="C8" i="166" s="1"/>
  <c r="B9" i="166"/>
  <c r="K8" i="166"/>
  <c r="H8" i="166"/>
  <c r="G8" i="166"/>
  <c r="B8" i="166"/>
  <c r="O9" i="167"/>
  <c r="O8" i="167" s="1"/>
  <c r="N9" i="167"/>
  <c r="M9" i="167"/>
  <c r="L9" i="167"/>
  <c r="K9" i="167"/>
  <c r="J9" i="167"/>
  <c r="J8" i="167" s="1"/>
  <c r="I9" i="167"/>
  <c r="I8" i="167" s="1"/>
  <c r="I61" i="167" s="1"/>
  <c r="I65" i="167" s="1"/>
  <c r="H9" i="167"/>
  <c r="G9" i="167"/>
  <c r="F9" i="167"/>
  <c r="F8" i="167" s="1"/>
  <c r="D9" i="167"/>
  <c r="D8" i="167" s="1"/>
  <c r="C9" i="167"/>
  <c r="C8" i="167" s="1"/>
  <c r="B9" i="167"/>
  <c r="B8" i="167" s="1"/>
  <c r="O9" i="168"/>
  <c r="N9" i="168"/>
  <c r="M9" i="168"/>
  <c r="M8" i="168" s="1"/>
  <c r="L9" i="168"/>
  <c r="L8" i="168" s="1"/>
  <c r="K9" i="168"/>
  <c r="K8" i="168" s="1"/>
  <c r="J9" i="168"/>
  <c r="J8" i="168" s="1"/>
  <c r="I9" i="168"/>
  <c r="H9" i="168"/>
  <c r="G9" i="168"/>
  <c r="F9" i="168"/>
  <c r="F8" i="168" s="1"/>
  <c r="D9" i="168"/>
  <c r="C9" i="168"/>
  <c r="C8" i="168" s="1"/>
  <c r="B9" i="168"/>
  <c r="B8" i="168" s="1"/>
  <c r="O9" i="169"/>
  <c r="N9" i="169"/>
  <c r="N8" i="169" s="1"/>
  <c r="M9" i="169"/>
  <c r="M8" i="169" s="1"/>
  <c r="L9" i="169"/>
  <c r="K9" i="169"/>
  <c r="J9" i="169"/>
  <c r="I9" i="169"/>
  <c r="H9" i="169"/>
  <c r="H8" i="169" s="1"/>
  <c r="H61" i="169" s="1"/>
  <c r="G9" i="169"/>
  <c r="G8" i="169" s="1"/>
  <c r="F9" i="169"/>
  <c r="D9" i="169"/>
  <c r="C9" i="169"/>
  <c r="B9" i="169"/>
  <c r="B8" i="169" s="1"/>
  <c r="J8" i="169"/>
  <c r="J61" i="169" s="1"/>
  <c r="J65" i="169" s="1"/>
  <c r="I8" i="169"/>
  <c r="O9" i="170"/>
  <c r="O8" i="170" s="1"/>
  <c r="N9" i="170"/>
  <c r="N8" i="170" s="1"/>
  <c r="M9" i="170"/>
  <c r="L9" i="170"/>
  <c r="L8" i="170" s="1"/>
  <c r="K9" i="170"/>
  <c r="J9" i="170"/>
  <c r="I9" i="170"/>
  <c r="H9" i="170"/>
  <c r="H8" i="170" s="1"/>
  <c r="G9" i="170"/>
  <c r="G8" i="170" s="1"/>
  <c r="G61" i="170" s="1"/>
  <c r="G65" i="170" s="1"/>
  <c r="F9" i="170"/>
  <c r="D9" i="170"/>
  <c r="D8" i="170" s="1"/>
  <c r="C9" i="170"/>
  <c r="C8" i="170" s="1"/>
  <c r="B9" i="170"/>
  <c r="O9" i="171"/>
  <c r="N9" i="171"/>
  <c r="N8" i="171" s="1"/>
  <c r="M9" i="171"/>
  <c r="L9" i="171"/>
  <c r="K9" i="171"/>
  <c r="J9" i="171"/>
  <c r="J8" i="171" s="1"/>
  <c r="I9" i="171"/>
  <c r="H9" i="171"/>
  <c r="H8" i="171" s="1"/>
  <c r="G9" i="171"/>
  <c r="G8" i="171" s="1"/>
  <c r="F9" i="171"/>
  <c r="F8" i="171" s="1"/>
  <c r="D9" i="171"/>
  <c r="C9" i="171"/>
  <c r="B9" i="171"/>
  <c r="M8" i="171"/>
  <c r="L8" i="171"/>
  <c r="O9" i="172"/>
  <c r="O8" i="172" s="1"/>
  <c r="N9" i="172"/>
  <c r="N8" i="172" s="1"/>
  <c r="M9" i="172"/>
  <c r="L9" i="172"/>
  <c r="L8" i="172" s="1"/>
  <c r="K9" i="172"/>
  <c r="J9" i="172"/>
  <c r="I9" i="172"/>
  <c r="I8" i="172" s="1"/>
  <c r="H9" i="172"/>
  <c r="H8" i="172" s="1"/>
  <c r="G9" i="172"/>
  <c r="F9" i="172"/>
  <c r="F8" i="172" s="1"/>
  <c r="F61" i="172" s="1"/>
  <c r="F65" i="172" s="1"/>
  <c r="D9" i="172"/>
  <c r="D8" i="172" s="1"/>
  <c r="C9" i="172"/>
  <c r="C8" i="172" s="1"/>
  <c r="C61" i="172" s="1"/>
  <c r="C65" i="172" s="1"/>
  <c r="B9" i="172"/>
  <c r="B8" i="172" s="1"/>
  <c r="B61" i="172" s="1"/>
  <c r="J8" i="172"/>
  <c r="J61" i="172" s="1"/>
  <c r="J65" i="172" s="1"/>
  <c r="O9" i="173"/>
  <c r="N9" i="173"/>
  <c r="M9" i="173"/>
  <c r="L9" i="173"/>
  <c r="L8" i="173" s="1"/>
  <c r="K9" i="173"/>
  <c r="K8" i="173" s="1"/>
  <c r="J9" i="173"/>
  <c r="J8" i="173" s="1"/>
  <c r="I9" i="173"/>
  <c r="I8" i="173" s="1"/>
  <c r="H9" i="173"/>
  <c r="G9" i="173"/>
  <c r="G8" i="173" s="1"/>
  <c r="F9" i="173"/>
  <c r="F8" i="173" s="1"/>
  <c r="D9" i="173"/>
  <c r="C9" i="173"/>
  <c r="B9" i="173"/>
  <c r="D8" i="173"/>
  <c r="O9" i="174"/>
  <c r="N9" i="174"/>
  <c r="M9" i="174"/>
  <c r="L9" i="174"/>
  <c r="K9" i="174"/>
  <c r="J9" i="174"/>
  <c r="I9" i="174"/>
  <c r="I8" i="174" s="1"/>
  <c r="I61" i="174" s="1"/>
  <c r="I65" i="174" s="1"/>
  <c r="H9" i="174"/>
  <c r="H8" i="174" s="1"/>
  <c r="G9" i="174"/>
  <c r="F9" i="174"/>
  <c r="F8" i="174" s="1"/>
  <c r="D9" i="174"/>
  <c r="C9" i="174"/>
  <c r="C8" i="174" s="1"/>
  <c r="B9" i="174"/>
  <c r="B8" i="174" s="1"/>
  <c r="O8" i="174"/>
  <c r="O9" i="175"/>
  <c r="N9" i="175"/>
  <c r="N8" i="175" s="1"/>
  <c r="M9" i="175"/>
  <c r="L9" i="175"/>
  <c r="K9" i="175"/>
  <c r="J9" i="175"/>
  <c r="I9" i="175"/>
  <c r="H9" i="175"/>
  <c r="G9" i="175"/>
  <c r="F9" i="175"/>
  <c r="D9" i="175"/>
  <c r="C9" i="175"/>
  <c r="C8" i="175" s="1"/>
  <c r="B9" i="175"/>
  <c r="B8" i="175" s="1"/>
  <c r="B61" i="175" s="1"/>
  <c r="B65" i="175" s="1"/>
  <c r="I8" i="175"/>
  <c r="O9" i="176"/>
  <c r="N9" i="176"/>
  <c r="M9" i="176"/>
  <c r="L9" i="176"/>
  <c r="L8" i="176" s="1"/>
  <c r="K9" i="176"/>
  <c r="J9" i="176"/>
  <c r="J8" i="176" s="1"/>
  <c r="I9" i="176"/>
  <c r="I8" i="176" s="1"/>
  <c r="H9" i="176"/>
  <c r="H8" i="176" s="1"/>
  <c r="G9" i="176"/>
  <c r="G8" i="176" s="1"/>
  <c r="F9" i="176"/>
  <c r="F8" i="176" s="1"/>
  <c r="D9" i="176"/>
  <c r="C9" i="176"/>
  <c r="B9" i="176"/>
  <c r="K8" i="176"/>
  <c r="O9" i="177"/>
  <c r="O8" i="177" s="1"/>
  <c r="N9" i="177"/>
  <c r="N8" i="177" s="1"/>
  <c r="M9" i="177"/>
  <c r="M8" i="177" s="1"/>
  <c r="L9" i="177"/>
  <c r="K9" i="177"/>
  <c r="J9" i="177"/>
  <c r="J8" i="177" s="1"/>
  <c r="J61" i="177" s="1"/>
  <c r="J65" i="177" s="1"/>
  <c r="I9" i="177"/>
  <c r="H9" i="177"/>
  <c r="H8" i="177" s="1"/>
  <c r="G9" i="177"/>
  <c r="G8" i="177" s="1"/>
  <c r="F9" i="177"/>
  <c r="F8" i="177" s="1"/>
  <c r="F61" i="177" s="1"/>
  <c r="F65" i="177" s="1"/>
  <c r="D9" i="177"/>
  <c r="D8" i="177" s="1"/>
  <c r="C9" i="177"/>
  <c r="C8" i="177" s="1"/>
  <c r="B9" i="177"/>
  <c r="B8" i="177" s="1"/>
  <c r="B61" i="177" s="1"/>
  <c r="B65" i="177" s="1"/>
  <c r="O9" i="178"/>
  <c r="N9" i="178"/>
  <c r="N8" i="178" s="1"/>
  <c r="M9" i="178"/>
  <c r="L9" i="178"/>
  <c r="K9" i="178"/>
  <c r="K8" i="178" s="1"/>
  <c r="J9" i="178"/>
  <c r="J8" i="178" s="1"/>
  <c r="I9" i="178"/>
  <c r="I8" i="178" s="1"/>
  <c r="H9" i="178"/>
  <c r="G9" i="178"/>
  <c r="F9" i="178"/>
  <c r="F8" i="178" s="1"/>
  <c r="D9" i="178"/>
  <c r="D8" i="178" s="1"/>
  <c r="C9" i="178"/>
  <c r="B9" i="178"/>
  <c r="C8" i="178"/>
  <c r="O9" i="179"/>
  <c r="O8" i="179" s="1"/>
  <c r="N9" i="179"/>
  <c r="M9" i="179"/>
  <c r="L9" i="179"/>
  <c r="L8" i="179" s="1"/>
  <c r="K9" i="179"/>
  <c r="K8" i="179" s="1"/>
  <c r="K61" i="179" s="1"/>
  <c r="K65" i="179" s="1"/>
  <c r="J9" i="179"/>
  <c r="J8" i="179" s="1"/>
  <c r="J61" i="179" s="1"/>
  <c r="J65" i="179" s="1"/>
  <c r="I9" i="179"/>
  <c r="H9" i="179"/>
  <c r="H8" i="179" s="1"/>
  <c r="G9" i="179"/>
  <c r="G8" i="179" s="1"/>
  <c r="F9" i="179"/>
  <c r="D9" i="179"/>
  <c r="D8" i="179" s="1"/>
  <c r="C9" i="179"/>
  <c r="C8" i="179" s="1"/>
  <c r="B9" i="179"/>
  <c r="B8" i="179" s="1"/>
  <c r="N8" i="179"/>
  <c r="O9" i="180"/>
  <c r="O8" i="180" s="1"/>
  <c r="N9" i="180"/>
  <c r="N8" i="180" s="1"/>
  <c r="M9" i="180"/>
  <c r="L9" i="180"/>
  <c r="K9" i="180"/>
  <c r="J9" i="180"/>
  <c r="J8" i="180" s="1"/>
  <c r="I9" i="180"/>
  <c r="H9" i="180"/>
  <c r="G9" i="180"/>
  <c r="F9" i="180"/>
  <c r="F8" i="180" s="1"/>
  <c r="D9" i="180"/>
  <c r="D8" i="180" s="1"/>
  <c r="D61" i="180" s="1"/>
  <c r="D65" i="180" s="1"/>
  <c r="C9" i="180"/>
  <c r="B9" i="180"/>
  <c r="K8" i="180"/>
  <c r="C8" i="180"/>
  <c r="C61" i="180" s="1"/>
  <c r="C65" i="180" s="1"/>
  <c r="B8" i="180"/>
  <c r="B61" i="180" s="1"/>
  <c r="B65" i="180" s="1"/>
  <c r="O9" i="181"/>
  <c r="O8" i="181" s="1"/>
  <c r="N9" i="181"/>
  <c r="N8" i="181" s="1"/>
  <c r="M9" i="181"/>
  <c r="L9" i="181"/>
  <c r="L8" i="181" s="1"/>
  <c r="K9" i="181"/>
  <c r="K8" i="181" s="1"/>
  <c r="K61" i="181" s="1"/>
  <c r="K65" i="181" s="1"/>
  <c r="J9" i="181"/>
  <c r="I9" i="181"/>
  <c r="H9" i="181"/>
  <c r="G9" i="181"/>
  <c r="F9" i="181"/>
  <c r="F8" i="181" s="1"/>
  <c r="D9" i="181"/>
  <c r="C9" i="181"/>
  <c r="C8" i="181" s="1"/>
  <c r="B9" i="181"/>
  <c r="B8" i="181" s="1"/>
  <c r="B61" i="181" s="1"/>
  <c r="O9" i="182"/>
  <c r="N9" i="182"/>
  <c r="M9" i="182"/>
  <c r="L9" i="182"/>
  <c r="K9" i="182"/>
  <c r="J9" i="182"/>
  <c r="J8" i="182" s="1"/>
  <c r="I9" i="182"/>
  <c r="I8" i="182" s="1"/>
  <c r="H9" i="182"/>
  <c r="H8" i="182" s="1"/>
  <c r="H61" i="182" s="1"/>
  <c r="H65" i="182" s="1"/>
  <c r="G9" i="182"/>
  <c r="G8" i="182" s="1"/>
  <c r="F9" i="182"/>
  <c r="F8" i="182" s="1"/>
  <c r="D9" i="182"/>
  <c r="D8" i="182" s="1"/>
  <c r="C9" i="182"/>
  <c r="B9" i="182"/>
  <c r="B8" i="182" s="1"/>
  <c r="B61" i="182" s="1"/>
  <c r="B65" i="182" s="1"/>
  <c r="L8" i="182"/>
  <c r="O9" i="183"/>
  <c r="O8" i="183" s="1"/>
  <c r="N9" i="183"/>
  <c r="M9" i="183"/>
  <c r="L9" i="183"/>
  <c r="K9" i="183"/>
  <c r="J9" i="183"/>
  <c r="J8" i="183" s="1"/>
  <c r="I9" i="183"/>
  <c r="H9" i="183"/>
  <c r="G9" i="183"/>
  <c r="G8" i="183" s="1"/>
  <c r="F9" i="183"/>
  <c r="D9" i="183"/>
  <c r="D8" i="183" s="1"/>
  <c r="C9" i="183"/>
  <c r="B9" i="183"/>
  <c r="B8" i="183" s="1"/>
  <c r="N8" i="183"/>
  <c r="M8" i="183"/>
  <c r="C8" i="183"/>
  <c r="O9" i="184"/>
  <c r="N9" i="184"/>
  <c r="M9" i="184"/>
  <c r="L9" i="184"/>
  <c r="K9" i="184"/>
  <c r="K8" i="184" s="1"/>
  <c r="J9" i="184"/>
  <c r="J8" i="184" s="1"/>
  <c r="J61" i="184" s="1"/>
  <c r="J65" i="184" s="1"/>
  <c r="I9" i="184"/>
  <c r="H9" i="184"/>
  <c r="G9" i="184"/>
  <c r="F9" i="184"/>
  <c r="D9" i="184"/>
  <c r="C9" i="184"/>
  <c r="C8" i="184" s="1"/>
  <c r="B9" i="184"/>
  <c r="B8" i="184" s="1"/>
  <c r="N8" i="184"/>
  <c r="G8" i="184"/>
  <c r="F8" i="184"/>
  <c r="D8" i="184"/>
  <c r="O9" i="185"/>
  <c r="N9" i="185"/>
  <c r="M9" i="185"/>
  <c r="M8" i="185" s="1"/>
  <c r="L9" i="185"/>
  <c r="K9" i="185"/>
  <c r="K8" i="185" s="1"/>
  <c r="J9" i="185"/>
  <c r="I9" i="185"/>
  <c r="I8" i="185" s="1"/>
  <c r="H9" i="185"/>
  <c r="G9" i="185"/>
  <c r="F9" i="185"/>
  <c r="D9" i="185"/>
  <c r="C9" i="185"/>
  <c r="B9" i="185"/>
  <c r="N8" i="185"/>
  <c r="H8" i="185"/>
  <c r="G8" i="185"/>
  <c r="D8" i="185"/>
  <c r="O9" i="186"/>
  <c r="O8" i="186" s="1"/>
  <c r="N9" i="186"/>
  <c r="R9" i="186" s="1"/>
  <c r="M9" i="186"/>
  <c r="L9" i="186"/>
  <c r="K9" i="186"/>
  <c r="J9" i="186"/>
  <c r="J8" i="186" s="1"/>
  <c r="I9" i="186"/>
  <c r="H9" i="186"/>
  <c r="G9" i="186"/>
  <c r="G8" i="186" s="1"/>
  <c r="F9" i="186"/>
  <c r="D9" i="186"/>
  <c r="C9" i="186"/>
  <c r="C8" i="186" s="1"/>
  <c r="B9" i="186"/>
  <c r="D8" i="186"/>
  <c r="O9" i="187"/>
  <c r="N9" i="187"/>
  <c r="M9" i="187"/>
  <c r="L9" i="187"/>
  <c r="L8" i="187" s="1"/>
  <c r="K9" i="187"/>
  <c r="K8" i="187" s="1"/>
  <c r="J9" i="187"/>
  <c r="J8" i="187" s="1"/>
  <c r="I9" i="187"/>
  <c r="I8" i="187" s="1"/>
  <c r="H9" i="187"/>
  <c r="H8" i="187" s="1"/>
  <c r="G9" i="187"/>
  <c r="F9" i="187"/>
  <c r="F8" i="187" s="1"/>
  <c r="F61" i="187" s="1"/>
  <c r="F65" i="187" s="1"/>
  <c r="D9" i="187"/>
  <c r="D8" i="187" s="1"/>
  <c r="D61" i="187" s="1"/>
  <c r="D65" i="187" s="1"/>
  <c r="C9" i="187"/>
  <c r="B9" i="187"/>
  <c r="C8" i="187"/>
  <c r="C61" i="187" s="1"/>
  <c r="C65" i="187" s="1"/>
  <c r="B8" i="187"/>
  <c r="O9" i="188"/>
  <c r="O8" i="188" s="1"/>
  <c r="N9" i="188"/>
  <c r="N8" i="188" s="1"/>
  <c r="N61" i="188" s="1"/>
  <c r="M9" i="188"/>
  <c r="L9" i="188"/>
  <c r="L8" i="188" s="1"/>
  <c r="K9" i="188"/>
  <c r="J9" i="188"/>
  <c r="J8" i="188" s="1"/>
  <c r="I9" i="188"/>
  <c r="I8" i="188" s="1"/>
  <c r="H9" i="188"/>
  <c r="G9" i="188"/>
  <c r="G8" i="188" s="1"/>
  <c r="F9" i="188"/>
  <c r="D9" i="188"/>
  <c r="C9" i="188"/>
  <c r="C8" i="188" s="1"/>
  <c r="B9" i="188"/>
  <c r="B8" i="188" s="1"/>
  <c r="K8" i="188"/>
  <c r="O9" i="189"/>
  <c r="N9" i="189"/>
  <c r="M9" i="189"/>
  <c r="L9" i="189"/>
  <c r="K9" i="189"/>
  <c r="J9" i="189"/>
  <c r="J8" i="189" s="1"/>
  <c r="I9" i="189"/>
  <c r="I8" i="189" s="1"/>
  <c r="I61" i="189" s="1"/>
  <c r="I65" i="189" s="1"/>
  <c r="H9" i="189"/>
  <c r="G9" i="189"/>
  <c r="F9" i="189"/>
  <c r="F8" i="189" s="1"/>
  <c r="D9" i="189"/>
  <c r="D8" i="189" s="1"/>
  <c r="C9" i="189"/>
  <c r="C8" i="189" s="1"/>
  <c r="B9" i="189"/>
  <c r="B8" i="189"/>
  <c r="O9" i="190"/>
  <c r="N9" i="190"/>
  <c r="M9" i="190"/>
  <c r="M8" i="190" s="1"/>
  <c r="L9" i="190"/>
  <c r="L8" i="190" s="1"/>
  <c r="K9" i="190"/>
  <c r="K8" i="190" s="1"/>
  <c r="J9" i="190"/>
  <c r="I9" i="190"/>
  <c r="H9" i="190"/>
  <c r="H8" i="190" s="1"/>
  <c r="G9" i="190"/>
  <c r="G8" i="190" s="1"/>
  <c r="F9" i="190"/>
  <c r="D9" i="190"/>
  <c r="C9" i="190"/>
  <c r="B9" i="190"/>
  <c r="O9" i="191"/>
  <c r="N9" i="191"/>
  <c r="N8" i="191" s="1"/>
  <c r="M9" i="191"/>
  <c r="L9" i="191"/>
  <c r="R9" i="191" s="1"/>
  <c r="K9" i="191"/>
  <c r="J9" i="191"/>
  <c r="J8" i="191" s="1"/>
  <c r="I9" i="191"/>
  <c r="H9" i="191"/>
  <c r="H8" i="191" s="1"/>
  <c r="G9" i="191"/>
  <c r="G8" i="191" s="1"/>
  <c r="F9" i="191"/>
  <c r="F8" i="191" s="1"/>
  <c r="D9" i="191"/>
  <c r="C9" i="191"/>
  <c r="B9" i="191"/>
  <c r="B8" i="191" s="1"/>
  <c r="D8" i="191"/>
  <c r="O9" i="192"/>
  <c r="O8" i="192" s="1"/>
  <c r="N9" i="192"/>
  <c r="M9" i="192"/>
  <c r="S9" i="192" s="1"/>
  <c r="L9" i="192"/>
  <c r="K9" i="192"/>
  <c r="J9" i="192"/>
  <c r="I9" i="192"/>
  <c r="H9" i="192"/>
  <c r="H8" i="192" s="1"/>
  <c r="G9" i="192"/>
  <c r="F9" i="192"/>
  <c r="D9" i="192"/>
  <c r="D8" i="192" s="1"/>
  <c r="C9" i="192"/>
  <c r="C8" i="192" s="1"/>
  <c r="C61" i="192" s="1"/>
  <c r="C65" i="192" s="1"/>
  <c r="B9" i="192"/>
  <c r="O9" i="193"/>
  <c r="N9" i="193"/>
  <c r="N8" i="193" s="1"/>
  <c r="N61" i="193" s="1"/>
  <c r="N65" i="193" s="1"/>
  <c r="M9" i="193"/>
  <c r="M8" i="193" s="1"/>
  <c r="L9" i="193"/>
  <c r="K9" i="193"/>
  <c r="J9" i="193"/>
  <c r="J8" i="193" s="1"/>
  <c r="I9" i="193"/>
  <c r="H9" i="193"/>
  <c r="H8" i="193" s="1"/>
  <c r="G9" i="193"/>
  <c r="F9" i="193"/>
  <c r="D9" i="193"/>
  <c r="C9" i="193"/>
  <c r="B9" i="193"/>
  <c r="B8" i="193" s="1"/>
  <c r="G8" i="193"/>
  <c r="F8" i="193"/>
  <c r="O9" i="194"/>
  <c r="O8" i="194" s="1"/>
  <c r="N9" i="194"/>
  <c r="N8" i="194" s="1"/>
  <c r="M9" i="194"/>
  <c r="L9" i="194"/>
  <c r="K9" i="194"/>
  <c r="J9" i="194"/>
  <c r="I9" i="194"/>
  <c r="I8" i="194" s="1"/>
  <c r="H9" i="194"/>
  <c r="H8" i="194" s="1"/>
  <c r="G9" i="194"/>
  <c r="F9" i="194"/>
  <c r="F8" i="194" s="1"/>
  <c r="D9" i="194"/>
  <c r="D8" i="194" s="1"/>
  <c r="C9" i="194"/>
  <c r="C8" i="194" s="1"/>
  <c r="B9" i="194"/>
  <c r="B8" i="194" s="1"/>
  <c r="B61" i="194" s="1"/>
  <c r="O9" i="195"/>
  <c r="O8" i="195" s="1"/>
  <c r="N9" i="195"/>
  <c r="M9" i="195"/>
  <c r="M8" i="195" s="1"/>
  <c r="L9" i="195"/>
  <c r="K9" i="195"/>
  <c r="K8" i="195" s="1"/>
  <c r="J9" i="195"/>
  <c r="J8" i="195" s="1"/>
  <c r="I9" i="195"/>
  <c r="H9" i="195"/>
  <c r="H8" i="195" s="1"/>
  <c r="G9" i="195"/>
  <c r="G8" i="195" s="1"/>
  <c r="F9" i="195"/>
  <c r="F8" i="195" s="1"/>
  <c r="D9" i="195"/>
  <c r="D8" i="195" s="1"/>
  <c r="C9" i="195"/>
  <c r="B9" i="195"/>
  <c r="B8" i="195" s="1"/>
  <c r="L8" i="195"/>
  <c r="O9" i="196"/>
  <c r="N9" i="196"/>
  <c r="M9" i="196"/>
  <c r="M8" i="196" s="1"/>
  <c r="L9" i="196"/>
  <c r="L8" i="196" s="1"/>
  <c r="K9" i="196"/>
  <c r="K8" i="196" s="1"/>
  <c r="K61" i="196" s="1"/>
  <c r="K65" i="196" s="1"/>
  <c r="J9" i="196"/>
  <c r="I9" i="196"/>
  <c r="I8" i="196" s="1"/>
  <c r="H9" i="196"/>
  <c r="G9" i="196"/>
  <c r="F9" i="196"/>
  <c r="F8" i="196" s="1"/>
  <c r="F61" i="196" s="1"/>
  <c r="D9" i="196"/>
  <c r="D8" i="196" s="1"/>
  <c r="C9" i="196"/>
  <c r="B9" i="196"/>
  <c r="B8" i="196" s="1"/>
  <c r="J8" i="196"/>
  <c r="H8" i="196"/>
  <c r="O9" i="197"/>
  <c r="N9" i="197"/>
  <c r="M9" i="197"/>
  <c r="M8" i="197" s="1"/>
  <c r="L9" i="197"/>
  <c r="R9" i="197" s="1"/>
  <c r="K9" i="197"/>
  <c r="K8" i="197" s="1"/>
  <c r="J9" i="197"/>
  <c r="I9" i="197"/>
  <c r="H9" i="197"/>
  <c r="G9" i="197"/>
  <c r="F9" i="197"/>
  <c r="D9" i="197"/>
  <c r="C9" i="197"/>
  <c r="B9" i="197"/>
  <c r="B8" i="197" s="1"/>
  <c r="I8" i="197"/>
  <c r="O9" i="198"/>
  <c r="N9" i="198"/>
  <c r="N8" i="198" s="1"/>
  <c r="M9" i="198"/>
  <c r="L9" i="198"/>
  <c r="L8" i="198" s="1"/>
  <c r="K9" i="198"/>
  <c r="K8" i="198" s="1"/>
  <c r="K61" i="198" s="1"/>
  <c r="J9" i="198"/>
  <c r="J8" i="198" s="1"/>
  <c r="I9" i="198"/>
  <c r="H9" i="198"/>
  <c r="G9" i="198"/>
  <c r="G8" i="198" s="1"/>
  <c r="F9" i="198"/>
  <c r="F8" i="198" s="1"/>
  <c r="D9" i="198"/>
  <c r="D8" i="198" s="1"/>
  <c r="C9" i="198"/>
  <c r="C8" i="198" s="1"/>
  <c r="B9" i="198"/>
  <c r="O9" i="199"/>
  <c r="O8" i="199" s="1"/>
  <c r="N9" i="199"/>
  <c r="N8" i="199" s="1"/>
  <c r="M9" i="199"/>
  <c r="L9" i="199"/>
  <c r="K9" i="199"/>
  <c r="J9" i="199"/>
  <c r="J8" i="199" s="1"/>
  <c r="I9" i="199"/>
  <c r="H9" i="199"/>
  <c r="H8" i="199" s="1"/>
  <c r="G9" i="199"/>
  <c r="G8" i="199" s="1"/>
  <c r="F9" i="199"/>
  <c r="D9" i="199"/>
  <c r="D8" i="199" s="1"/>
  <c r="D61" i="199" s="1"/>
  <c r="D65" i="199" s="1"/>
  <c r="C9" i="199"/>
  <c r="C8" i="199" s="1"/>
  <c r="B9" i="199"/>
  <c r="B8" i="199" s="1"/>
  <c r="B61" i="199" s="1"/>
  <c r="B65" i="199" s="1"/>
  <c r="M8" i="199"/>
  <c r="O9" i="200"/>
  <c r="N9" i="200"/>
  <c r="M9" i="200"/>
  <c r="M8" i="200" s="1"/>
  <c r="L9" i="200"/>
  <c r="K9" i="200"/>
  <c r="K8" i="200" s="1"/>
  <c r="J9" i="200"/>
  <c r="J8" i="200" s="1"/>
  <c r="I9" i="200"/>
  <c r="I8" i="200" s="1"/>
  <c r="H9" i="200"/>
  <c r="G9" i="200"/>
  <c r="F9" i="200"/>
  <c r="F8" i="200" s="1"/>
  <c r="D9" i="200"/>
  <c r="C9" i="200"/>
  <c r="C8" i="200" s="1"/>
  <c r="B9" i="200"/>
  <c r="O8" i="200"/>
  <c r="O9" i="201"/>
  <c r="N9" i="201"/>
  <c r="M9" i="201"/>
  <c r="L9" i="201"/>
  <c r="L8" i="201" s="1"/>
  <c r="K9" i="201"/>
  <c r="K8" i="201" s="1"/>
  <c r="K61" i="201" s="1"/>
  <c r="K65" i="201" s="1"/>
  <c r="J9" i="201"/>
  <c r="J8" i="201" s="1"/>
  <c r="J61" i="201" s="1"/>
  <c r="J65" i="201" s="1"/>
  <c r="I9" i="201"/>
  <c r="H9" i="201"/>
  <c r="H8" i="201" s="1"/>
  <c r="G9" i="201"/>
  <c r="G8" i="201" s="1"/>
  <c r="F9" i="201"/>
  <c r="F8" i="201" s="1"/>
  <c r="D9" i="201"/>
  <c r="D8" i="201" s="1"/>
  <c r="C9" i="201"/>
  <c r="B9" i="201"/>
  <c r="N8" i="201"/>
  <c r="I8" i="201"/>
  <c r="O9" i="202"/>
  <c r="O8" i="202" s="1"/>
  <c r="N9" i="202"/>
  <c r="M9" i="202"/>
  <c r="M8" i="202" s="1"/>
  <c r="L9" i="202"/>
  <c r="K9" i="202"/>
  <c r="J9" i="202"/>
  <c r="J8" i="202" s="1"/>
  <c r="I9" i="202"/>
  <c r="I8" i="202" s="1"/>
  <c r="H9" i="202"/>
  <c r="H8" i="202" s="1"/>
  <c r="G9" i="202"/>
  <c r="F9" i="202"/>
  <c r="D9" i="202"/>
  <c r="D8" i="202" s="1"/>
  <c r="D61" i="202" s="1"/>
  <c r="C9" i="202"/>
  <c r="B9" i="202"/>
  <c r="N8" i="202"/>
  <c r="B8" i="202"/>
  <c r="O9" i="203"/>
  <c r="O8" i="203" s="1"/>
  <c r="N9" i="203"/>
  <c r="M9" i="203"/>
  <c r="L9" i="203"/>
  <c r="K9" i="203"/>
  <c r="K8" i="203" s="1"/>
  <c r="K61" i="203" s="1"/>
  <c r="K65" i="203" s="1"/>
  <c r="J9" i="203"/>
  <c r="I9" i="203"/>
  <c r="H9" i="203"/>
  <c r="G9" i="203"/>
  <c r="G8" i="203" s="1"/>
  <c r="F9" i="203"/>
  <c r="F8" i="203" s="1"/>
  <c r="D9" i="203"/>
  <c r="D8" i="203" s="1"/>
  <c r="C9" i="203"/>
  <c r="C8" i="203" s="1"/>
  <c r="B9" i="203"/>
  <c r="I8" i="203"/>
  <c r="O9" i="204"/>
  <c r="N9" i="204"/>
  <c r="N8" i="204" s="1"/>
  <c r="M9" i="204"/>
  <c r="L9" i="204"/>
  <c r="K9" i="204"/>
  <c r="J9" i="204"/>
  <c r="I9" i="204"/>
  <c r="H9" i="204"/>
  <c r="G9" i="204"/>
  <c r="G8" i="204" s="1"/>
  <c r="F9" i="204"/>
  <c r="F8" i="204" s="1"/>
  <c r="F61" i="204" s="1"/>
  <c r="F65" i="204" s="1"/>
  <c r="D9" i="204"/>
  <c r="C9" i="204"/>
  <c r="C8" i="204" s="1"/>
  <c r="C61" i="204" s="1"/>
  <c r="C65" i="204" s="1"/>
  <c r="B9" i="204"/>
  <c r="J8" i="204"/>
  <c r="O9" i="205"/>
  <c r="O8" i="205" s="1"/>
  <c r="O61" i="205" s="1"/>
  <c r="O65" i="205" s="1"/>
  <c r="N9" i="205"/>
  <c r="N8" i="205" s="1"/>
  <c r="M9" i="205"/>
  <c r="M8" i="205" s="1"/>
  <c r="L9" i="205"/>
  <c r="K9" i="205"/>
  <c r="K8" i="205" s="1"/>
  <c r="J9" i="205"/>
  <c r="J8" i="205" s="1"/>
  <c r="I9" i="205"/>
  <c r="H9" i="205"/>
  <c r="H8" i="205" s="1"/>
  <c r="G9" i="205"/>
  <c r="F9" i="205"/>
  <c r="D9" i="205"/>
  <c r="C9" i="205"/>
  <c r="B9" i="205"/>
  <c r="B8" i="205" s="1"/>
  <c r="I8" i="205"/>
  <c r="O9" i="206"/>
  <c r="N9" i="206"/>
  <c r="N8" i="206" s="1"/>
  <c r="M9" i="206"/>
  <c r="L9" i="206"/>
  <c r="K9" i="206"/>
  <c r="K8" i="206" s="1"/>
  <c r="J9" i="206"/>
  <c r="J8" i="206" s="1"/>
  <c r="J61" i="206" s="1"/>
  <c r="J65" i="206" s="1"/>
  <c r="I9" i="206"/>
  <c r="H9" i="206"/>
  <c r="G9" i="206"/>
  <c r="G8" i="206" s="1"/>
  <c r="G61" i="206" s="1"/>
  <c r="G65" i="206" s="1"/>
  <c r="F9" i="206"/>
  <c r="F8" i="206" s="1"/>
  <c r="D9" i="206"/>
  <c r="D8" i="206" s="1"/>
  <c r="C9" i="206"/>
  <c r="C8" i="206" s="1"/>
  <c r="B9" i="206"/>
  <c r="B8" i="206" s="1"/>
  <c r="O9" i="207"/>
  <c r="N9" i="207"/>
  <c r="N8" i="207" s="1"/>
  <c r="M9" i="207"/>
  <c r="M8" i="207" s="1"/>
  <c r="L9" i="207"/>
  <c r="L8" i="207" s="1"/>
  <c r="K9" i="207"/>
  <c r="K8" i="207" s="1"/>
  <c r="J9" i="207"/>
  <c r="I9" i="207"/>
  <c r="H9" i="207"/>
  <c r="G9" i="207"/>
  <c r="F9" i="207"/>
  <c r="D9" i="207"/>
  <c r="D8" i="207" s="1"/>
  <c r="C9" i="207"/>
  <c r="B9" i="207"/>
  <c r="B8" i="207" s="1"/>
  <c r="B61" i="207" s="1"/>
  <c r="B65" i="207" s="1"/>
  <c r="I8" i="207"/>
  <c r="O9" i="208"/>
  <c r="O8" i="208" s="1"/>
  <c r="N9" i="208"/>
  <c r="M9" i="208"/>
  <c r="L9" i="208"/>
  <c r="K9" i="208"/>
  <c r="K8" i="208" s="1"/>
  <c r="J9" i="208"/>
  <c r="I9" i="208"/>
  <c r="I8" i="208" s="1"/>
  <c r="H9" i="208"/>
  <c r="G9" i="208"/>
  <c r="F9" i="208"/>
  <c r="D9" i="208"/>
  <c r="D8" i="208" s="1"/>
  <c r="C9" i="208"/>
  <c r="C8" i="208" s="1"/>
  <c r="B9" i="208"/>
  <c r="B8" i="208" s="1"/>
  <c r="H8" i="208"/>
  <c r="G8" i="208"/>
  <c r="O9" i="209"/>
  <c r="N9" i="209"/>
  <c r="M9" i="209"/>
  <c r="M8" i="209" s="1"/>
  <c r="L9" i="209"/>
  <c r="L8" i="209" s="1"/>
  <c r="K9" i="209"/>
  <c r="K8" i="209" s="1"/>
  <c r="J9" i="209"/>
  <c r="I9" i="209"/>
  <c r="I8" i="209" s="1"/>
  <c r="H9" i="209"/>
  <c r="H8" i="209" s="1"/>
  <c r="G9" i="209"/>
  <c r="F9" i="209"/>
  <c r="F8" i="209" s="1"/>
  <c r="D9" i="209"/>
  <c r="D8" i="209" s="1"/>
  <c r="C9" i="209"/>
  <c r="C8" i="209" s="1"/>
  <c r="C61" i="209" s="1"/>
  <c r="C65" i="209" s="1"/>
  <c r="B9" i="209"/>
  <c r="B8" i="209" s="1"/>
  <c r="B61" i="209" s="1"/>
  <c r="B65" i="209" s="1"/>
  <c r="O9" i="210"/>
  <c r="N9" i="210"/>
  <c r="N8" i="210" s="1"/>
  <c r="N61" i="210" s="1"/>
  <c r="N65" i="210" s="1"/>
  <c r="M9" i="210"/>
  <c r="L9" i="210"/>
  <c r="L8" i="210" s="1"/>
  <c r="K9" i="210"/>
  <c r="J9" i="210"/>
  <c r="J8" i="210" s="1"/>
  <c r="I9" i="210"/>
  <c r="I8" i="210" s="1"/>
  <c r="H9" i="210"/>
  <c r="H8" i="210" s="1"/>
  <c r="G9" i="210"/>
  <c r="G8" i="210" s="1"/>
  <c r="F9" i="210"/>
  <c r="D9" i="210"/>
  <c r="C9" i="210"/>
  <c r="C8" i="210" s="1"/>
  <c r="B9" i="210"/>
  <c r="B8" i="210" s="1"/>
  <c r="O8" i="210"/>
  <c r="K8" i="210"/>
  <c r="F8" i="210"/>
  <c r="O9" i="211"/>
  <c r="N9" i="211"/>
  <c r="M9" i="211"/>
  <c r="L9" i="211"/>
  <c r="K9" i="211"/>
  <c r="J9" i="211"/>
  <c r="J8" i="211" s="1"/>
  <c r="J61" i="211" s="1"/>
  <c r="J65" i="211" s="1"/>
  <c r="I9" i="211"/>
  <c r="I8" i="211" s="1"/>
  <c r="H9" i="211"/>
  <c r="G9" i="211"/>
  <c r="F9" i="211"/>
  <c r="F8" i="211" s="1"/>
  <c r="D9" i="211"/>
  <c r="D8" i="211" s="1"/>
  <c r="C9" i="211"/>
  <c r="B9" i="211"/>
  <c r="B8" i="211" s="1"/>
  <c r="C8" i="211"/>
  <c r="O9" i="212"/>
  <c r="O8" i="212" s="1"/>
  <c r="N9" i="212"/>
  <c r="M9" i="212"/>
  <c r="M8" i="212" s="1"/>
  <c r="L9" i="212"/>
  <c r="K9" i="212"/>
  <c r="K8" i="212" s="1"/>
  <c r="J9" i="212"/>
  <c r="I9" i="212"/>
  <c r="H9" i="212"/>
  <c r="H8" i="212" s="1"/>
  <c r="G9" i="212"/>
  <c r="F9" i="212"/>
  <c r="F8" i="212" s="1"/>
  <c r="D9" i="212"/>
  <c r="C9" i="212"/>
  <c r="C8" i="212" s="1"/>
  <c r="B9" i="212"/>
  <c r="B8" i="212" s="1"/>
  <c r="B61" i="212" s="1"/>
  <c r="B65" i="212" s="1"/>
  <c r="O9" i="213"/>
  <c r="N9" i="213"/>
  <c r="N8" i="213" s="1"/>
  <c r="M9" i="213"/>
  <c r="M8" i="213" s="1"/>
  <c r="L9" i="213"/>
  <c r="K9" i="213"/>
  <c r="J9" i="213"/>
  <c r="J8" i="213" s="1"/>
  <c r="I9" i="213"/>
  <c r="I8" i="213" s="1"/>
  <c r="H9" i="213"/>
  <c r="H8" i="213" s="1"/>
  <c r="G9" i="213"/>
  <c r="G8" i="213" s="1"/>
  <c r="F9" i="213"/>
  <c r="F8" i="213" s="1"/>
  <c r="D9" i="213"/>
  <c r="C9" i="213"/>
  <c r="C8" i="213" s="1"/>
  <c r="B9" i="213"/>
  <c r="B8" i="213" s="1"/>
  <c r="O9" i="214"/>
  <c r="O8" i="214" s="1"/>
  <c r="N9" i="214"/>
  <c r="N8" i="214" s="1"/>
  <c r="M9" i="214"/>
  <c r="L9" i="214"/>
  <c r="K9" i="214"/>
  <c r="K8" i="214" s="1"/>
  <c r="J9" i="214"/>
  <c r="J8" i="214" s="1"/>
  <c r="I9" i="214"/>
  <c r="H9" i="214"/>
  <c r="G9" i="214"/>
  <c r="G8" i="214" s="1"/>
  <c r="F9" i="214"/>
  <c r="D9" i="214"/>
  <c r="D8" i="214" s="1"/>
  <c r="C9" i="214"/>
  <c r="B9" i="214"/>
  <c r="B8" i="214" s="1"/>
  <c r="H8" i="214"/>
  <c r="O9" i="215"/>
  <c r="N9" i="215"/>
  <c r="M9" i="215"/>
  <c r="L9" i="215"/>
  <c r="L8" i="215" s="1"/>
  <c r="K9" i="215"/>
  <c r="J9" i="215"/>
  <c r="I9" i="215"/>
  <c r="H9" i="215"/>
  <c r="H8" i="215" s="1"/>
  <c r="G9" i="215"/>
  <c r="G8" i="215" s="1"/>
  <c r="F9" i="215"/>
  <c r="D9" i="215"/>
  <c r="D8" i="215" s="1"/>
  <c r="C9" i="215"/>
  <c r="B9" i="215"/>
  <c r="B8" i="215" s="1"/>
  <c r="O9" i="216"/>
  <c r="O8" i="216" s="1"/>
  <c r="N9" i="216"/>
  <c r="N8" i="216" s="1"/>
  <c r="M9" i="216"/>
  <c r="L9" i="216"/>
  <c r="K9" i="216"/>
  <c r="K8" i="216" s="1"/>
  <c r="K61" i="216" s="1"/>
  <c r="K65" i="216" s="1"/>
  <c r="J9" i="216"/>
  <c r="I9" i="216"/>
  <c r="I8" i="216" s="1"/>
  <c r="I61" i="216" s="1"/>
  <c r="I65" i="216" s="1"/>
  <c r="H9" i="216"/>
  <c r="H8" i="216" s="1"/>
  <c r="G9" i="216"/>
  <c r="F9" i="216"/>
  <c r="D9" i="216"/>
  <c r="D8" i="216" s="1"/>
  <c r="D61" i="216" s="1"/>
  <c r="D65" i="216" s="1"/>
  <c r="C9" i="216"/>
  <c r="B9" i="216"/>
  <c r="O9" i="217"/>
  <c r="N9" i="217"/>
  <c r="N8" i="217" s="1"/>
  <c r="M9" i="217"/>
  <c r="L9" i="217"/>
  <c r="L8" i="217" s="1"/>
  <c r="K9" i="217"/>
  <c r="K8" i="217" s="1"/>
  <c r="J9" i="217"/>
  <c r="J8" i="217" s="1"/>
  <c r="I9" i="217"/>
  <c r="H9" i="217"/>
  <c r="G9" i="217"/>
  <c r="G8" i="217" s="1"/>
  <c r="F9" i="217"/>
  <c r="D9" i="217"/>
  <c r="D8" i="217" s="1"/>
  <c r="C9" i="217"/>
  <c r="B9" i="217"/>
  <c r="O8" i="217"/>
  <c r="I8" i="217"/>
  <c r="F8" i="217"/>
  <c r="O9" i="218"/>
  <c r="N9" i="218"/>
  <c r="M9" i="218"/>
  <c r="L9" i="218"/>
  <c r="K9" i="218"/>
  <c r="J9" i="218"/>
  <c r="I9" i="218"/>
  <c r="I8" i="218" s="1"/>
  <c r="I61" i="218" s="1"/>
  <c r="I65" i="218" s="1"/>
  <c r="H9" i="218"/>
  <c r="H8" i="218" s="1"/>
  <c r="G9" i="218"/>
  <c r="F9" i="218"/>
  <c r="D9" i="218"/>
  <c r="C9" i="218"/>
  <c r="B9" i="218"/>
  <c r="B8" i="218" s="1"/>
  <c r="G8" i="218"/>
  <c r="O9" i="219"/>
  <c r="N9" i="219"/>
  <c r="N8" i="219" s="1"/>
  <c r="M9" i="219"/>
  <c r="L9" i="219"/>
  <c r="K9" i="219"/>
  <c r="K8" i="219" s="1"/>
  <c r="J9" i="219"/>
  <c r="J8" i="219" s="1"/>
  <c r="I9" i="219"/>
  <c r="I8" i="219" s="1"/>
  <c r="H9" i="219"/>
  <c r="G9" i="219"/>
  <c r="F9" i="219"/>
  <c r="D9" i="219"/>
  <c r="C9" i="219"/>
  <c r="C8" i="219" s="1"/>
  <c r="B9" i="219"/>
  <c r="O8" i="219"/>
  <c r="G8" i="219"/>
  <c r="B8" i="219"/>
  <c r="O9" i="220"/>
  <c r="N9" i="220"/>
  <c r="M9" i="220"/>
  <c r="M8" i="220" s="1"/>
  <c r="L9" i="220"/>
  <c r="K9" i="220"/>
  <c r="J9" i="220"/>
  <c r="J8" i="220" s="1"/>
  <c r="J61" i="220" s="1"/>
  <c r="I9" i="220"/>
  <c r="H9" i="220"/>
  <c r="H8" i="220" s="1"/>
  <c r="G9" i="220"/>
  <c r="G8" i="220" s="1"/>
  <c r="F9" i="220"/>
  <c r="F8" i="220" s="1"/>
  <c r="D9" i="220"/>
  <c r="D8" i="220" s="1"/>
  <c r="C9" i="220"/>
  <c r="C8" i="220" s="1"/>
  <c r="B9" i="220"/>
  <c r="O8" i="220"/>
  <c r="O9" i="221"/>
  <c r="N9" i="221"/>
  <c r="N8" i="221" s="1"/>
  <c r="M9" i="221"/>
  <c r="L9" i="221"/>
  <c r="K9" i="221"/>
  <c r="K8" i="221" s="1"/>
  <c r="J9" i="221"/>
  <c r="I9" i="221"/>
  <c r="H9" i="221"/>
  <c r="G9" i="221"/>
  <c r="F9" i="221"/>
  <c r="D9" i="221"/>
  <c r="C9" i="221"/>
  <c r="C8" i="221" s="1"/>
  <c r="B9" i="221"/>
  <c r="B8" i="221" s="1"/>
  <c r="O8" i="221"/>
  <c r="H8" i="221"/>
  <c r="H61" i="221" s="1"/>
  <c r="H65" i="221" s="1"/>
  <c r="G8" i="221"/>
  <c r="G61" i="221" s="1"/>
  <c r="G65" i="221" s="1"/>
  <c r="O9" i="222"/>
  <c r="N9" i="222"/>
  <c r="M9" i="222"/>
  <c r="L9" i="222"/>
  <c r="K9" i="222"/>
  <c r="K8" i="222" s="1"/>
  <c r="J9" i="222"/>
  <c r="J8" i="222" s="1"/>
  <c r="I9" i="222"/>
  <c r="I8" i="222" s="1"/>
  <c r="H9" i="222"/>
  <c r="H8" i="222" s="1"/>
  <c r="G9" i="222"/>
  <c r="F9" i="222"/>
  <c r="F8" i="222" s="1"/>
  <c r="D9" i="222"/>
  <c r="D8" i="222" s="1"/>
  <c r="C9" i="222"/>
  <c r="C8" i="222" s="1"/>
  <c r="B9" i="222"/>
  <c r="O9" i="223"/>
  <c r="O8" i="223" s="1"/>
  <c r="N9" i="223"/>
  <c r="M9" i="223"/>
  <c r="L9" i="223"/>
  <c r="K9" i="223"/>
  <c r="J9" i="223"/>
  <c r="J8" i="223" s="1"/>
  <c r="J61" i="223" s="1"/>
  <c r="J65" i="223" s="1"/>
  <c r="I9" i="223"/>
  <c r="I8" i="223" s="1"/>
  <c r="I61" i="223" s="1"/>
  <c r="I65" i="223" s="1"/>
  <c r="H9" i="223"/>
  <c r="H8" i="223" s="1"/>
  <c r="H61" i="223" s="1"/>
  <c r="H65" i="223" s="1"/>
  <c r="G9" i="223"/>
  <c r="G8" i="223" s="1"/>
  <c r="F9" i="223"/>
  <c r="D9" i="223"/>
  <c r="C9" i="223"/>
  <c r="B9" i="223"/>
  <c r="L8" i="223"/>
  <c r="K8" i="223"/>
  <c r="O9" i="224"/>
  <c r="N9" i="224"/>
  <c r="M9" i="224"/>
  <c r="M8" i="224" s="1"/>
  <c r="L9" i="224"/>
  <c r="L8" i="224" s="1"/>
  <c r="K9" i="224"/>
  <c r="J9" i="224"/>
  <c r="J8" i="224" s="1"/>
  <c r="I9" i="224"/>
  <c r="H9" i="224"/>
  <c r="H8" i="224" s="1"/>
  <c r="G9" i="224"/>
  <c r="F9" i="224"/>
  <c r="F8" i="224" s="1"/>
  <c r="D9" i="224"/>
  <c r="C9" i="224"/>
  <c r="C8" i="224" s="1"/>
  <c r="C61" i="224" s="1"/>
  <c r="C65" i="224" s="1"/>
  <c r="B9" i="224"/>
  <c r="B8" i="224" s="1"/>
  <c r="B61" i="224" s="1"/>
  <c r="B65" i="224" s="1"/>
  <c r="O8" i="224"/>
  <c r="O9" i="225"/>
  <c r="O8" i="225" s="1"/>
  <c r="O61" i="225" s="1"/>
  <c r="O65" i="225" s="1"/>
  <c r="N9" i="225"/>
  <c r="M9" i="225"/>
  <c r="L9" i="225"/>
  <c r="K9" i="225"/>
  <c r="K8" i="225" s="1"/>
  <c r="J9" i="225"/>
  <c r="J8" i="225" s="1"/>
  <c r="I9" i="225"/>
  <c r="I8" i="225" s="1"/>
  <c r="H9" i="225"/>
  <c r="G9" i="225"/>
  <c r="F9" i="225"/>
  <c r="F8" i="225" s="1"/>
  <c r="D9" i="225"/>
  <c r="D8" i="225" s="1"/>
  <c r="C9" i="225"/>
  <c r="C8" i="225" s="1"/>
  <c r="B9" i="225"/>
  <c r="B8" i="225" s="1"/>
  <c r="O9" i="226"/>
  <c r="N9" i="226"/>
  <c r="N8" i="226" s="1"/>
  <c r="M9" i="226"/>
  <c r="L9" i="226"/>
  <c r="K9" i="226"/>
  <c r="J9" i="226"/>
  <c r="I9" i="226"/>
  <c r="I8" i="226" s="1"/>
  <c r="I61" i="226" s="1"/>
  <c r="I65" i="226" s="1"/>
  <c r="H9" i="226"/>
  <c r="G9" i="226"/>
  <c r="G8" i="226" s="1"/>
  <c r="F9" i="226"/>
  <c r="F8" i="226" s="1"/>
  <c r="D9" i="226"/>
  <c r="D8" i="226" s="1"/>
  <c r="C9" i="226"/>
  <c r="C8" i="226" s="1"/>
  <c r="B9" i="226"/>
  <c r="B8" i="226" s="1"/>
  <c r="O9" i="227"/>
  <c r="N9" i="227"/>
  <c r="M9" i="227"/>
  <c r="L9" i="227"/>
  <c r="L8" i="227" s="1"/>
  <c r="K9" i="227"/>
  <c r="K8" i="227" s="1"/>
  <c r="J9" i="227"/>
  <c r="J8" i="227" s="1"/>
  <c r="I9" i="227"/>
  <c r="H9" i="227"/>
  <c r="H8" i="227" s="1"/>
  <c r="G9" i="227"/>
  <c r="G8" i="227" s="1"/>
  <c r="F9" i="227"/>
  <c r="D9" i="227"/>
  <c r="D8" i="227" s="1"/>
  <c r="C9" i="227"/>
  <c r="C8" i="227" s="1"/>
  <c r="B9" i="227"/>
  <c r="O8" i="227"/>
  <c r="O61" i="227" s="1"/>
  <c r="O65" i="227" s="1"/>
  <c r="B8" i="227"/>
  <c r="O9" i="228"/>
  <c r="O8" i="228" s="1"/>
  <c r="N9" i="228"/>
  <c r="M9" i="228"/>
  <c r="L9" i="228"/>
  <c r="K9" i="228"/>
  <c r="K8" i="228" s="1"/>
  <c r="K61" i="228" s="1"/>
  <c r="K65" i="228" s="1"/>
  <c r="J9" i="228"/>
  <c r="J8" i="228" s="1"/>
  <c r="J61" i="228" s="1"/>
  <c r="J65" i="228" s="1"/>
  <c r="I9" i="228"/>
  <c r="H9" i="228"/>
  <c r="G9" i="228"/>
  <c r="G8" i="228" s="1"/>
  <c r="F9" i="228"/>
  <c r="D9" i="228"/>
  <c r="D8" i="228" s="1"/>
  <c r="C9" i="228"/>
  <c r="C8" i="228" s="1"/>
  <c r="B9" i="228"/>
  <c r="O9" i="229"/>
  <c r="N9" i="229"/>
  <c r="R9" i="229" s="1"/>
  <c r="M9" i="229"/>
  <c r="L9" i="229"/>
  <c r="K9" i="229"/>
  <c r="J9" i="229"/>
  <c r="J8" i="229" s="1"/>
  <c r="I9" i="229"/>
  <c r="I8" i="229" s="1"/>
  <c r="H9" i="229"/>
  <c r="H8" i="229" s="1"/>
  <c r="G9" i="229"/>
  <c r="G8" i="229" s="1"/>
  <c r="F9" i="229"/>
  <c r="D9" i="229"/>
  <c r="D8" i="229" s="1"/>
  <c r="C9" i="229"/>
  <c r="C8" i="229" s="1"/>
  <c r="B9" i="229"/>
  <c r="M8" i="229"/>
  <c r="L8" i="229"/>
  <c r="O9" i="230"/>
  <c r="S9" i="230" s="1"/>
  <c r="N9" i="230"/>
  <c r="M9" i="230"/>
  <c r="L9" i="230"/>
  <c r="K9" i="230"/>
  <c r="J9" i="230"/>
  <c r="I9" i="230"/>
  <c r="H9" i="230"/>
  <c r="G9" i="230"/>
  <c r="F9" i="230"/>
  <c r="D9" i="230"/>
  <c r="D8" i="230" s="1"/>
  <c r="C9" i="230"/>
  <c r="C8" i="230" s="1"/>
  <c r="B9" i="230"/>
  <c r="O8" i="230"/>
  <c r="K8" i="230"/>
  <c r="J8" i="230"/>
  <c r="J61" i="230" s="1"/>
  <c r="G8" i="230"/>
  <c r="O9" i="231"/>
  <c r="N9" i="231"/>
  <c r="M9" i="231"/>
  <c r="L9" i="231"/>
  <c r="K9" i="231"/>
  <c r="J9" i="231"/>
  <c r="I9" i="231"/>
  <c r="I8" i="231" s="1"/>
  <c r="H9" i="231"/>
  <c r="G9" i="231"/>
  <c r="F9" i="231"/>
  <c r="F8" i="231" s="1"/>
  <c r="F61" i="231" s="1"/>
  <c r="F65" i="231" s="1"/>
  <c r="D9" i="231"/>
  <c r="C9" i="231"/>
  <c r="B9" i="231"/>
  <c r="O9" i="232"/>
  <c r="O8" i="232" s="1"/>
  <c r="O61" i="232" s="1"/>
  <c r="O65" i="232" s="1"/>
  <c r="N9" i="232"/>
  <c r="N8" i="232" s="1"/>
  <c r="M9" i="232"/>
  <c r="L9" i="232"/>
  <c r="R9" i="232" s="1"/>
  <c r="K9" i="232"/>
  <c r="K8" i="232" s="1"/>
  <c r="J9" i="232"/>
  <c r="J8" i="232" s="1"/>
  <c r="I9" i="232"/>
  <c r="I8" i="232" s="1"/>
  <c r="H9" i="232"/>
  <c r="H8" i="232" s="1"/>
  <c r="G9" i="232"/>
  <c r="G8" i="232" s="1"/>
  <c r="F9" i="232"/>
  <c r="F8" i="232" s="1"/>
  <c r="D9" i="232"/>
  <c r="C9" i="232"/>
  <c r="B9" i="232"/>
  <c r="B8" i="232" s="1"/>
  <c r="M8" i="232"/>
  <c r="O9" i="233"/>
  <c r="N9" i="233"/>
  <c r="M9" i="233"/>
  <c r="L9" i="233"/>
  <c r="K9" i="233"/>
  <c r="J9" i="233"/>
  <c r="J8" i="233" s="1"/>
  <c r="I9" i="233"/>
  <c r="H9" i="233"/>
  <c r="G9" i="233"/>
  <c r="F9" i="233"/>
  <c r="D9" i="233"/>
  <c r="C9" i="233"/>
  <c r="B9" i="233"/>
  <c r="B8" i="233" s="1"/>
  <c r="B61" i="233" s="1"/>
  <c r="L8" i="233"/>
  <c r="I8" i="233"/>
  <c r="I61" i="233" s="1"/>
  <c r="I65" i="233" s="1"/>
  <c r="F8" i="233"/>
  <c r="O9" i="234"/>
  <c r="N9" i="234"/>
  <c r="M9" i="234"/>
  <c r="L9" i="234"/>
  <c r="L8" i="234" s="1"/>
  <c r="K9" i="234"/>
  <c r="K8" i="234" s="1"/>
  <c r="J9" i="234"/>
  <c r="J8" i="234" s="1"/>
  <c r="I9" i="234"/>
  <c r="H9" i="234"/>
  <c r="G9" i="234"/>
  <c r="F9" i="234"/>
  <c r="D9" i="234"/>
  <c r="C9" i="234"/>
  <c r="B9" i="234"/>
  <c r="G8" i="234"/>
  <c r="F8" i="234"/>
  <c r="O9" i="235"/>
  <c r="N9" i="235"/>
  <c r="N8" i="235" s="1"/>
  <c r="M9" i="235"/>
  <c r="L9" i="235"/>
  <c r="K9" i="235"/>
  <c r="J9" i="235"/>
  <c r="J8" i="235" s="1"/>
  <c r="I9" i="235"/>
  <c r="I8" i="235" s="1"/>
  <c r="H9" i="235"/>
  <c r="G9" i="235"/>
  <c r="F9" i="235"/>
  <c r="D9" i="235"/>
  <c r="C9" i="235"/>
  <c r="B9" i="235"/>
  <c r="B8" i="235" s="1"/>
  <c r="O9" i="236"/>
  <c r="O8" i="236" s="1"/>
  <c r="N9" i="236"/>
  <c r="M9" i="236"/>
  <c r="L9" i="236"/>
  <c r="K9" i="236"/>
  <c r="J9" i="236"/>
  <c r="J8" i="236" s="1"/>
  <c r="I9" i="236"/>
  <c r="H9" i="236"/>
  <c r="H8" i="236" s="1"/>
  <c r="G9" i="236"/>
  <c r="G8" i="236" s="1"/>
  <c r="G61" i="236" s="1"/>
  <c r="G65" i="236" s="1"/>
  <c r="F9" i="236"/>
  <c r="F8" i="236" s="1"/>
  <c r="D9" i="236"/>
  <c r="D8" i="236" s="1"/>
  <c r="C9" i="236"/>
  <c r="C8" i="236" s="1"/>
  <c r="B9" i="236"/>
  <c r="L8" i="236"/>
  <c r="K8" i="236"/>
  <c r="O9" i="237"/>
  <c r="O8" i="237" s="1"/>
  <c r="N9" i="237"/>
  <c r="N8" i="237" s="1"/>
  <c r="M9" i="237"/>
  <c r="M8" i="237" s="1"/>
  <c r="L9" i="237"/>
  <c r="K9" i="237"/>
  <c r="J9" i="237"/>
  <c r="I9" i="237"/>
  <c r="I8" i="237" s="1"/>
  <c r="H9" i="237"/>
  <c r="G9" i="237"/>
  <c r="F9" i="237"/>
  <c r="F8" i="237" s="1"/>
  <c r="D9" i="237"/>
  <c r="C9" i="237"/>
  <c r="B9" i="237"/>
  <c r="B8" i="237" s="1"/>
  <c r="K8" i="237"/>
  <c r="H8" i="237"/>
  <c r="G8" i="237"/>
  <c r="O9" i="238"/>
  <c r="O8" i="238" s="1"/>
  <c r="N9" i="238"/>
  <c r="M9" i="238"/>
  <c r="L9" i="238"/>
  <c r="K9" i="238"/>
  <c r="K8" i="238" s="1"/>
  <c r="J9" i="238"/>
  <c r="I9" i="238"/>
  <c r="I8" i="238" s="1"/>
  <c r="I61" i="238" s="1"/>
  <c r="I65" i="238" s="1"/>
  <c r="H9" i="238"/>
  <c r="H8" i="238" s="1"/>
  <c r="G9" i="238"/>
  <c r="F9" i="238"/>
  <c r="D9" i="238"/>
  <c r="D8" i="238" s="1"/>
  <c r="C9" i="238"/>
  <c r="C8" i="238" s="1"/>
  <c r="B9" i="238"/>
  <c r="B8" i="238" s="1"/>
  <c r="O9" i="239"/>
  <c r="O8" i="239" s="1"/>
  <c r="N9" i="239"/>
  <c r="M9" i="239"/>
  <c r="L9" i="239"/>
  <c r="L8" i="239" s="1"/>
  <c r="K9" i="239"/>
  <c r="K8" i="239" s="1"/>
  <c r="J9" i="239"/>
  <c r="J8" i="239" s="1"/>
  <c r="I9" i="239"/>
  <c r="H9" i="239"/>
  <c r="G9" i="239"/>
  <c r="G8" i="239" s="1"/>
  <c r="F9" i="239"/>
  <c r="D9" i="239"/>
  <c r="D8" i="239" s="1"/>
  <c r="C9" i="239"/>
  <c r="B9" i="239"/>
  <c r="B8" i="239" s="1"/>
  <c r="I8" i="239"/>
  <c r="O9" i="240"/>
  <c r="N9" i="240"/>
  <c r="M9" i="240"/>
  <c r="M8" i="240" s="1"/>
  <c r="L9" i="240"/>
  <c r="L8" i="240" s="1"/>
  <c r="K9" i="240"/>
  <c r="J9" i="240"/>
  <c r="I9" i="240"/>
  <c r="H9" i="240"/>
  <c r="G9" i="240"/>
  <c r="G8" i="240" s="1"/>
  <c r="F9" i="240"/>
  <c r="F8" i="240" s="1"/>
  <c r="D9" i="240"/>
  <c r="D8" i="240" s="1"/>
  <c r="C9" i="240"/>
  <c r="B9" i="240"/>
  <c r="B8" i="240" s="1"/>
  <c r="H8" i="240"/>
  <c r="O9" i="241"/>
  <c r="N9" i="241"/>
  <c r="N8" i="241" s="1"/>
  <c r="M9" i="241"/>
  <c r="L9" i="241"/>
  <c r="K9" i="241"/>
  <c r="J9" i="241"/>
  <c r="I9" i="241"/>
  <c r="H9" i="241"/>
  <c r="G9" i="241"/>
  <c r="F9" i="241"/>
  <c r="D9" i="241"/>
  <c r="D8" i="241" s="1"/>
  <c r="C9" i="241"/>
  <c r="C8" i="241" s="1"/>
  <c r="C61" i="241" s="1"/>
  <c r="C65" i="241" s="1"/>
  <c r="B9" i="241"/>
  <c r="K8" i="241"/>
  <c r="I8" i="241"/>
  <c r="B8" i="241"/>
  <c r="B61" i="241" s="1"/>
  <c r="B65" i="241" s="1"/>
  <c r="O9" i="242"/>
  <c r="N9" i="242"/>
  <c r="M9" i="242"/>
  <c r="M8" i="242" s="1"/>
  <c r="L9" i="242"/>
  <c r="K9" i="242"/>
  <c r="K8" i="242" s="1"/>
  <c r="J9" i="242"/>
  <c r="J8" i="242" s="1"/>
  <c r="I9" i="242"/>
  <c r="H9" i="242"/>
  <c r="G9" i="242"/>
  <c r="F9" i="242"/>
  <c r="D9" i="242"/>
  <c r="D8" i="242" s="1"/>
  <c r="C9" i="242"/>
  <c r="C8" i="242" s="1"/>
  <c r="B9" i="242"/>
  <c r="O9" i="243"/>
  <c r="O8" i="243" s="1"/>
  <c r="N9" i="243"/>
  <c r="N8" i="243" s="1"/>
  <c r="M9" i="243"/>
  <c r="M8" i="243" s="1"/>
  <c r="L9" i="243"/>
  <c r="R9" i="243" s="1"/>
  <c r="K9" i="243"/>
  <c r="K8" i="243" s="1"/>
  <c r="J9" i="243"/>
  <c r="I9" i="243"/>
  <c r="I8" i="243" s="1"/>
  <c r="H9" i="243"/>
  <c r="G9" i="243"/>
  <c r="G8" i="243" s="1"/>
  <c r="F9" i="243"/>
  <c r="D9" i="243"/>
  <c r="C9" i="243"/>
  <c r="C8" i="243" s="1"/>
  <c r="C61" i="243" s="1"/>
  <c r="C65" i="243" s="1"/>
  <c r="B9" i="243"/>
  <c r="B8" i="243" s="1"/>
  <c r="B61" i="243" s="1"/>
  <c r="B65" i="243" s="1"/>
  <c r="H8" i="243"/>
  <c r="H61" i="243" s="1"/>
  <c r="H65" i="243" s="1"/>
  <c r="O9" i="244"/>
  <c r="O8" i="244" s="1"/>
  <c r="N9" i="244"/>
  <c r="M9" i="244"/>
  <c r="L9" i="244"/>
  <c r="K9" i="244"/>
  <c r="K8" i="244" s="1"/>
  <c r="J9" i="244"/>
  <c r="J8" i="244" s="1"/>
  <c r="I9" i="244"/>
  <c r="I8" i="244" s="1"/>
  <c r="H9" i="244"/>
  <c r="G9" i="244"/>
  <c r="G8" i="244" s="1"/>
  <c r="F9" i="244"/>
  <c r="F8" i="244" s="1"/>
  <c r="D9" i="244"/>
  <c r="D8" i="244" s="1"/>
  <c r="C9" i="244"/>
  <c r="C8" i="244" s="1"/>
  <c r="B9" i="244"/>
  <c r="O9" i="245"/>
  <c r="N9" i="245"/>
  <c r="M9" i="245"/>
  <c r="L9" i="245"/>
  <c r="K9" i="245"/>
  <c r="K8" i="245" s="1"/>
  <c r="K61" i="245" s="1"/>
  <c r="K65" i="245" s="1"/>
  <c r="J9" i="245"/>
  <c r="I9" i="245"/>
  <c r="H9" i="245"/>
  <c r="H8" i="245" s="1"/>
  <c r="H61" i="245" s="1"/>
  <c r="H65" i="245" s="1"/>
  <c r="G9" i="245"/>
  <c r="F9" i="245"/>
  <c r="D9" i="245"/>
  <c r="C9" i="245"/>
  <c r="B9" i="245"/>
  <c r="B8" i="245" s="1"/>
  <c r="O9" i="246"/>
  <c r="O8" i="246" s="1"/>
  <c r="N9" i="246"/>
  <c r="M9" i="246"/>
  <c r="M8" i="246" s="1"/>
  <c r="L9" i="246"/>
  <c r="L8" i="246" s="1"/>
  <c r="K9" i="246"/>
  <c r="J9" i="246"/>
  <c r="J8" i="246" s="1"/>
  <c r="I9" i="246"/>
  <c r="I8" i="246" s="1"/>
  <c r="H9" i="246"/>
  <c r="H8" i="246" s="1"/>
  <c r="G9" i="246"/>
  <c r="F9" i="246"/>
  <c r="F8" i="246" s="1"/>
  <c r="D9" i="246"/>
  <c r="C9" i="246"/>
  <c r="B9" i="246"/>
  <c r="B8" i="246" s="1"/>
  <c r="B61" i="246" s="1"/>
  <c r="B65" i="246" s="1"/>
  <c r="O9" i="247"/>
  <c r="O8" i="247" s="1"/>
  <c r="N9" i="247"/>
  <c r="M9" i="247"/>
  <c r="S9" i="247" s="1"/>
  <c r="L9" i="247"/>
  <c r="L8" i="247" s="1"/>
  <c r="L61" i="247" s="1"/>
  <c r="L65" i="247" s="1"/>
  <c r="K9" i="247"/>
  <c r="K8" i="247" s="1"/>
  <c r="J9" i="247"/>
  <c r="I9" i="247"/>
  <c r="I8" i="247" s="1"/>
  <c r="H9" i="247"/>
  <c r="G9" i="247"/>
  <c r="F9" i="247"/>
  <c r="F8" i="247" s="1"/>
  <c r="D9" i="247"/>
  <c r="D8" i="247" s="1"/>
  <c r="C9" i="247"/>
  <c r="C8" i="247" s="1"/>
  <c r="B9" i="247"/>
  <c r="B8" i="247" s="1"/>
  <c r="J8" i="247"/>
  <c r="O9" i="248"/>
  <c r="N9" i="248"/>
  <c r="M9" i="248"/>
  <c r="L9" i="248"/>
  <c r="K9" i="248"/>
  <c r="J9" i="248"/>
  <c r="J8" i="248" s="1"/>
  <c r="I9" i="248"/>
  <c r="H9" i="248"/>
  <c r="G9" i="248"/>
  <c r="G8" i="248" s="1"/>
  <c r="F9" i="248"/>
  <c r="F8" i="248" s="1"/>
  <c r="D9" i="248"/>
  <c r="C9" i="248"/>
  <c r="B9" i="248"/>
  <c r="B8" i="248" s="1"/>
  <c r="N8" i="248"/>
  <c r="C8" i="248"/>
  <c r="C61" i="248" s="1"/>
  <c r="C65" i="248" s="1"/>
  <c r="O9" i="249"/>
  <c r="N9" i="249"/>
  <c r="M9" i="249"/>
  <c r="M8" i="249" s="1"/>
  <c r="L9" i="249"/>
  <c r="K9" i="249"/>
  <c r="J9" i="249"/>
  <c r="J8" i="249" s="1"/>
  <c r="I9" i="249"/>
  <c r="I8" i="249" s="1"/>
  <c r="H9" i="249"/>
  <c r="H8" i="249" s="1"/>
  <c r="G9" i="249"/>
  <c r="F9" i="249"/>
  <c r="D9" i="249"/>
  <c r="D8" i="249" s="1"/>
  <c r="C9" i="249"/>
  <c r="B9" i="249"/>
  <c r="C8" i="249"/>
  <c r="B8" i="249"/>
  <c r="O9" i="250"/>
  <c r="N9" i="250"/>
  <c r="M9" i="250"/>
  <c r="M8" i="250" s="1"/>
  <c r="L9" i="250"/>
  <c r="K9" i="250"/>
  <c r="J9" i="250"/>
  <c r="J8" i="250" s="1"/>
  <c r="J61" i="250" s="1"/>
  <c r="J65" i="250" s="1"/>
  <c r="I9" i="250"/>
  <c r="I8" i="250" s="1"/>
  <c r="H9" i="250"/>
  <c r="H8" i="250" s="1"/>
  <c r="G9" i="250"/>
  <c r="G8" i="250" s="1"/>
  <c r="F9" i="250"/>
  <c r="F8" i="250" s="1"/>
  <c r="F61" i="250" s="1"/>
  <c r="F65" i="250" s="1"/>
  <c r="D9" i="250"/>
  <c r="C9" i="250"/>
  <c r="C8" i="250" s="1"/>
  <c r="B9" i="250"/>
  <c r="N8" i="250"/>
  <c r="K8" i="250"/>
  <c r="O9" i="251"/>
  <c r="N9" i="251"/>
  <c r="N8" i="251" s="1"/>
  <c r="M9" i="251"/>
  <c r="M8" i="251" s="1"/>
  <c r="L9" i="251"/>
  <c r="K9" i="251"/>
  <c r="K8" i="251" s="1"/>
  <c r="J9" i="251"/>
  <c r="I9" i="251"/>
  <c r="I8" i="251" s="1"/>
  <c r="H9" i="251"/>
  <c r="H8" i="251" s="1"/>
  <c r="G9" i="251"/>
  <c r="G8" i="251" s="1"/>
  <c r="F9" i="251"/>
  <c r="D9" i="251"/>
  <c r="D8" i="251" s="1"/>
  <c r="C9" i="251"/>
  <c r="C8" i="251" s="1"/>
  <c r="B9" i="251"/>
  <c r="B8" i="251" s="1"/>
  <c r="L8" i="251"/>
  <c r="O9" i="252"/>
  <c r="O8" i="252" s="1"/>
  <c r="N9" i="252"/>
  <c r="N8" i="252" s="1"/>
  <c r="M9" i="252"/>
  <c r="L9" i="252"/>
  <c r="L8" i="252" s="1"/>
  <c r="K9" i="252"/>
  <c r="K8" i="252" s="1"/>
  <c r="J9" i="252"/>
  <c r="J8" i="252" s="1"/>
  <c r="I9" i="252"/>
  <c r="H9" i="252"/>
  <c r="G9" i="252"/>
  <c r="G8" i="252" s="1"/>
  <c r="F9" i="252"/>
  <c r="D9" i="252"/>
  <c r="C9" i="252"/>
  <c r="C8" i="252" s="1"/>
  <c r="B9" i="252"/>
  <c r="B8" i="252" s="1"/>
  <c r="I8" i="252"/>
  <c r="O9" i="253"/>
  <c r="N9" i="253"/>
  <c r="M9" i="253"/>
  <c r="M8" i="253" s="1"/>
  <c r="L9" i="253"/>
  <c r="K9" i="253"/>
  <c r="K8" i="253" s="1"/>
  <c r="J9" i="253"/>
  <c r="I9" i="253"/>
  <c r="H9" i="253"/>
  <c r="G9" i="253"/>
  <c r="F9" i="253"/>
  <c r="F8" i="253" s="1"/>
  <c r="F61" i="253" s="1"/>
  <c r="F65" i="253" s="1"/>
  <c r="D9" i="253"/>
  <c r="D8" i="253" s="1"/>
  <c r="C9" i="253"/>
  <c r="C8" i="253" s="1"/>
  <c r="C61" i="253" s="1"/>
  <c r="C65" i="253" s="1"/>
  <c r="B9" i="253"/>
  <c r="O9" i="254"/>
  <c r="N9" i="254"/>
  <c r="N8" i="254" s="1"/>
  <c r="M9" i="254"/>
  <c r="M8" i="254" s="1"/>
  <c r="L9" i="254"/>
  <c r="K9" i="254"/>
  <c r="K8" i="254" s="1"/>
  <c r="J9" i="254"/>
  <c r="J8" i="254" s="1"/>
  <c r="I9" i="254"/>
  <c r="I8" i="254" s="1"/>
  <c r="H9" i="254"/>
  <c r="H8" i="254" s="1"/>
  <c r="G9" i="254"/>
  <c r="F9" i="254"/>
  <c r="D9" i="254"/>
  <c r="C9" i="254"/>
  <c r="B9" i="254"/>
  <c r="O9" i="255"/>
  <c r="N9" i="255"/>
  <c r="M9" i="255"/>
  <c r="M8" i="255" s="1"/>
  <c r="L9" i="255"/>
  <c r="K9" i="255"/>
  <c r="J9" i="255"/>
  <c r="I9" i="255"/>
  <c r="I8" i="255" s="1"/>
  <c r="H9" i="255"/>
  <c r="G9" i="255"/>
  <c r="G8" i="255" s="1"/>
  <c r="G61" i="255" s="1"/>
  <c r="G65" i="255" s="1"/>
  <c r="F9" i="255"/>
  <c r="F8" i="255" s="1"/>
  <c r="D9" i="255"/>
  <c r="C9" i="255"/>
  <c r="C8" i="255" s="1"/>
  <c r="B9" i="255"/>
  <c r="J8" i="255"/>
  <c r="J61" i="255" s="1"/>
  <c r="J65" i="255" s="1"/>
  <c r="D8" i="255"/>
  <c r="O9" i="256"/>
  <c r="N9" i="256"/>
  <c r="M9" i="256"/>
  <c r="L9" i="256"/>
  <c r="L8" i="256" s="1"/>
  <c r="K9" i="256"/>
  <c r="J9" i="256"/>
  <c r="J8" i="256" s="1"/>
  <c r="I9" i="256"/>
  <c r="H9" i="256"/>
  <c r="H8" i="256" s="1"/>
  <c r="G9" i="256"/>
  <c r="F9" i="256"/>
  <c r="F8" i="256" s="1"/>
  <c r="D9" i="256"/>
  <c r="C9" i="256"/>
  <c r="C8" i="256" s="1"/>
  <c r="B9" i="256"/>
  <c r="M8" i="256"/>
  <c r="O9" i="257"/>
  <c r="N9" i="257"/>
  <c r="N8" i="257" s="1"/>
  <c r="M9" i="257"/>
  <c r="L9" i="257"/>
  <c r="K9" i="257"/>
  <c r="J9" i="257"/>
  <c r="J8" i="257" s="1"/>
  <c r="I9" i="257"/>
  <c r="I8" i="257" s="1"/>
  <c r="H9" i="257"/>
  <c r="G9" i="257"/>
  <c r="F9" i="257"/>
  <c r="D9" i="257"/>
  <c r="C9" i="257"/>
  <c r="B9" i="257"/>
  <c r="D8" i="257"/>
  <c r="C8" i="257"/>
  <c r="O9" i="258"/>
  <c r="O8" i="258" s="1"/>
  <c r="N9" i="258"/>
  <c r="M9" i="258"/>
  <c r="L9" i="258"/>
  <c r="K9" i="258"/>
  <c r="K8" i="258" s="1"/>
  <c r="J9" i="258"/>
  <c r="J8" i="258" s="1"/>
  <c r="I9" i="258"/>
  <c r="H9" i="258"/>
  <c r="H8" i="258" s="1"/>
  <c r="G9" i="258"/>
  <c r="F9" i="258"/>
  <c r="D9" i="258"/>
  <c r="D8" i="258" s="1"/>
  <c r="C9" i="258"/>
  <c r="B9" i="258"/>
  <c r="B8" i="258" s="1"/>
  <c r="L8" i="258"/>
  <c r="C8" i="258"/>
  <c r="C61" i="258" s="1"/>
  <c r="C65" i="258" s="1"/>
  <c r="O9" i="1"/>
  <c r="N9" i="1"/>
  <c r="N8" i="1" s="1"/>
  <c r="N61" i="1" s="1"/>
  <c r="N65" i="1" s="1"/>
  <c r="M9" i="1"/>
  <c r="M8" i="1" s="1"/>
  <c r="L9" i="1"/>
  <c r="L8" i="1" s="1"/>
  <c r="K9" i="1"/>
  <c r="J9" i="1"/>
  <c r="J8" i="1" s="1"/>
  <c r="I9" i="1"/>
  <c r="H9" i="1"/>
  <c r="H8" i="1" s="1"/>
  <c r="H61" i="1" s="1"/>
  <c r="H65" i="1" s="1"/>
  <c r="G9" i="1"/>
  <c r="G8" i="1" s="1"/>
  <c r="F9" i="1"/>
  <c r="F8" i="1" s="1"/>
  <c r="D9" i="1"/>
  <c r="D8" i="1" s="1"/>
  <c r="C9" i="1"/>
  <c r="C8" i="1" s="1"/>
  <c r="B9" i="1"/>
  <c r="S64" i="258"/>
  <c r="R64" i="258"/>
  <c r="Q64" i="258"/>
  <c r="P64" i="258"/>
  <c r="E64" i="258"/>
  <c r="U64" i="258" s="1"/>
  <c r="S63" i="258"/>
  <c r="R63" i="258"/>
  <c r="Q63" i="258"/>
  <c r="P63" i="258"/>
  <c r="E63" i="258"/>
  <c r="S60" i="258"/>
  <c r="R60" i="258"/>
  <c r="Q60" i="258"/>
  <c r="P60" i="258"/>
  <c r="E60" i="258"/>
  <c r="T60" i="258" s="1"/>
  <c r="S59" i="258"/>
  <c r="R59" i="258"/>
  <c r="Q59" i="258"/>
  <c r="P59" i="258"/>
  <c r="E59" i="258"/>
  <c r="T59" i="258" s="1"/>
  <c r="S58" i="258"/>
  <c r="R58" i="258"/>
  <c r="Q58" i="258"/>
  <c r="P58" i="258"/>
  <c r="E58" i="258"/>
  <c r="U58" i="258" s="1"/>
  <c r="S57" i="258"/>
  <c r="R57" i="258"/>
  <c r="Q57" i="258"/>
  <c r="P57" i="258"/>
  <c r="P56" i="258" s="1"/>
  <c r="E57" i="258"/>
  <c r="U55" i="258"/>
  <c r="T55" i="258"/>
  <c r="S55" i="258"/>
  <c r="R55" i="258"/>
  <c r="Q55" i="258"/>
  <c r="P55" i="258"/>
  <c r="E55" i="258"/>
  <c r="S54" i="258"/>
  <c r="R54" i="258"/>
  <c r="Q54" i="258"/>
  <c r="P54" i="258"/>
  <c r="E54" i="258"/>
  <c r="T54" i="258" s="1"/>
  <c r="S53" i="258"/>
  <c r="R53" i="258"/>
  <c r="Q53" i="258"/>
  <c r="P53" i="258"/>
  <c r="E53" i="258"/>
  <c r="U53" i="258" s="1"/>
  <c r="S52" i="258"/>
  <c r="R52" i="258"/>
  <c r="Q52" i="258"/>
  <c r="P52" i="258"/>
  <c r="E52" i="258"/>
  <c r="U52" i="258" s="1"/>
  <c r="S51" i="258"/>
  <c r="R51" i="258"/>
  <c r="Q51" i="258"/>
  <c r="P51" i="258"/>
  <c r="E51" i="258"/>
  <c r="U51" i="258" s="1"/>
  <c r="T50" i="258"/>
  <c r="S50" i="258"/>
  <c r="R50" i="258"/>
  <c r="Q50" i="258"/>
  <c r="P50" i="258"/>
  <c r="E50" i="258"/>
  <c r="U50" i="258" s="1"/>
  <c r="S49" i="258"/>
  <c r="R49" i="258"/>
  <c r="Q49" i="258"/>
  <c r="P49" i="258"/>
  <c r="E49" i="258"/>
  <c r="U49" i="258" s="1"/>
  <c r="S48" i="258"/>
  <c r="R48" i="258"/>
  <c r="Q48" i="258"/>
  <c r="P48" i="258"/>
  <c r="E48" i="258"/>
  <c r="U48" i="258" s="1"/>
  <c r="U47" i="258"/>
  <c r="T47" i="258"/>
  <c r="S47" i="258"/>
  <c r="R47" i="258"/>
  <c r="Q47" i="258"/>
  <c r="P47" i="258"/>
  <c r="E47" i="258"/>
  <c r="S46" i="258"/>
  <c r="R46" i="258"/>
  <c r="Q46" i="258"/>
  <c r="P46" i="258"/>
  <c r="E46" i="258"/>
  <c r="T46" i="258" s="1"/>
  <c r="S45" i="258"/>
  <c r="R45" i="258"/>
  <c r="Q45" i="258"/>
  <c r="P45" i="258"/>
  <c r="E45" i="258"/>
  <c r="S44" i="258"/>
  <c r="R44" i="258"/>
  <c r="S42" i="258"/>
  <c r="R42" i="258"/>
  <c r="Q42" i="258"/>
  <c r="P42" i="258"/>
  <c r="E42" i="258"/>
  <c r="T42" i="258" s="1"/>
  <c r="S41" i="258"/>
  <c r="R41" i="258"/>
  <c r="Q41" i="258"/>
  <c r="P41" i="258"/>
  <c r="E41" i="258"/>
  <c r="U41" i="258" s="1"/>
  <c r="S40" i="258"/>
  <c r="R40" i="258"/>
  <c r="Q40" i="258"/>
  <c r="P40" i="258"/>
  <c r="E40" i="258"/>
  <c r="U40" i="258" s="1"/>
  <c r="S39" i="258"/>
  <c r="R39" i="258"/>
  <c r="Q39" i="258"/>
  <c r="P39" i="258"/>
  <c r="E39" i="258"/>
  <c r="U39" i="258" s="1"/>
  <c r="S38" i="258"/>
  <c r="R38" i="258"/>
  <c r="Q38" i="258"/>
  <c r="P38" i="258"/>
  <c r="E38" i="258"/>
  <c r="T37" i="258"/>
  <c r="S37" i="258"/>
  <c r="R37" i="258"/>
  <c r="Q37" i="258"/>
  <c r="P37" i="258"/>
  <c r="E37" i="258"/>
  <c r="U37" i="258" s="1"/>
  <c r="S36" i="258"/>
  <c r="R36" i="258"/>
  <c r="Q36" i="258"/>
  <c r="P36" i="258"/>
  <c r="E36" i="258"/>
  <c r="T36" i="258" s="1"/>
  <c r="S35" i="258"/>
  <c r="R35" i="258"/>
  <c r="Q35" i="258"/>
  <c r="P35" i="258"/>
  <c r="E35" i="258"/>
  <c r="U35" i="258" s="1"/>
  <c r="U34" i="258"/>
  <c r="S34" i="258"/>
  <c r="R34" i="258"/>
  <c r="Q34" i="258"/>
  <c r="P34" i="258"/>
  <c r="E34" i="258"/>
  <c r="T34" i="258" s="1"/>
  <c r="T33" i="258"/>
  <c r="S33" i="258"/>
  <c r="R33" i="258"/>
  <c r="Q33" i="258"/>
  <c r="P33" i="258"/>
  <c r="E33" i="258"/>
  <c r="U33" i="258" s="1"/>
  <c r="U32" i="258"/>
  <c r="T32" i="258"/>
  <c r="S32" i="258"/>
  <c r="R32" i="258"/>
  <c r="Q32" i="258"/>
  <c r="P32" i="258"/>
  <c r="E32" i="258"/>
  <c r="S31" i="258"/>
  <c r="R31" i="258"/>
  <c r="Q31" i="258"/>
  <c r="P31" i="258"/>
  <c r="E31" i="258"/>
  <c r="U31" i="258" s="1"/>
  <c r="U30" i="258"/>
  <c r="T30" i="258"/>
  <c r="S30" i="258"/>
  <c r="R30" i="258"/>
  <c r="Q30" i="258"/>
  <c r="P30" i="258"/>
  <c r="E30" i="258"/>
  <c r="S29" i="258"/>
  <c r="R29" i="258"/>
  <c r="Q29" i="258"/>
  <c r="P29" i="258"/>
  <c r="E29" i="258"/>
  <c r="U29" i="258" s="1"/>
  <c r="R28" i="258"/>
  <c r="T27" i="258"/>
  <c r="S27" i="258"/>
  <c r="R27" i="258"/>
  <c r="Q27" i="258"/>
  <c r="P27" i="258"/>
  <c r="E27" i="258"/>
  <c r="U27" i="258" s="1"/>
  <c r="S26" i="258"/>
  <c r="R26" i="258"/>
  <c r="Q26" i="258"/>
  <c r="P26" i="258"/>
  <c r="E26" i="258"/>
  <c r="U26" i="258" s="1"/>
  <c r="S25" i="258"/>
  <c r="R25" i="258"/>
  <c r="Q25" i="258"/>
  <c r="P25" i="258"/>
  <c r="E25" i="258"/>
  <c r="S24" i="258"/>
  <c r="R24" i="258"/>
  <c r="Q24" i="258"/>
  <c r="P24" i="258"/>
  <c r="E24" i="258"/>
  <c r="T24" i="258" s="1"/>
  <c r="S23" i="258"/>
  <c r="R23" i="258"/>
  <c r="Q23" i="258"/>
  <c r="P23" i="258"/>
  <c r="E23" i="258"/>
  <c r="S22" i="258"/>
  <c r="R22" i="258"/>
  <c r="Q22" i="258"/>
  <c r="P22" i="258"/>
  <c r="E22" i="258"/>
  <c r="U22" i="258" s="1"/>
  <c r="S21" i="258"/>
  <c r="R21" i="258"/>
  <c r="Q21" i="258"/>
  <c r="P21" i="258"/>
  <c r="E21" i="258"/>
  <c r="U20" i="258"/>
  <c r="S20" i="258"/>
  <c r="R20" i="258"/>
  <c r="Q20" i="258"/>
  <c r="P20" i="258"/>
  <c r="E20" i="258"/>
  <c r="T20" i="258" s="1"/>
  <c r="T19" i="258"/>
  <c r="S19" i="258"/>
  <c r="R19" i="258"/>
  <c r="Q19" i="258"/>
  <c r="P19" i="258"/>
  <c r="E19" i="258"/>
  <c r="U19" i="258" s="1"/>
  <c r="S18" i="258"/>
  <c r="R18" i="258"/>
  <c r="Q18" i="258"/>
  <c r="P18" i="258"/>
  <c r="E18" i="258"/>
  <c r="U18" i="258" s="1"/>
  <c r="S17" i="258"/>
  <c r="R17" i="258"/>
  <c r="Q17" i="258"/>
  <c r="P17" i="258"/>
  <c r="E17" i="258"/>
  <c r="T16" i="258"/>
  <c r="S16" i="258"/>
  <c r="R16" i="258"/>
  <c r="Q16" i="258"/>
  <c r="P16" i="258"/>
  <c r="E16" i="258"/>
  <c r="U16" i="258" s="1"/>
  <c r="S15" i="258"/>
  <c r="R15" i="258"/>
  <c r="Q15" i="258"/>
  <c r="P15" i="258"/>
  <c r="E15" i="258"/>
  <c r="T15" i="258" s="1"/>
  <c r="S14" i="258"/>
  <c r="R14" i="258"/>
  <c r="Q14" i="258"/>
  <c r="P14" i="258"/>
  <c r="E14" i="258"/>
  <c r="U14" i="258" s="1"/>
  <c r="U13" i="258"/>
  <c r="S13" i="258"/>
  <c r="R13" i="258"/>
  <c r="Q13" i="258"/>
  <c r="P13" i="258"/>
  <c r="E13" i="258"/>
  <c r="U12" i="258"/>
  <c r="S12" i="258"/>
  <c r="R12" i="258"/>
  <c r="Q12" i="258"/>
  <c r="P12" i="258"/>
  <c r="E12" i="258"/>
  <c r="T12" i="258" s="1"/>
  <c r="S11" i="258"/>
  <c r="R11" i="258"/>
  <c r="Q11" i="258"/>
  <c r="P11" i="258"/>
  <c r="E11" i="258"/>
  <c r="U11" i="258" s="1"/>
  <c r="S10" i="258"/>
  <c r="R10" i="258"/>
  <c r="Q10" i="258"/>
  <c r="P10" i="258"/>
  <c r="E10" i="258"/>
  <c r="U64" i="257"/>
  <c r="S64" i="257"/>
  <c r="R64" i="257"/>
  <c r="Q64" i="257"/>
  <c r="P64" i="257"/>
  <c r="E64" i="257"/>
  <c r="T64" i="257" s="1"/>
  <c r="S63" i="257"/>
  <c r="R63" i="257"/>
  <c r="Q63" i="257"/>
  <c r="P63" i="257"/>
  <c r="E63" i="257"/>
  <c r="E62" i="257" s="1"/>
  <c r="U62" i="257" s="1"/>
  <c r="S62" i="257"/>
  <c r="R62" i="257"/>
  <c r="S60" i="257"/>
  <c r="R60" i="257"/>
  <c r="Q60" i="257"/>
  <c r="P60" i="257"/>
  <c r="E60" i="257"/>
  <c r="U60" i="257" s="1"/>
  <c r="U59" i="257"/>
  <c r="S59" i="257"/>
  <c r="R59" i="257"/>
  <c r="Q59" i="257"/>
  <c r="P59" i="257"/>
  <c r="E59" i="257"/>
  <c r="T59" i="257" s="1"/>
  <c r="S58" i="257"/>
  <c r="R58" i="257"/>
  <c r="Q58" i="257"/>
  <c r="P58" i="257"/>
  <c r="E58" i="257"/>
  <c r="U58" i="257" s="1"/>
  <c r="T57" i="257"/>
  <c r="S57" i="257"/>
  <c r="R57" i="257"/>
  <c r="Q57" i="257"/>
  <c r="P57" i="257"/>
  <c r="E57" i="257"/>
  <c r="U57" i="257" s="1"/>
  <c r="S56" i="257"/>
  <c r="R56" i="257"/>
  <c r="S55" i="257"/>
  <c r="R55" i="257"/>
  <c r="Q55" i="257"/>
  <c r="P55" i="257"/>
  <c r="E55" i="257"/>
  <c r="U55" i="257" s="1"/>
  <c r="U54" i="257"/>
  <c r="S54" i="257"/>
  <c r="R54" i="257"/>
  <c r="Q54" i="257"/>
  <c r="P54" i="257"/>
  <c r="E54" i="257"/>
  <c r="T54" i="257" s="1"/>
  <c r="U53" i="257"/>
  <c r="S53" i="257"/>
  <c r="R53" i="257"/>
  <c r="Q53" i="257"/>
  <c r="P53" i="257"/>
  <c r="E53" i="257"/>
  <c r="T53" i="257" s="1"/>
  <c r="S52" i="257"/>
  <c r="R52" i="257"/>
  <c r="Q52" i="257"/>
  <c r="P52" i="257"/>
  <c r="E52" i="257"/>
  <c r="U52" i="257" s="1"/>
  <c r="S51" i="257"/>
  <c r="R51" i="257"/>
  <c r="Q51" i="257"/>
  <c r="P51" i="257"/>
  <c r="E51" i="257"/>
  <c r="U51" i="257" s="1"/>
  <c r="U50" i="257"/>
  <c r="T50" i="257"/>
  <c r="S50" i="257"/>
  <c r="R50" i="257"/>
  <c r="Q50" i="257"/>
  <c r="P50" i="257"/>
  <c r="E50" i="257"/>
  <c r="U49" i="257"/>
  <c r="T49" i="257"/>
  <c r="S49" i="257"/>
  <c r="R49" i="257"/>
  <c r="Q49" i="257"/>
  <c r="P49" i="257"/>
  <c r="E49" i="257"/>
  <c r="S48" i="257"/>
  <c r="R48" i="257"/>
  <c r="Q48" i="257"/>
  <c r="P48" i="257"/>
  <c r="E48" i="257"/>
  <c r="T48" i="257" s="1"/>
  <c r="S47" i="257"/>
  <c r="R47" i="257"/>
  <c r="Q47" i="257"/>
  <c r="P47" i="257"/>
  <c r="E47" i="257"/>
  <c r="U47" i="257" s="1"/>
  <c r="S46" i="257"/>
  <c r="R46" i="257"/>
  <c r="Q46" i="257"/>
  <c r="P46" i="257"/>
  <c r="E46" i="257"/>
  <c r="U45" i="257"/>
  <c r="T45" i="257"/>
  <c r="S45" i="257"/>
  <c r="R45" i="257"/>
  <c r="Q45" i="257"/>
  <c r="P45" i="257"/>
  <c r="E45" i="257"/>
  <c r="S44" i="257"/>
  <c r="R44" i="257"/>
  <c r="R43" i="257"/>
  <c r="S42" i="257"/>
  <c r="R42" i="257"/>
  <c r="Q42" i="257"/>
  <c r="P42" i="257"/>
  <c r="E42" i="257"/>
  <c r="S41" i="257"/>
  <c r="R41" i="257"/>
  <c r="Q41" i="257"/>
  <c r="P41" i="257"/>
  <c r="E41" i="257"/>
  <c r="U41" i="257" s="1"/>
  <c r="U40" i="257"/>
  <c r="S40" i="257"/>
  <c r="R40" i="257"/>
  <c r="Q40" i="257"/>
  <c r="P40" i="257"/>
  <c r="E40" i="257"/>
  <c r="T40" i="257" s="1"/>
  <c r="S39" i="257"/>
  <c r="R39" i="257"/>
  <c r="Q39" i="257"/>
  <c r="P39" i="257"/>
  <c r="E39" i="257"/>
  <c r="U39" i="257" s="1"/>
  <c r="S38" i="257"/>
  <c r="R38" i="257"/>
  <c r="Q38" i="257"/>
  <c r="P38" i="257"/>
  <c r="E38" i="257"/>
  <c r="S37" i="257"/>
  <c r="R37" i="257"/>
  <c r="Q37" i="257"/>
  <c r="P37" i="257"/>
  <c r="E37" i="257"/>
  <c r="U37" i="257" s="1"/>
  <c r="U36" i="257"/>
  <c r="S36" i="257"/>
  <c r="R36" i="257"/>
  <c r="Q36" i="257"/>
  <c r="P36" i="257"/>
  <c r="E36" i="257"/>
  <c r="T36" i="257" s="1"/>
  <c r="S35" i="257"/>
  <c r="R35" i="257"/>
  <c r="Q35" i="257"/>
  <c r="P35" i="257"/>
  <c r="E35" i="257"/>
  <c r="U35" i="257" s="1"/>
  <c r="S34" i="257"/>
  <c r="R34" i="257"/>
  <c r="Q34" i="257"/>
  <c r="P34" i="257"/>
  <c r="E34" i="257"/>
  <c r="S33" i="257"/>
  <c r="R33" i="257"/>
  <c r="Q33" i="257"/>
  <c r="P33" i="257"/>
  <c r="E33" i="257"/>
  <c r="U33" i="257" s="1"/>
  <c r="S32" i="257"/>
  <c r="R32" i="257"/>
  <c r="Q32" i="257"/>
  <c r="P32" i="257"/>
  <c r="E32" i="257"/>
  <c r="U31" i="257"/>
  <c r="S31" i="257"/>
  <c r="R31" i="257"/>
  <c r="Q31" i="257"/>
  <c r="P31" i="257"/>
  <c r="E31" i="257"/>
  <c r="S30" i="257"/>
  <c r="R30" i="257"/>
  <c r="Q30" i="257"/>
  <c r="P30" i="257"/>
  <c r="E30" i="257"/>
  <c r="S29" i="257"/>
  <c r="R29" i="257"/>
  <c r="Q29" i="257"/>
  <c r="P29" i="257"/>
  <c r="E29" i="257"/>
  <c r="U29" i="257" s="1"/>
  <c r="R28" i="257"/>
  <c r="U27" i="257"/>
  <c r="T27" i="257"/>
  <c r="S27" i="257"/>
  <c r="R27" i="257"/>
  <c r="Q27" i="257"/>
  <c r="P27" i="257"/>
  <c r="E27" i="257"/>
  <c r="T26" i="257"/>
  <c r="S26" i="257"/>
  <c r="R26" i="257"/>
  <c r="Q26" i="257"/>
  <c r="P26" i="257"/>
  <c r="E26" i="257"/>
  <c r="U26" i="257" s="1"/>
  <c r="T25" i="257"/>
  <c r="S25" i="257"/>
  <c r="R25" i="257"/>
  <c r="Q25" i="257"/>
  <c r="P25" i="257"/>
  <c r="E25" i="257"/>
  <c r="U25" i="257" s="1"/>
  <c r="S24" i="257"/>
  <c r="R24" i="257"/>
  <c r="Q24" i="257"/>
  <c r="P24" i="257"/>
  <c r="E24" i="257"/>
  <c r="U24" i="257" s="1"/>
  <c r="U23" i="257"/>
  <c r="S23" i="257"/>
  <c r="R23" i="257"/>
  <c r="Q23" i="257"/>
  <c r="P23" i="257"/>
  <c r="E23" i="257"/>
  <c r="T23" i="257" s="1"/>
  <c r="U22" i="257"/>
  <c r="S22" i="257"/>
  <c r="R22" i="257"/>
  <c r="Q22" i="257"/>
  <c r="P22" i="257"/>
  <c r="E22" i="257"/>
  <c r="T22" i="257" s="1"/>
  <c r="S21" i="257"/>
  <c r="R21" i="257"/>
  <c r="Q21" i="257"/>
  <c r="P21" i="257"/>
  <c r="E21" i="257"/>
  <c r="S20" i="257"/>
  <c r="R20" i="257"/>
  <c r="Q20" i="257"/>
  <c r="P20" i="257"/>
  <c r="E20" i="257"/>
  <c r="U20" i="257" s="1"/>
  <c r="U19" i="257"/>
  <c r="S19" i="257"/>
  <c r="R19" i="257"/>
  <c r="Q19" i="257"/>
  <c r="P19" i="257"/>
  <c r="E19" i="257"/>
  <c r="T19" i="257" s="1"/>
  <c r="T18" i="257"/>
  <c r="S18" i="257"/>
  <c r="R18" i="257"/>
  <c r="Q18" i="257"/>
  <c r="P18" i="257"/>
  <c r="E18" i="257"/>
  <c r="U18" i="257" s="1"/>
  <c r="S17" i="257"/>
  <c r="R17" i="257"/>
  <c r="Q17" i="257"/>
  <c r="P17" i="257"/>
  <c r="E17" i="257"/>
  <c r="T17" i="257" s="1"/>
  <c r="S16" i="257"/>
  <c r="R16" i="257"/>
  <c r="Q16" i="257"/>
  <c r="P16" i="257"/>
  <c r="E16" i="257"/>
  <c r="U16" i="257" s="1"/>
  <c r="S15" i="257"/>
  <c r="R15" i="257"/>
  <c r="Q15" i="257"/>
  <c r="P15" i="257"/>
  <c r="E15" i="257"/>
  <c r="T15" i="257" s="1"/>
  <c r="T14" i="257"/>
  <c r="S14" i="257"/>
  <c r="R14" i="257"/>
  <c r="Q14" i="257"/>
  <c r="P14" i="257"/>
  <c r="E14" i="257"/>
  <c r="U14" i="257" s="1"/>
  <c r="S13" i="257"/>
  <c r="R13" i="257"/>
  <c r="Q13" i="257"/>
  <c r="P13" i="257"/>
  <c r="E13" i="257"/>
  <c r="S12" i="257"/>
  <c r="R12" i="257"/>
  <c r="Q12" i="257"/>
  <c r="P12" i="257"/>
  <c r="E12" i="257"/>
  <c r="U12" i="257" s="1"/>
  <c r="S11" i="257"/>
  <c r="R11" i="257"/>
  <c r="Q11" i="257"/>
  <c r="P11" i="257"/>
  <c r="E11" i="257"/>
  <c r="U11" i="257" s="1"/>
  <c r="S10" i="257"/>
  <c r="R10" i="257"/>
  <c r="Q10" i="257"/>
  <c r="P10" i="257"/>
  <c r="E10" i="257"/>
  <c r="U10" i="257" s="1"/>
  <c r="S64" i="256"/>
  <c r="R64" i="256"/>
  <c r="Q64" i="256"/>
  <c r="P64" i="256"/>
  <c r="E64" i="256"/>
  <c r="T64" i="256" s="1"/>
  <c r="S63" i="256"/>
  <c r="R63" i="256"/>
  <c r="Q63" i="256"/>
  <c r="P63" i="256"/>
  <c r="E63" i="256"/>
  <c r="U63" i="256" s="1"/>
  <c r="S60" i="256"/>
  <c r="R60" i="256"/>
  <c r="Q60" i="256"/>
  <c r="P60" i="256"/>
  <c r="E60" i="256"/>
  <c r="U59" i="256"/>
  <c r="T59" i="256"/>
  <c r="S59" i="256"/>
  <c r="R59" i="256"/>
  <c r="Q59" i="256"/>
  <c r="P59" i="256"/>
  <c r="E59" i="256"/>
  <c r="S58" i="256"/>
  <c r="R58" i="256"/>
  <c r="Q58" i="256"/>
  <c r="P58" i="256"/>
  <c r="E58" i="256"/>
  <c r="S57" i="256"/>
  <c r="R57" i="256"/>
  <c r="Q57" i="256"/>
  <c r="P57" i="256"/>
  <c r="E57" i="256"/>
  <c r="E56" i="256" s="1"/>
  <c r="U56" i="256" s="1"/>
  <c r="U55" i="256"/>
  <c r="S55" i="256"/>
  <c r="R55" i="256"/>
  <c r="Q55" i="256"/>
  <c r="P55" i="256"/>
  <c r="E55" i="256"/>
  <c r="T55" i="256" s="1"/>
  <c r="T54" i="256"/>
  <c r="S54" i="256"/>
  <c r="R54" i="256"/>
  <c r="Q54" i="256"/>
  <c r="P54" i="256"/>
  <c r="E54" i="256"/>
  <c r="U54" i="256" s="1"/>
  <c r="T53" i="256"/>
  <c r="S53" i="256"/>
  <c r="R53" i="256"/>
  <c r="Q53" i="256"/>
  <c r="P53" i="256"/>
  <c r="E53" i="256"/>
  <c r="U53" i="256" s="1"/>
  <c r="S52" i="256"/>
  <c r="R52" i="256"/>
  <c r="Q52" i="256"/>
  <c r="P52" i="256"/>
  <c r="E52" i="256"/>
  <c r="U52" i="256" s="1"/>
  <c r="S51" i="256"/>
  <c r="R51" i="256"/>
  <c r="Q51" i="256"/>
  <c r="P51" i="256"/>
  <c r="E51" i="256"/>
  <c r="S50" i="256"/>
  <c r="R50" i="256"/>
  <c r="Q50" i="256"/>
  <c r="P50" i="256"/>
  <c r="E50" i="256"/>
  <c r="U50" i="256" s="1"/>
  <c r="S49" i="256"/>
  <c r="R49" i="256"/>
  <c r="Q49" i="256"/>
  <c r="P49" i="256"/>
  <c r="E49" i="256"/>
  <c r="T49" i="256" s="1"/>
  <c r="S48" i="256"/>
  <c r="R48" i="256"/>
  <c r="Q48" i="256"/>
  <c r="P48" i="256"/>
  <c r="E48" i="256"/>
  <c r="U48" i="256" s="1"/>
  <c r="U47" i="256"/>
  <c r="S47" i="256"/>
  <c r="R47" i="256"/>
  <c r="Q47" i="256"/>
  <c r="P47" i="256"/>
  <c r="E47" i="256"/>
  <c r="T47" i="256" s="1"/>
  <c r="S46" i="256"/>
  <c r="R46" i="256"/>
  <c r="Q46" i="256"/>
  <c r="P46" i="256"/>
  <c r="E46" i="256"/>
  <c r="S45" i="256"/>
  <c r="R45" i="256"/>
  <c r="Q45" i="256"/>
  <c r="P45" i="256"/>
  <c r="E45" i="256"/>
  <c r="S44" i="256"/>
  <c r="R44" i="256"/>
  <c r="S42" i="256"/>
  <c r="R42" i="256"/>
  <c r="Q42" i="256"/>
  <c r="P42" i="256"/>
  <c r="E42" i="256"/>
  <c r="U42" i="256" s="1"/>
  <c r="S41" i="256"/>
  <c r="R41" i="256"/>
  <c r="Q41" i="256"/>
  <c r="P41" i="256"/>
  <c r="E41" i="256"/>
  <c r="T40" i="256"/>
  <c r="S40" i="256"/>
  <c r="R40" i="256"/>
  <c r="Q40" i="256"/>
  <c r="P40" i="256"/>
  <c r="E40" i="256"/>
  <c r="U40" i="256" s="1"/>
  <c r="S39" i="256"/>
  <c r="R39" i="256"/>
  <c r="Q39" i="256"/>
  <c r="P39" i="256"/>
  <c r="E39" i="256"/>
  <c r="T39" i="256" s="1"/>
  <c r="S38" i="256"/>
  <c r="R38" i="256"/>
  <c r="Q38" i="256"/>
  <c r="P38" i="256"/>
  <c r="E38" i="256"/>
  <c r="U38" i="256" s="1"/>
  <c r="U37" i="256"/>
  <c r="S37" i="256"/>
  <c r="R37" i="256"/>
  <c r="Q37" i="256"/>
  <c r="P37" i="256"/>
  <c r="E37" i="256"/>
  <c r="T37" i="256" s="1"/>
  <c r="U36" i="256"/>
  <c r="T36" i="256"/>
  <c r="S36" i="256"/>
  <c r="R36" i="256"/>
  <c r="Q36" i="256"/>
  <c r="P36" i="256"/>
  <c r="E36" i="256"/>
  <c r="S35" i="256"/>
  <c r="R35" i="256"/>
  <c r="Q35" i="256"/>
  <c r="P35" i="256"/>
  <c r="E35" i="256"/>
  <c r="U35" i="256" s="1"/>
  <c r="S34" i="256"/>
  <c r="R34" i="256"/>
  <c r="Q34" i="256"/>
  <c r="P34" i="256"/>
  <c r="E34" i="256"/>
  <c r="U34" i="256" s="1"/>
  <c r="S33" i="256"/>
  <c r="R33" i="256"/>
  <c r="Q33" i="256"/>
  <c r="P33" i="256"/>
  <c r="E33" i="256"/>
  <c r="U32" i="256"/>
  <c r="T32" i="256"/>
  <c r="S32" i="256"/>
  <c r="R32" i="256"/>
  <c r="Q32" i="256"/>
  <c r="P32" i="256"/>
  <c r="E32" i="256"/>
  <c r="S31" i="256"/>
  <c r="R31" i="256"/>
  <c r="Q31" i="256"/>
  <c r="P31" i="256"/>
  <c r="E31" i="256"/>
  <c r="T31" i="256" s="1"/>
  <c r="S30" i="256"/>
  <c r="R30" i="256"/>
  <c r="Q30" i="256"/>
  <c r="P30" i="256"/>
  <c r="E30" i="256"/>
  <c r="U30" i="256" s="1"/>
  <c r="S29" i="256"/>
  <c r="R29" i="256"/>
  <c r="Q29" i="256"/>
  <c r="P29" i="256"/>
  <c r="E29" i="256"/>
  <c r="T29" i="256" s="1"/>
  <c r="T27" i="256"/>
  <c r="S27" i="256"/>
  <c r="R27" i="256"/>
  <c r="Q27" i="256"/>
  <c r="P27" i="256"/>
  <c r="E27" i="256"/>
  <c r="U27" i="256" s="1"/>
  <c r="S26" i="256"/>
  <c r="R26" i="256"/>
  <c r="Q26" i="256"/>
  <c r="P26" i="256"/>
  <c r="E26" i="256"/>
  <c r="T26" i="256" s="1"/>
  <c r="S25" i="256"/>
  <c r="R25" i="256"/>
  <c r="Q25" i="256"/>
  <c r="P25" i="256"/>
  <c r="E25" i="256"/>
  <c r="U25" i="256" s="1"/>
  <c r="S24" i="256"/>
  <c r="R24" i="256"/>
  <c r="Q24" i="256"/>
  <c r="P24" i="256"/>
  <c r="E24" i="256"/>
  <c r="T23" i="256"/>
  <c r="S23" i="256"/>
  <c r="R23" i="256"/>
  <c r="Q23" i="256"/>
  <c r="U23" i="256" s="1"/>
  <c r="P23" i="256"/>
  <c r="E23" i="256"/>
  <c r="T22" i="256"/>
  <c r="S22" i="256"/>
  <c r="R22" i="256"/>
  <c r="Q22" i="256"/>
  <c r="P22" i="256"/>
  <c r="E22" i="256"/>
  <c r="U22" i="256" s="1"/>
  <c r="S21" i="256"/>
  <c r="R21" i="256"/>
  <c r="Q21" i="256"/>
  <c r="P21" i="256"/>
  <c r="E21" i="256"/>
  <c r="U21" i="256" s="1"/>
  <c r="U20" i="256"/>
  <c r="T20" i="256"/>
  <c r="S20" i="256"/>
  <c r="R20" i="256"/>
  <c r="Q20" i="256"/>
  <c r="P20" i="256"/>
  <c r="E20" i="256"/>
  <c r="S19" i="256"/>
  <c r="R19" i="256"/>
  <c r="Q19" i="256"/>
  <c r="P19" i="256"/>
  <c r="E19" i="256"/>
  <c r="U19" i="256" s="1"/>
  <c r="S18" i="256"/>
  <c r="R18" i="256"/>
  <c r="Q18" i="256"/>
  <c r="P18" i="256"/>
  <c r="E18" i="256"/>
  <c r="T18" i="256" s="1"/>
  <c r="S17" i="256"/>
  <c r="R17" i="256"/>
  <c r="Q17" i="256"/>
  <c r="P17" i="256"/>
  <c r="E17" i="256"/>
  <c r="U17" i="256" s="1"/>
  <c r="S16" i="256"/>
  <c r="R16" i="256"/>
  <c r="Q16" i="256"/>
  <c r="P16" i="256"/>
  <c r="E16" i="256"/>
  <c r="S15" i="256"/>
  <c r="R15" i="256"/>
  <c r="Q15" i="256"/>
  <c r="P15" i="256"/>
  <c r="E15" i="256"/>
  <c r="U15" i="256" s="1"/>
  <c r="T14" i="256"/>
  <c r="S14" i="256"/>
  <c r="R14" i="256"/>
  <c r="Q14" i="256"/>
  <c r="P14" i="256"/>
  <c r="E14" i="256"/>
  <c r="U14" i="256" s="1"/>
  <c r="S13" i="256"/>
  <c r="R13" i="256"/>
  <c r="Q13" i="256"/>
  <c r="P13" i="256"/>
  <c r="E13" i="256"/>
  <c r="U13" i="256" s="1"/>
  <c r="U12" i="256"/>
  <c r="T12" i="256"/>
  <c r="S12" i="256"/>
  <c r="R12" i="256"/>
  <c r="Q12" i="256"/>
  <c r="P12" i="256"/>
  <c r="E12" i="256"/>
  <c r="U11" i="256"/>
  <c r="S11" i="256"/>
  <c r="R11" i="256"/>
  <c r="Q11" i="256"/>
  <c r="P11" i="256"/>
  <c r="E11" i="256"/>
  <c r="T11" i="256" s="1"/>
  <c r="S10" i="256"/>
  <c r="R10" i="256"/>
  <c r="Q10" i="256"/>
  <c r="P10" i="256"/>
  <c r="E10" i="256"/>
  <c r="T10" i="256" s="1"/>
  <c r="R9" i="256"/>
  <c r="S64" i="255"/>
  <c r="R64" i="255"/>
  <c r="Q64" i="255"/>
  <c r="P64" i="255"/>
  <c r="E64" i="255"/>
  <c r="U64" i="255" s="1"/>
  <c r="S63" i="255"/>
  <c r="R63" i="255"/>
  <c r="Q63" i="255"/>
  <c r="Q62" i="255" s="1"/>
  <c r="P63" i="255"/>
  <c r="E63" i="255"/>
  <c r="S62" i="255"/>
  <c r="R62" i="255"/>
  <c r="U60" i="255"/>
  <c r="T60" i="255"/>
  <c r="S60" i="255"/>
  <c r="R60" i="255"/>
  <c r="Q60" i="255"/>
  <c r="P60" i="255"/>
  <c r="E60" i="255"/>
  <c r="T59" i="255"/>
  <c r="S59" i="255"/>
  <c r="R59" i="255"/>
  <c r="Q59" i="255"/>
  <c r="P59" i="255"/>
  <c r="E59" i="255"/>
  <c r="U59" i="255" s="1"/>
  <c r="S58" i="255"/>
  <c r="R58" i="255"/>
  <c r="Q58" i="255"/>
  <c r="P58" i="255"/>
  <c r="E58" i="255"/>
  <c r="U58" i="255" s="1"/>
  <c r="T57" i="255"/>
  <c r="S57" i="255"/>
  <c r="R57" i="255"/>
  <c r="Q57" i="255"/>
  <c r="P57" i="255"/>
  <c r="E57" i="255"/>
  <c r="U57" i="255" s="1"/>
  <c r="R56" i="255"/>
  <c r="U55" i="255"/>
  <c r="T55" i="255"/>
  <c r="S55" i="255"/>
  <c r="R55" i="255"/>
  <c r="Q55" i="255"/>
  <c r="P55" i="255"/>
  <c r="E55" i="255"/>
  <c r="S54" i="255"/>
  <c r="R54" i="255"/>
  <c r="Q54" i="255"/>
  <c r="P54" i="255"/>
  <c r="E54" i="255"/>
  <c r="S53" i="255"/>
  <c r="R53" i="255"/>
  <c r="Q53" i="255"/>
  <c r="P53" i="255"/>
  <c r="E53" i="255"/>
  <c r="U53" i="255" s="1"/>
  <c r="U52" i="255"/>
  <c r="T52" i="255"/>
  <c r="S52" i="255"/>
  <c r="R52" i="255"/>
  <c r="Q52" i="255"/>
  <c r="P52" i="255"/>
  <c r="E52" i="255"/>
  <c r="T51" i="255"/>
  <c r="S51" i="255"/>
  <c r="R51" i="255"/>
  <c r="Q51" i="255"/>
  <c r="P51" i="255"/>
  <c r="E51" i="255"/>
  <c r="U51" i="255" s="1"/>
  <c r="S50" i="255"/>
  <c r="R50" i="255"/>
  <c r="Q50" i="255"/>
  <c r="P50" i="255"/>
  <c r="E50" i="255"/>
  <c r="T50" i="255" s="1"/>
  <c r="S49" i="255"/>
  <c r="R49" i="255"/>
  <c r="Q49" i="255"/>
  <c r="P49" i="255"/>
  <c r="E49" i="255"/>
  <c r="U49" i="255" s="1"/>
  <c r="U48" i="255"/>
  <c r="S48" i="255"/>
  <c r="R48" i="255"/>
  <c r="Q48" i="255"/>
  <c r="P48" i="255"/>
  <c r="E48" i="255"/>
  <c r="T48" i="255" s="1"/>
  <c r="T47" i="255"/>
  <c r="S47" i="255"/>
  <c r="R47" i="255"/>
  <c r="Q47" i="255"/>
  <c r="U47" i="255" s="1"/>
  <c r="P47" i="255"/>
  <c r="E47" i="255"/>
  <c r="S46" i="255"/>
  <c r="R46" i="255"/>
  <c r="Q46" i="255"/>
  <c r="P46" i="255"/>
  <c r="E46" i="255"/>
  <c r="S45" i="255"/>
  <c r="R45" i="255"/>
  <c r="Q45" i="255"/>
  <c r="P45" i="255"/>
  <c r="E45" i="255"/>
  <c r="U45" i="255" s="1"/>
  <c r="S44" i="255"/>
  <c r="R44" i="255"/>
  <c r="S42" i="255"/>
  <c r="R42" i="255"/>
  <c r="Q42" i="255"/>
  <c r="P42" i="255"/>
  <c r="E42" i="255"/>
  <c r="T42" i="255" s="1"/>
  <c r="S41" i="255"/>
  <c r="R41" i="255"/>
  <c r="Q41" i="255"/>
  <c r="P41" i="255"/>
  <c r="E41" i="255"/>
  <c r="S40" i="255"/>
  <c r="R40" i="255"/>
  <c r="Q40" i="255"/>
  <c r="P40" i="255"/>
  <c r="E40" i="255"/>
  <c r="T40" i="255" s="1"/>
  <c r="S39" i="255"/>
  <c r="R39" i="255"/>
  <c r="Q39" i="255"/>
  <c r="P39" i="255"/>
  <c r="E39" i="255"/>
  <c r="U39" i="255" s="1"/>
  <c r="S38" i="255"/>
  <c r="R38" i="255"/>
  <c r="Q38" i="255"/>
  <c r="P38" i="255"/>
  <c r="E38" i="255"/>
  <c r="T38" i="255" s="1"/>
  <c r="T37" i="255"/>
  <c r="S37" i="255"/>
  <c r="R37" i="255"/>
  <c r="Q37" i="255"/>
  <c r="P37" i="255"/>
  <c r="E37" i="255"/>
  <c r="U37" i="255" s="1"/>
  <c r="T36" i="255"/>
  <c r="S36" i="255"/>
  <c r="R36" i="255"/>
  <c r="Q36" i="255"/>
  <c r="P36" i="255"/>
  <c r="E36" i="255"/>
  <c r="U36" i="255" s="1"/>
  <c r="S35" i="255"/>
  <c r="R35" i="255"/>
  <c r="Q35" i="255"/>
  <c r="P35" i="255"/>
  <c r="E35" i="255"/>
  <c r="U35" i="255" s="1"/>
  <c r="U34" i="255"/>
  <c r="T34" i="255"/>
  <c r="S34" i="255"/>
  <c r="R34" i="255"/>
  <c r="Q34" i="255"/>
  <c r="P34" i="255"/>
  <c r="E34" i="255"/>
  <c r="U33" i="255"/>
  <c r="S33" i="255"/>
  <c r="R33" i="255"/>
  <c r="Q33" i="255"/>
  <c r="P33" i="255"/>
  <c r="T33" i="255" s="1"/>
  <c r="E33" i="255"/>
  <c r="S32" i="255"/>
  <c r="R32" i="255"/>
  <c r="Q32" i="255"/>
  <c r="P32" i="255"/>
  <c r="E32" i="255"/>
  <c r="T32" i="255" s="1"/>
  <c r="S31" i="255"/>
  <c r="R31" i="255"/>
  <c r="Q31" i="255"/>
  <c r="P31" i="255"/>
  <c r="E31" i="255"/>
  <c r="U30" i="255"/>
  <c r="S30" i="255"/>
  <c r="R30" i="255"/>
  <c r="Q30" i="255"/>
  <c r="P30" i="255"/>
  <c r="E30" i="255"/>
  <c r="T30" i="255" s="1"/>
  <c r="S29" i="255"/>
  <c r="R29" i="255"/>
  <c r="Q29" i="255"/>
  <c r="P29" i="255"/>
  <c r="E29" i="255"/>
  <c r="U29" i="255" s="1"/>
  <c r="S27" i="255"/>
  <c r="R27" i="255"/>
  <c r="Q27" i="255"/>
  <c r="P27" i="255"/>
  <c r="E27" i="255"/>
  <c r="T27" i="255" s="1"/>
  <c r="S26" i="255"/>
  <c r="R26" i="255"/>
  <c r="Q26" i="255"/>
  <c r="P26" i="255"/>
  <c r="E26" i="255"/>
  <c r="U26" i="255" s="1"/>
  <c r="U25" i="255"/>
  <c r="S25" i="255"/>
  <c r="R25" i="255"/>
  <c r="Q25" i="255"/>
  <c r="P25" i="255"/>
  <c r="E25" i="255"/>
  <c r="T25" i="255" s="1"/>
  <c r="U24" i="255"/>
  <c r="T24" i="255"/>
  <c r="S24" i="255"/>
  <c r="R24" i="255"/>
  <c r="Q24" i="255"/>
  <c r="P24" i="255"/>
  <c r="E24" i="255"/>
  <c r="S23" i="255"/>
  <c r="R23" i="255"/>
  <c r="Q23" i="255"/>
  <c r="P23" i="255"/>
  <c r="T23" i="255" s="1"/>
  <c r="E23" i="255"/>
  <c r="U23" i="255" s="1"/>
  <c r="S22" i="255"/>
  <c r="R22" i="255"/>
  <c r="Q22" i="255"/>
  <c r="P22" i="255"/>
  <c r="E22" i="255"/>
  <c r="U22" i="255" s="1"/>
  <c r="S21" i="255"/>
  <c r="R21" i="255"/>
  <c r="Q21" i="255"/>
  <c r="P21" i="255"/>
  <c r="E21" i="255"/>
  <c r="T20" i="255"/>
  <c r="S20" i="255"/>
  <c r="R20" i="255"/>
  <c r="Q20" i="255"/>
  <c r="P20" i="255"/>
  <c r="E20" i="255"/>
  <c r="U20" i="255" s="1"/>
  <c r="S19" i="255"/>
  <c r="R19" i="255"/>
  <c r="Q19" i="255"/>
  <c r="P19" i="255"/>
  <c r="E19" i="255"/>
  <c r="T19" i="255" s="1"/>
  <c r="S18" i="255"/>
  <c r="R18" i="255"/>
  <c r="Q18" i="255"/>
  <c r="P18" i="255"/>
  <c r="E18" i="255"/>
  <c r="U18" i="255" s="1"/>
  <c r="S17" i="255"/>
  <c r="R17" i="255"/>
  <c r="Q17" i="255"/>
  <c r="P17" i="255"/>
  <c r="E17" i="255"/>
  <c r="S16" i="255"/>
  <c r="R16" i="255"/>
  <c r="Q16" i="255"/>
  <c r="P16" i="255"/>
  <c r="E16" i="255"/>
  <c r="S15" i="255"/>
  <c r="R15" i="255"/>
  <c r="Q15" i="255"/>
  <c r="P15" i="255"/>
  <c r="E15" i="255"/>
  <c r="S14" i="255"/>
  <c r="R14" i="255"/>
  <c r="Q14" i="255"/>
  <c r="P14" i="255"/>
  <c r="E14" i="255"/>
  <c r="S13" i="255"/>
  <c r="R13" i="255"/>
  <c r="Q13" i="255"/>
  <c r="U13" i="255" s="1"/>
  <c r="P13" i="255"/>
  <c r="T13" i="255" s="1"/>
  <c r="E13" i="255"/>
  <c r="T12" i="255"/>
  <c r="S12" i="255"/>
  <c r="R12" i="255"/>
  <c r="Q12" i="255"/>
  <c r="P12" i="255"/>
  <c r="E12" i="255"/>
  <c r="U12" i="255" s="1"/>
  <c r="S11" i="255"/>
  <c r="R11" i="255"/>
  <c r="Q11" i="255"/>
  <c r="P11" i="255"/>
  <c r="E11" i="255"/>
  <c r="T11" i="255" s="1"/>
  <c r="S10" i="255"/>
  <c r="R10" i="255"/>
  <c r="Q10" i="255"/>
  <c r="P10" i="255"/>
  <c r="E10" i="255"/>
  <c r="S64" i="254"/>
  <c r="R64" i="254"/>
  <c r="Q64" i="254"/>
  <c r="P64" i="254"/>
  <c r="E64" i="254"/>
  <c r="T63" i="254"/>
  <c r="S63" i="254"/>
  <c r="R63" i="254"/>
  <c r="Q63" i="254"/>
  <c r="P63" i="254"/>
  <c r="P62" i="254" s="1"/>
  <c r="E63" i="254"/>
  <c r="S60" i="254"/>
  <c r="R60" i="254"/>
  <c r="Q60" i="254"/>
  <c r="P60" i="254"/>
  <c r="E60" i="254"/>
  <c r="U60" i="254" s="1"/>
  <c r="S59" i="254"/>
  <c r="R59" i="254"/>
  <c r="Q59" i="254"/>
  <c r="P59" i="254"/>
  <c r="E59" i="254"/>
  <c r="U59" i="254" s="1"/>
  <c r="S58" i="254"/>
  <c r="R58" i="254"/>
  <c r="Q58" i="254"/>
  <c r="P58" i="254"/>
  <c r="E58" i="254"/>
  <c r="U58" i="254" s="1"/>
  <c r="U57" i="254"/>
  <c r="S57" i="254"/>
  <c r="R57" i="254"/>
  <c r="Q57" i="254"/>
  <c r="P57" i="254"/>
  <c r="E57" i="254"/>
  <c r="T57" i="254" s="1"/>
  <c r="S56" i="254"/>
  <c r="T55" i="254"/>
  <c r="S55" i="254"/>
  <c r="R55" i="254"/>
  <c r="Q55" i="254"/>
  <c r="P55" i="254"/>
  <c r="E55" i="254"/>
  <c r="U55" i="254" s="1"/>
  <c r="S54" i="254"/>
  <c r="R54" i="254"/>
  <c r="Q54" i="254"/>
  <c r="P54" i="254"/>
  <c r="E54" i="254"/>
  <c r="U54" i="254" s="1"/>
  <c r="U53" i="254"/>
  <c r="T53" i="254"/>
  <c r="S53" i="254"/>
  <c r="R53" i="254"/>
  <c r="Q53" i="254"/>
  <c r="P53" i="254"/>
  <c r="E53" i="254"/>
  <c r="S52" i="254"/>
  <c r="R52" i="254"/>
  <c r="Q52" i="254"/>
  <c r="P52" i="254"/>
  <c r="E52" i="254"/>
  <c r="S51" i="254"/>
  <c r="R51" i="254"/>
  <c r="Q51" i="254"/>
  <c r="P51" i="254"/>
  <c r="E51" i="254"/>
  <c r="T51" i="254" s="1"/>
  <c r="S50" i="254"/>
  <c r="R50" i="254"/>
  <c r="Q50" i="254"/>
  <c r="P50" i="254"/>
  <c r="E50" i="254"/>
  <c r="U50" i="254" s="1"/>
  <c r="U49" i="254"/>
  <c r="S49" i="254"/>
  <c r="R49" i="254"/>
  <c r="Q49" i="254"/>
  <c r="P49" i="254"/>
  <c r="E49" i="254"/>
  <c r="T49" i="254" s="1"/>
  <c r="S48" i="254"/>
  <c r="R48" i="254"/>
  <c r="Q48" i="254"/>
  <c r="P48" i="254"/>
  <c r="E48" i="254"/>
  <c r="S47" i="254"/>
  <c r="R47" i="254"/>
  <c r="Q47" i="254"/>
  <c r="P47" i="254"/>
  <c r="E47" i="254"/>
  <c r="S46" i="254"/>
  <c r="R46" i="254"/>
  <c r="Q46" i="254"/>
  <c r="P46" i="254"/>
  <c r="E46" i="254"/>
  <c r="U46" i="254" s="1"/>
  <c r="S45" i="254"/>
  <c r="R45" i="254"/>
  <c r="Q45" i="254"/>
  <c r="P45" i="254"/>
  <c r="E45" i="254"/>
  <c r="S44" i="254"/>
  <c r="R44" i="254"/>
  <c r="S42" i="254"/>
  <c r="R42" i="254"/>
  <c r="Q42" i="254"/>
  <c r="P42" i="254"/>
  <c r="E42" i="254"/>
  <c r="S41" i="254"/>
  <c r="R41" i="254"/>
  <c r="Q41" i="254"/>
  <c r="P41" i="254"/>
  <c r="E41" i="254"/>
  <c r="T41" i="254" s="1"/>
  <c r="S40" i="254"/>
  <c r="R40" i="254"/>
  <c r="Q40" i="254"/>
  <c r="P40" i="254"/>
  <c r="E40" i="254"/>
  <c r="U40" i="254" s="1"/>
  <c r="S39" i="254"/>
  <c r="R39" i="254"/>
  <c r="Q39" i="254"/>
  <c r="P39" i="254"/>
  <c r="E39" i="254"/>
  <c r="S38" i="254"/>
  <c r="R38" i="254"/>
  <c r="Q38" i="254"/>
  <c r="P38" i="254"/>
  <c r="E38" i="254"/>
  <c r="T37" i="254"/>
  <c r="S37" i="254"/>
  <c r="R37" i="254"/>
  <c r="Q37" i="254"/>
  <c r="P37" i="254"/>
  <c r="E37" i="254"/>
  <c r="U37" i="254" s="1"/>
  <c r="S36" i="254"/>
  <c r="R36" i="254"/>
  <c r="Q36" i="254"/>
  <c r="P36" i="254"/>
  <c r="E36" i="254"/>
  <c r="U36" i="254" s="1"/>
  <c r="S35" i="254"/>
  <c r="R35" i="254"/>
  <c r="Q35" i="254"/>
  <c r="P35" i="254"/>
  <c r="E35" i="254"/>
  <c r="U35" i="254" s="1"/>
  <c r="S34" i="254"/>
  <c r="R34" i="254"/>
  <c r="Q34" i="254"/>
  <c r="P34" i="254"/>
  <c r="E34" i="254"/>
  <c r="S33" i="254"/>
  <c r="R33" i="254"/>
  <c r="Q33" i="254"/>
  <c r="P33" i="254"/>
  <c r="E33" i="254"/>
  <c r="T33" i="254" s="1"/>
  <c r="S32" i="254"/>
  <c r="R32" i="254"/>
  <c r="Q32" i="254"/>
  <c r="P32" i="254"/>
  <c r="E32" i="254"/>
  <c r="U32" i="254" s="1"/>
  <c r="S31" i="254"/>
  <c r="R31" i="254"/>
  <c r="Q31" i="254"/>
  <c r="P31" i="254"/>
  <c r="E31" i="254"/>
  <c r="U30" i="254"/>
  <c r="T30" i="254"/>
  <c r="S30" i="254"/>
  <c r="R30" i="254"/>
  <c r="Q30" i="254"/>
  <c r="P30" i="254"/>
  <c r="E30" i="254"/>
  <c r="S29" i="254"/>
  <c r="R29" i="254"/>
  <c r="Q29" i="254"/>
  <c r="P29" i="254"/>
  <c r="E29" i="254"/>
  <c r="U29" i="254" s="1"/>
  <c r="S27" i="254"/>
  <c r="R27" i="254"/>
  <c r="Q27" i="254"/>
  <c r="P27" i="254"/>
  <c r="E27" i="254"/>
  <c r="U27" i="254" s="1"/>
  <c r="U26" i="254"/>
  <c r="S26" i="254"/>
  <c r="R26" i="254"/>
  <c r="Q26" i="254"/>
  <c r="P26" i="254"/>
  <c r="E26" i="254"/>
  <c r="T26" i="254" s="1"/>
  <c r="S25" i="254"/>
  <c r="R25" i="254"/>
  <c r="Q25" i="254"/>
  <c r="P25" i="254"/>
  <c r="E25" i="254"/>
  <c r="T24" i="254"/>
  <c r="S24" i="254"/>
  <c r="R24" i="254"/>
  <c r="Q24" i="254"/>
  <c r="P24" i="254"/>
  <c r="E24" i="254"/>
  <c r="U24" i="254" s="1"/>
  <c r="S23" i="254"/>
  <c r="R23" i="254"/>
  <c r="Q23" i="254"/>
  <c r="P23" i="254"/>
  <c r="E23" i="254"/>
  <c r="U23" i="254" s="1"/>
  <c r="S22" i="254"/>
  <c r="R22" i="254"/>
  <c r="Q22" i="254"/>
  <c r="P22" i="254"/>
  <c r="E22" i="254"/>
  <c r="T21" i="254"/>
  <c r="S21" i="254"/>
  <c r="R21" i="254"/>
  <c r="Q21" i="254"/>
  <c r="P21" i="254"/>
  <c r="E21" i="254"/>
  <c r="U21" i="254" s="1"/>
  <c r="S20" i="254"/>
  <c r="R20" i="254"/>
  <c r="Q20" i="254"/>
  <c r="P20" i="254"/>
  <c r="E20" i="254"/>
  <c r="T20" i="254" s="1"/>
  <c r="S19" i="254"/>
  <c r="R19" i="254"/>
  <c r="Q19" i="254"/>
  <c r="P19" i="254"/>
  <c r="E19" i="254"/>
  <c r="U19" i="254" s="1"/>
  <c r="S18" i="254"/>
  <c r="R18" i="254"/>
  <c r="Q18" i="254"/>
  <c r="P18" i="254"/>
  <c r="E18" i="254"/>
  <c r="T18" i="254" s="1"/>
  <c r="T17" i="254"/>
  <c r="S17" i="254"/>
  <c r="R17" i="254"/>
  <c r="Q17" i="254"/>
  <c r="P17" i="254"/>
  <c r="E17" i="254"/>
  <c r="U17" i="254" s="1"/>
  <c r="T16" i="254"/>
  <c r="S16" i="254"/>
  <c r="R16" i="254"/>
  <c r="Q16" i="254"/>
  <c r="P16" i="254"/>
  <c r="E16" i="254"/>
  <c r="U16" i="254" s="1"/>
  <c r="S15" i="254"/>
  <c r="R15" i="254"/>
  <c r="Q15" i="254"/>
  <c r="P15" i="254"/>
  <c r="E15" i="254"/>
  <c r="U15" i="254" s="1"/>
  <c r="U14" i="254"/>
  <c r="T14" i="254"/>
  <c r="S14" i="254"/>
  <c r="R14" i="254"/>
  <c r="Q14" i="254"/>
  <c r="P14" i="254"/>
  <c r="E14" i="254"/>
  <c r="U13" i="254"/>
  <c r="S13" i="254"/>
  <c r="R13" i="254"/>
  <c r="Q13" i="254"/>
  <c r="P13" i="254"/>
  <c r="T13" i="254" s="1"/>
  <c r="E13" i="254"/>
  <c r="S12" i="254"/>
  <c r="R12" i="254"/>
  <c r="Q12" i="254"/>
  <c r="P12" i="254"/>
  <c r="E12" i="254"/>
  <c r="T12" i="254" s="1"/>
  <c r="S11" i="254"/>
  <c r="R11" i="254"/>
  <c r="Q11" i="254"/>
  <c r="P11" i="254"/>
  <c r="E11" i="254"/>
  <c r="U11" i="254" s="1"/>
  <c r="U10" i="254"/>
  <c r="S10" i="254"/>
  <c r="R10" i="254"/>
  <c r="Q10" i="254"/>
  <c r="P10" i="254"/>
  <c r="E10" i="254"/>
  <c r="R9" i="254"/>
  <c r="U64" i="253"/>
  <c r="T64" i="253"/>
  <c r="S64" i="253"/>
  <c r="R64" i="253"/>
  <c r="Q64" i="253"/>
  <c r="P64" i="253"/>
  <c r="E64" i="253"/>
  <c r="T63" i="253"/>
  <c r="S63" i="253"/>
  <c r="R63" i="253"/>
  <c r="Q63" i="253"/>
  <c r="P63" i="253"/>
  <c r="E63" i="253"/>
  <c r="S60" i="253"/>
  <c r="R60" i="253"/>
  <c r="Q60" i="253"/>
  <c r="P60" i="253"/>
  <c r="E60" i="253"/>
  <c r="U60" i="253" s="1"/>
  <c r="T59" i="253"/>
  <c r="S59" i="253"/>
  <c r="R59" i="253"/>
  <c r="Q59" i="253"/>
  <c r="P59" i="253"/>
  <c r="E59" i="253"/>
  <c r="U59" i="253" s="1"/>
  <c r="S58" i="253"/>
  <c r="R58" i="253"/>
  <c r="Q58" i="253"/>
  <c r="P58" i="253"/>
  <c r="E58" i="253"/>
  <c r="U58" i="253" s="1"/>
  <c r="S57" i="253"/>
  <c r="R57" i="253"/>
  <c r="Q57" i="253"/>
  <c r="P57" i="253"/>
  <c r="E57" i="253"/>
  <c r="S55" i="253"/>
  <c r="R55" i="253"/>
  <c r="Q55" i="253"/>
  <c r="P55" i="253"/>
  <c r="E55" i="253"/>
  <c r="U55" i="253" s="1"/>
  <c r="U54" i="253"/>
  <c r="S54" i="253"/>
  <c r="R54" i="253"/>
  <c r="Q54" i="253"/>
  <c r="P54" i="253"/>
  <c r="E54" i="253"/>
  <c r="T54" i="253" s="1"/>
  <c r="U53" i="253"/>
  <c r="T53" i="253"/>
  <c r="S53" i="253"/>
  <c r="R53" i="253"/>
  <c r="Q53" i="253"/>
  <c r="P53" i="253"/>
  <c r="E53" i="253"/>
  <c r="S52" i="253"/>
  <c r="R52" i="253"/>
  <c r="Q52" i="253"/>
  <c r="P52" i="253"/>
  <c r="E52" i="253"/>
  <c r="T52" i="253" s="1"/>
  <c r="S51" i="253"/>
  <c r="R51" i="253"/>
  <c r="Q51" i="253"/>
  <c r="P51" i="253"/>
  <c r="E51" i="253"/>
  <c r="U51" i="253" s="1"/>
  <c r="S50" i="253"/>
  <c r="R50" i="253"/>
  <c r="Q50" i="253"/>
  <c r="P50" i="253"/>
  <c r="E50" i="253"/>
  <c r="T50" i="253" s="1"/>
  <c r="S49" i="253"/>
  <c r="R49" i="253"/>
  <c r="Q49" i="253"/>
  <c r="P49" i="253"/>
  <c r="E49" i="253"/>
  <c r="U49" i="253" s="1"/>
  <c r="T48" i="253"/>
  <c r="S48" i="253"/>
  <c r="R48" i="253"/>
  <c r="Q48" i="253"/>
  <c r="P48" i="253"/>
  <c r="E48" i="253"/>
  <c r="U48" i="253" s="1"/>
  <c r="S47" i="253"/>
  <c r="R47" i="253"/>
  <c r="Q47" i="253"/>
  <c r="P47" i="253"/>
  <c r="E47" i="253"/>
  <c r="U47" i="253" s="1"/>
  <c r="T46" i="253"/>
  <c r="S46" i="253"/>
  <c r="R46" i="253"/>
  <c r="Q46" i="253"/>
  <c r="P46" i="253"/>
  <c r="E46" i="253"/>
  <c r="U46" i="253" s="1"/>
  <c r="U45" i="253"/>
  <c r="T45" i="253"/>
  <c r="S45" i="253"/>
  <c r="R45" i="253"/>
  <c r="Q45" i="253"/>
  <c r="P45" i="253"/>
  <c r="E45" i="253"/>
  <c r="S44" i="253"/>
  <c r="R44" i="253"/>
  <c r="S42" i="253"/>
  <c r="R42" i="253"/>
  <c r="Q42" i="253"/>
  <c r="P42" i="253"/>
  <c r="E42" i="253"/>
  <c r="T42" i="253" s="1"/>
  <c r="S41" i="253"/>
  <c r="R41" i="253"/>
  <c r="Q41" i="253"/>
  <c r="P41" i="253"/>
  <c r="E41" i="253"/>
  <c r="U41" i="253" s="1"/>
  <c r="U40" i="253"/>
  <c r="S40" i="253"/>
  <c r="R40" i="253"/>
  <c r="Q40" i="253"/>
  <c r="P40" i="253"/>
  <c r="E40" i="253"/>
  <c r="T40" i="253" s="1"/>
  <c r="S39" i="253"/>
  <c r="R39" i="253"/>
  <c r="Q39" i="253"/>
  <c r="P39" i="253"/>
  <c r="E39" i="253"/>
  <c r="U39" i="253" s="1"/>
  <c r="S38" i="253"/>
  <c r="R38" i="253"/>
  <c r="Q38" i="253"/>
  <c r="P38" i="253"/>
  <c r="E38" i="253"/>
  <c r="U38" i="253" s="1"/>
  <c r="S37" i="253"/>
  <c r="R37" i="253"/>
  <c r="Q37" i="253"/>
  <c r="P37" i="253"/>
  <c r="E37" i="253"/>
  <c r="U37" i="253" s="1"/>
  <c r="U36" i="253"/>
  <c r="T36" i="253"/>
  <c r="S36" i="253"/>
  <c r="R36" i="253"/>
  <c r="Q36" i="253"/>
  <c r="P36" i="253"/>
  <c r="E36" i="253"/>
  <c r="T35" i="253"/>
  <c r="S35" i="253"/>
  <c r="R35" i="253"/>
  <c r="Q35" i="253"/>
  <c r="P35" i="253"/>
  <c r="E35" i="253"/>
  <c r="U35" i="253" s="1"/>
  <c r="S34" i="253"/>
  <c r="R34" i="253"/>
  <c r="Q34" i="253"/>
  <c r="P34" i="253"/>
  <c r="E34" i="253"/>
  <c r="T34" i="253" s="1"/>
  <c r="S33" i="253"/>
  <c r="R33" i="253"/>
  <c r="Q33" i="253"/>
  <c r="P33" i="253"/>
  <c r="E33" i="253"/>
  <c r="U32" i="253"/>
  <c r="S32" i="253"/>
  <c r="R32" i="253"/>
  <c r="Q32" i="253"/>
  <c r="P32" i="253"/>
  <c r="E32" i="253"/>
  <c r="T32" i="253" s="1"/>
  <c r="T31" i="253"/>
  <c r="S31" i="253"/>
  <c r="R31" i="253"/>
  <c r="Q31" i="253"/>
  <c r="P31" i="253"/>
  <c r="E31" i="253"/>
  <c r="S30" i="253"/>
  <c r="R30" i="253"/>
  <c r="Q30" i="253"/>
  <c r="P30" i="253"/>
  <c r="E30" i="253"/>
  <c r="S29" i="253"/>
  <c r="R29" i="253"/>
  <c r="Q29" i="253"/>
  <c r="P29" i="253"/>
  <c r="E29" i="253"/>
  <c r="U29" i="253" s="1"/>
  <c r="S27" i="253"/>
  <c r="R27" i="253"/>
  <c r="Q27" i="253"/>
  <c r="P27" i="253"/>
  <c r="E27" i="253"/>
  <c r="U26" i="253"/>
  <c r="T26" i="253"/>
  <c r="S26" i="253"/>
  <c r="R26" i="253"/>
  <c r="Q26" i="253"/>
  <c r="P26" i="253"/>
  <c r="E26" i="253"/>
  <c r="T25" i="253"/>
  <c r="S25" i="253"/>
  <c r="R25" i="253"/>
  <c r="Q25" i="253"/>
  <c r="P25" i="253"/>
  <c r="E25" i="253"/>
  <c r="U25" i="253" s="1"/>
  <c r="S24" i="253"/>
  <c r="R24" i="253"/>
  <c r="Q24" i="253"/>
  <c r="P24" i="253"/>
  <c r="E24" i="253"/>
  <c r="U24" i="253" s="1"/>
  <c r="T23" i="253"/>
  <c r="S23" i="253"/>
  <c r="R23" i="253"/>
  <c r="Q23" i="253"/>
  <c r="U23" i="253" s="1"/>
  <c r="P23" i="253"/>
  <c r="E23" i="253"/>
  <c r="S22" i="253"/>
  <c r="R22" i="253"/>
  <c r="Q22" i="253"/>
  <c r="P22" i="253"/>
  <c r="E22" i="253"/>
  <c r="S21" i="253"/>
  <c r="R21" i="253"/>
  <c r="Q21" i="253"/>
  <c r="P21" i="253"/>
  <c r="E21" i="253"/>
  <c r="T21" i="253" s="1"/>
  <c r="S20" i="253"/>
  <c r="R20" i="253"/>
  <c r="Q20" i="253"/>
  <c r="P20" i="253"/>
  <c r="E20" i="253"/>
  <c r="U20" i="253" s="1"/>
  <c r="S19" i="253"/>
  <c r="R19" i="253"/>
  <c r="Q19" i="253"/>
  <c r="P19" i="253"/>
  <c r="E19" i="253"/>
  <c r="S18" i="253"/>
  <c r="R18" i="253"/>
  <c r="Q18" i="253"/>
  <c r="P18" i="253"/>
  <c r="E18" i="253"/>
  <c r="U18" i="253" s="1"/>
  <c r="S17" i="253"/>
  <c r="R17" i="253"/>
  <c r="Q17" i="253"/>
  <c r="P17" i="253"/>
  <c r="E17" i="253"/>
  <c r="S16" i="253"/>
  <c r="R16" i="253"/>
  <c r="Q16" i="253"/>
  <c r="P16" i="253"/>
  <c r="E16" i="253"/>
  <c r="U16" i="253" s="1"/>
  <c r="S15" i="253"/>
  <c r="R15" i="253"/>
  <c r="Q15" i="253"/>
  <c r="P15" i="253"/>
  <c r="E15" i="253"/>
  <c r="S14" i="253"/>
  <c r="R14" i="253"/>
  <c r="Q14" i="253"/>
  <c r="P14" i="253"/>
  <c r="E14" i="253"/>
  <c r="S13" i="253"/>
  <c r="R13" i="253"/>
  <c r="Q13" i="253"/>
  <c r="P13" i="253"/>
  <c r="E13" i="253"/>
  <c r="S12" i="253"/>
  <c r="R12" i="253"/>
  <c r="Q12" i="253"/>
  <c r="P12" i="253"/>
  <c r="E12" i="253"/>
  <c r="U12" i="253" s="1"/>
  <c r="S11" i="253"/>
  <c r="R11" i="253"/>
  <c r="Q11" i="253"/>
  <c r="P11" i="253"/>
  <c r="E11" i="253"/>
  <c r="T11" i="253" s="1"/>
  <c r="S10" i="253"/>
  <c r="R10" i="253"/>
  <c r="Q10" i="253"/>
  <c r="P10" i="253"/>
  <c r="E10" i="253"/>
  <c r="T10" i="253" s="1"/>
  <c r="S64" i="252"/>
  <c r="R64" i="252"/>
  <c r="Q64" i="252"/>
  <c r="P64" i="252"/>
  <c r="E64" i="252"/>
  <c r="U64" i="252" s="1"/>
  <c r="S63" i="252"/>
  <c r="R63" i="252"/>
  <c r="Q63" i="252"/>
  <c r="Q62" i="252" s="1"/>
  <c r="P63" i="252"/>
  <c r="E63" i="252"/>
  <c r="S62" i="252"/>
  <c r="R62" i="252"/>
  <c r="U60" i="252"/>
  <c r="T60" i="252"/>
  <c r="S60" i="252"/>
  <c r="R60" i="252"/>
  <c r="Q60" i="252"/>
  <c r="P60" i="252"/>
  <c r="E60" i="252"/>
  <c r="U59" i="252"/>
  <c r="T59" i="252"/>
  <c r="S59" i="252"/>
  <c r="R59" i="252"/>
  <c r="Q59" i="252"/>
  <c r="P59" i="252"/>
  <c r="E59" i="252"/>
  <c r="S58" i="252"/>
  <c r="R58" i="252"/>
  <c r="Q58" i="252"/>
  <c r="P58" i="252"/>
  <c r="E58" i="252"/>
  <c r="T58" i="252" s="1"/>
  <c r="S57" i="252"/>
  <c r="R57" i="252"/>
  <c r="Q57" i="252"/>
  <c r="P57" i="252"/>
  <c r="E57" i="252"/>
  <c r="U57" i="252" s="1"/>
  <c r="S56" i="252"/>
  <c r="R56" i="252"/>
  <c r="S55" i="252"/>
  <c r="R55" i="252"/>
  <c r="Q55" i="252"/>
  <c r="P55" i="252"/>
  <c r="E55" i="252"/>
  <c r="T55" i="252" s="1"/>
  <c r="T54" i="252"/>
  <c r="S54" i="252"/>
  <c r="R54" i="252"/>
  <c r="Q54" i="252"/>
  <c r="P54" i="252"/>
  <c r="E54" i="252"/>
  <c r="U54" i="252" s="1"/>
  <c r="S53" i="252"/>
  <c r="R53" i="252"/>
  <c r="Q53" i="252"/>
  <c r="P53" i="252"/>
  <c r="E53" i="252"/>
  <c r="T53" i="252" s="1"/>
  <c r="S52" i="252"/>
  <c r="R52" i="252"/>
  <c r="Q52" i="252"/>
  <c r="P52" i="252"/>
  <c r="E52" i="252"/>
  <c r="U52" i="252" s="1"/>
  <c r="S51" i="252"/>
  <c r="R51" i="252"/>
  <c r="Q51" i="252"/>
  <c r="P51" i="252"/>
  <c r="E51" i="252"/>
  <c r="T51" i="252" s="1"/>
  <c r="T50" i="252"/>
  <c r="S50" i="252"/>
  <c r="R50" i="252"/>
  <c r="Q50" i="252"/>
  <c r="P50" i="252"/>
  <c r="E50" i="252"/>
  <c r="U50" i="252" s="1"/>
  <c r="T49" i="252"/>
  <c r="S49" i="252"/>
  <c r="R49" i="252"/>
  <c r="Q49" i="252"/>
  <c r="P49" i="252"/>
  <c r="E49" i="252"/>
  <c r="U49" i="252" s="1"/>
  <c r="S48" i="252"/>
  <c r="R48" i="252"/>
  <c r="Q48" i="252"/>
  <c r="P48" i="252"/>
  <c r="E48" i="252"/>
  <c r="U48" i="252" s="1"/>
  <c r="S47" i="252"/>
  <c r="R47" i="252"/>
  <c r="Q47" i="252"/>
  <c r="U47" i="252" s="1"/>
  <c r="P47" i="252"/>
  <c r="E47" i="252"/>
  <c r="U46" i="252"/>
  <c r="T46" i="252"/>
  <c r="S46" i="252"/>
  <c r="R46" i="252"/>
  <c r="Q46" i="252"/>
  <c r="P46" i="252"/>
  <c r="E46" i="252"/>
  <c r="S45" i="252"/>
  <c r="R45" i="252"/>
  <c r="Q45" i="252"/>
  <c r="P45" i="252"/>
  <c r="E45" i="252"/>
  <c r="R44" i="252"/>
  <c r="S42" i="252"/>
  <c r="R42" i="252"/>
  <c r="Q42" i="252"/>
  <c r="P42" i="252"/>
  <c r="E42" i="252"/>
  <c r="U42" i="252" s="1"/>
  <c r="S41" i="252"/>
  <c r="R41" i="252"/>
  <c r="Q41" i="252"/>
  <c r="P41" i="252"/>
  <c r="E41" i="252"/>
  <c r="T41" i="252" s="1"/>
  <c r="U40" i="252"/>
  <c r="S40" i="252"/>
  <c r="R40" i="252"/>
  <c r="Q40" i="252"/>
  <c r="P40" i="252"/>
  <c r="E40" i="252"/>
  <c r="T40" i="252" s="1"/>
  <c r="T39" i="252"/>
  <c r="S39" i="252"/>
  <c r="R39" i="252"/>
  <c r="Q39" i="252"/>
  <c r="P39" i="252"/>
  <c r="E39" i="252"/>
  <c r="U39" i="252" s="1"/>
  <c r="S38" i="252"/>
  <c r="R38" i="252"/>
  <c r="Q38" i="252"/>
  <c r="P38" i="252"/>
  <c r="E38" i="252"/>
  <c r="U38" i="252" s="1"/>
  <c r="U37" i="252"/>
  <c r="S37" i="252"/>
  <c r="R37" i="252"/>
  <c r="Q37" i="252"/>
  <c r="P37" i="252"/>
  <c r="E37" i="252"/>
  <c r="T37" i="252" s="1"/>
  <c r="U36" i="252"/>
  <c r="T36" i="252"/>
  <c r="S36" i="252"/>
  <c r="R36" i="252"/>
  <c r="Q36" i="252"/>
  <c r="P36" i="252"/>
  <c r="E36" i="252"/>
  <c r="S35" i="252"/>
  <c r="R35" i="252"/>
  <c r="Q35" i="252"/>
  <c r="P35" i="252"/>
  <c r="E35" i="252"/>
  <c r="T35" i="252" s="1"/>
  <c r="S34" i="252"/>
  <c r="R34" i="252"/>
  <c r="Q34" i="252"/>
  <c r="P34" i="252"/>
  <c r="E34" i="252"/>
  <c r="S33" i="252"/>
  <c r="R33" i="252"/>
  <c r="Q33" i="252"/>
  <c r="P33" i="252"/>
  <c r="E33" i="252"/>
  <c r="S32" i="252"/>
  <c r="R32" i="252"/>
  <c r="Q32" i="252"/>
  <c r="P32" i="252"/>
  <c r="E32" i="252"/>
  <c r="S31" i="252"/>
  <c r="R31" i="252"/>
  <c r="Q31" i="252"/>
  <c r="P31" i="252"/>
  <c r="E31" i="252"/>
  <c r="S30" i="252"/>
  <c r="R30" i="252"/>
  <c r="Q30" i="252"/>
  <c r="P30" i="252"/>
  <c r="E30" i="252"/>
  <c r="U30" i="252" s="1"/>
  <c r="S29" i="252"/>
  <c r="R29" i="252"/>
  <c r="Q29" i="252"/>
  <c r="P29" i="252"/>
  <c r="E29" i="252"/>
  <c r="U29" i="252" s="1"/>
  <c r="R28" i="252"/>
  <c r="U27" i="252"/>
  <c r="T27" i="252"/>
  <c r="S27" i="252"/>
  <c r="R27" i="252"/>
  <c r="Q27" i="252"/>
  <c r="P27" i="252"/>
  <c r="E27" i="252"/>
  <c r="T26" i="252"/>
  <c r="S26" i="252"/>
  <c r="R26" i="252"/>
  <c r="Q26" i="252"/>
  <c r="P26" i="252"/>
  <c r="E26" i="252"/>
  <c r="U26" i="252" s="1"/>
  <c r="S25" i="252"/>
  <c r="R25" i="252"/>
  <c r="Q25" i="252"/>
  <c r="P25" i="252"/>
  <c r="E25" i="252"/>
  <c r="T24" i="252"/>
  <c r="S24" i="252"/>
  <c r="R24" i="252"/>
  <c r="Q24" i="252"/>
  <c r="P24" i="252"/>
  <c r="E24" i="252"/>
  <c r="U24" i="252" s="1"/>
  <c r="U23" i="252"/>
  <c r="T23" i="252"/>
  <c r="S23" i="252"/>
  <c r="R23" i="252"/>
  <c r="Q23" i="252"/>
  <c r="P23" i="252"/>
  <c r="E23" i="252"/>
  <c r="S22" i="252"/>
  <c r="R22" i="252"/>
  <c r="Q22" i="252"/>
  <c r="P22" i="252"/>
  <c r="E22" i="252"/>
  <c r="T22" i="252" s="1"/>
  <c r="S21" i="252"/>
  <c r="R21" i="252"/>
  <c r="Q21" i="252"/>
  <c r="P21" i="252"/>
  <c r="E21" i="252"/>
  <c r="U21" i="252" s="1"/>
  <c r="S20" i="252"/>
  <c r="R20" i="252"/>
  <c r="Q20" i="252"/>
  <c r="P20" i="252"/>
  <c r="E20" i="252"/>
  <c r="T19" i="252"/>
  <c r="S19" i="252"/>
  <c r="R19" i="252"/>
  <c r="Q19" i="252"/>
  <c r="P19" i="252"/>
  <c r="E19" i="252"/>
  <c r="U19" i="252" s="1"/>
  <c r="S18" i="252"/>
  <c r="R18" i="252"/>
  <c r="Q18" i="252"/>
  <c r="P18" i="252"/>
  <c r="E18" i="252"/>
  <c r="U18" i="252" s="1"/>
  <c r="S17" i="252"/>
  <c r="R17" i="252"/>
  <c r="Q17" i="252"/>
  <c r="P17" i="252"/>
  <c r="E17" i="252"/>
  <c r="U17" i="252" s="1"/>
  <c r="U16" i="252"/>
  <c r="T16" i="252"/>
  <c r="S16" i="252"/>
  <c r="R16" i="252"/>
  <c r="Q16" i="252"/>
  <c r="P16" i="252"/>
  <c r="E16" i="252"/>
  <c r="S15" i="252"/>
  <c r="R15" i="252"/>
  <c r="Q15" i="252"/>
  <c r="P15" i="252"/>
  <c r="E15" i="252"/>
  <c r="S14" i="252"/>
  <c r="R14" i="252"/>
  <c r="Q14" i="252"/>
  <c r="P14" i="252"/>
  <c r="E14" i="252"/>
  <c r="T14" i="252" s="1"/>
  <c r="S13" i="252"/>
  <c r="R13" i="252"/>
  <c r="Q13" i="252"/>
  <c r="P13" i="252"/>
  <c r="E13" i="252"/>
  <c r="U13" i="252" s="1"/>
  <c r="S12" i="252"/>
  <c r="R12" i="252"/>
  <c r="Q12" i="252"/>
  <c r="P12" i="252"/>
  <c r="E12" i="252"/>
  <c r="S11" i="252"/>
  <c r="R11" i="252"/>
  <c r="Q11" i="252"/>
  <c r="P11" i="252"/>
  <c r="E11" i="252"/>
  <c r="U11" i="252" s="1"/>
  <c r="T10" i="252"/>
  <c r="S10" i="252"/>
  <c r="R10" i="252"/>
  <c r="Q10" i="252"/>
  <c r="P10" i="252"/>
  <c r="E10" i="252"/>
  <c r="R9" i="252"/>
  <c r="S64" i="251"/>
  <c r="R64" i="251"/>
  <c r="Q64" i="251"/>
  <c r="P64" i="251"/>
  <c r="E64" i="251"/>
  <c r="U64" i="251" s="1"/>
  <c r="U63" i="251"/>
  <c r="T63" i="251"/>
  <c r="S63" i="251"/>
  <c r="R63" i="251"/>
  <c r="Q63" i="251"/>
  <c r="Q62" i="251" s="1"/>
  <c r="P63" i="251"/>
  <c r="E63" i="251"/>
  <c r="S60" i="251"/>
  <c r="R60" i="251"/>
  <c r="Q60" i="251"/>
  <c r="P60" i="251"/>
  <c r="E60" i="251"/>
  <c r="U60" i="251" s="1"/>
  <c r="S59" i="251"/>
  <c r="R59" i="251"/>
  <c r="Q59" i="251"/>
  <c r="P59" i="251"/>
  <c r="E59" i="251"/>
  <c r="T59" i="251" s="1"/>
  <c r="S58" i="251"/>
  <c r="R58" i="251"/>
  <c r="Q58" i="251"/>
  <c r="P58" i="251"/>
  <c r="E58" i="251"/>
  <c r="U58" i="251" s="1"/>
  <c r="U57" i="251"/>
  <c r="T57" i="251"/>
  <c r="S57" i="251"/>
  <c r="R57" i="251"/>
  <c r="Q57" i="251"/>
  <c r="P57" i="251"/>
  <c r="E57" i="251"/>
  <c r="T55" i="251"/>
  <c r="S55" i="251"/>
  <c r="R55" i="251"/>
  <c r="Q55" i="251"/>
  <c r="P55" i="251"/>
  <c r="E55" i="251"/>
  <c r="U55" i="251" s="1"/>
  <c r="S54" i="251"/>
  <c r="R54" i="251"/>
  <c r="Q54" i="251"/>
  <c r="P54" i="251"/>
  <c r="E54" i="251"/>
  <c r="T54" i="251" s="1"/>
  <c r="S53" i="251"/>
  <c r="R53" i="251"/>
  <c r="Q53" i="251"/>
  <c r="P53" i="251"/>
  <c r="E53" i="251"/>
  <c r="U53" i="251" s="1"/>
  <c r="S52" i="251"/>
  <c r="R52" i="251"/>
  <c r="Q52" i="251"/>
  <c r="P52" i="251"/>
  <c r="E52" i="251"/>
  <c r="T52" i="251" s="1"/>
  <c r="U51" i="251"/>
  <c r="S51" i="251"/>
  <c r="R51" i="251"/>
  <c r="Q51" i="251"/>
  <c r="P51" i="251"/>
  <c r="E51" i="251"/>
  <c r="T51" i="251" s="1"/>
  <c r="S50" i="251"/>
  <c r="R50" i="251"/>
  <c r="Q50" i="251"/>
  <c r="P50" i="251"/>
  <c r="E50" i="251"/>
  <c r="U50" i="251" s="1"/>
  <c r="S49" i="251"/>
  <c r="R49" i="251"/>
  <c r="Q49" i="251"/>
  <c r="P49" i="251"/>
  <c r="E49" i="251"/>
  <c r="U49" i="251" s="1"/>
  <c r="T48" i="251"/>
  <c r="S48" i="251"/>
  <c r="R48" i="251"/>
  <c r="Q48" i="251"/>
  <c r="P48" i="251"/>
  <c r="E48" i="251"/>
  <c r="U48" i="251" s="1"/>
  <c r="T47" i="251"/>
  <c r="S47" i="251"/>
  <c r="R47" i="251"/>
  <c r="Q47" i="251"/>
  <c r="P47" i="251"/>
  <c r="E47" i="251"/>
  <c r="U47" i="251" s="1"/>
  <c r="S46" i="251"/>
  <c r="R46" i="251"/>
  <c r="Q46" i="251"/>
  <c r="P46" i="251"/>
  <c r="E46" i="251"/>
  <c r="T46" i="251" s="1"/>
  <c r="S45" i="251"/>
  <c r="R45" i="251"/>
  <c r="Q45" i="251"/>
  <c r="P45" i="251"/>
  <c r="E45" i="251"/>
  <c r="U45" i="251" s="1"/>
  <c r="S44" i="251"/>
  <c r="R44" i="251"/>
  <c r="S42" i="251"/>
  <c r="R42" i="251"/>
  <c r="Q42" i="251"/>
  <c r="P42" i="251"/>
  <c r="E42" i="251"/>
  <c r="T42" i="251" s="1"/>
  <c r="T41" i="251"/>
  <c r="S41" i="251"/>
  <c r="R41" i="251"/>
  <c r="Q41" i="251"/>
  <c r="P41" i="251"/>
  <c r="E41" i="251"/>
  <c r="U41" i="251" s="1"/>
  <c r="S40" i="251"/>
  <c r="R40" i="251"/>
  <c r="Q40" i="251"/>
  <c r="P40" i="251"/>
  <c r="E40" i="251"/>
  <c r="S39" i="251"/>
  <c r="R39" i="251"/>
  <c r="Q39" i="251"/>
  <c r="P39" i="251"/>
  <c r="E39" i="251"/>
  <c r="U39" i="251" s="1"/>
  <c r="S38" i="251"/>
  <c r="R38" i="251"/>
  <c r="Q38" i="251"/>
  <c r="P38" i="251"/>
  <c r="E38" i="251"/>
  <c r="U38" i="251" s="1"/>
  <c r="U37" i="251"/>
  <c r="T37" i="251"/>
  <c r="S37" i="251"/>
  <c r="R37" i="251"/>
  <c r="Q37" i="251"/>
  <c r="P37" i="251"/>
  <c r="E37" i="251"/>
  <c r="S36" i="251"/>
  <c r="R36" i="251"/>
  <c r="Q36" i="251"/>
  <c r="P36" i="251"/>
  <c r="E36" i="251"/>
  <c r="T36" i="251" s="1"/>
  <c r="S35" i="251"/>
  <c r="R35" i="251"/>
  <c r="Q35" i="251"/>
  <c r="P35" i="251"/>
  <c r="E35" i="251"/>
  <c r="U35" i="251" s="1"/>
  <c r="U34" i="251"/>
  <c r="S34" i="251"/>
  <c r="R34" i="251"/>
  <c r="Q34" i="251"/>
  <c r="P34" i="251"/>
  <c r="E34" i="251"/>
  <c r="T34" i="251" s="1"/>
  <c r="T33" i="251"/>
  <c r="S33" i="251"/>
  <c r="R33" i="251"/>
  <c r="Q33" i="251"/>
  <c r="U33" i="251" s="1"/>
  <c r="P33" i="251"/>
  <c r="E33" i="251"/>
  <c r="T32" i="251"/>
  <c r="S32" i="251"/>
  <c r="R32" i="251"/>
  <c r="Q32" i="251"/>
  <c r="P32" i="251"/>
  <c r="E32" i="251"/>
  <c r="U32" i="251" s="1"/>
  <c r="S31" i="251"/>
  <c r="R31" i="251"/>
  <c r="Q31" i="251"/>
  <c r="P31" i="251"/>
  <c r="E31" i="251"/>
  <c r="U30" i="251"/>
  <c r="T30" i="251"/>
  <c r="S30" i="251"/>
  <c r="R30" i="251"/>
  <c r="Q30" i="251"/>
  <c r="P30" i="251"/>
  <c r="E30" i="251"/>
  <c r="T29" i="251"/>
  <c r="S29" i="251"/>
  <c r="R29" i="251"/>
  <c r="Q29" i="251"/>
  <c r="P29" i="251"/>
  <c r="E29" i="251"/>
  <c r="U29" i="251" s="1"/>
  <c r="R28" i="251"/>
  <c r="S27" i="251"/>
  <c r="R27" i="251"/>
  <c r="Q27" i="251"/>
  <c r="P27" i="251"/>
  <c r="E27" i="251"/>
  <c r="S26" i="251"/>
  <c r="R26" i="251"/>
  <c r="Q26" i="251"/>
  <c r="P26" i="251"/>
  <c r="E26" i="251"/>
  <c r="U26" i="251" s="1"/>
  <c r="U25" i="251"/>
  <c r="T25" i="251"/>
  <c r="S25" i="251"/>
  <c r="R25" i="251"/>
  <c r="Q25" i="251"/>
  <c r="P25" i="251"/>
  <c r="E25" i="251"/>
  <c r="U24" i="251"/>
  <c r="T24" i="251"/>
  <c r="S24" i="251"/>
  <c r="R24" i="251"/>
  <c r="Q24" i="251"/>
  <c r="P24" i="251"/>
  <c r="E24" i="251"/>
  <c r="S23" i="251"/>
  <c r="R23" i="251"/>
  <c r="Q23" i="251"/>
  <c r="P23" i="251"/>
  <c r="E23" i="251"/>
  <c r="T23" i="251" s="1"/>
  <c r="S22" i="251"/>
  <c r="R22" i="251"/>
  <c r="Q22" i="251"/>
  <c r="P22" i="251"/>
  <c r="E22" i="251"/>
  <c r="U22" i="251" s="1"/>
  <c r="U21" i="251"/>
  <c r="S21" i="251"/>
  <c r="R21" i="251"/>
  <c r="Q21" i="251"/>
  <c r="P21" i="251"/>
  <c r="E21" i="251"/>
  <c r="T21" i="251" s="1"/>
  <c r="S20" i="251"/>
  <c r="R20" i="251"/>
  <c r="Q20" i="251"/>
  <c r="P20" i="251"/>
  <c r="E20" i="251"/>
  <c r="S19" i="251"/>
  <c r="R19" i="251"/>
  <c r="Q19" i="251"/>
  <c r="P19" i="251"/>
  <c r="E19" i="251"/>
  <c r="U19" i="251" s="1"/>
  <c r="S18" i="251"/>
  <c r="R18" i="251"/>
  <c r="Q18" i="251"/>
  <c r="P18" i="251"/>
  <c r="E18" i="251"/>
  <c r="U18" i="251" s="1"/>
  <c r="T17" i="251"/>
  <c r="S17" i="251"/>
  <c r="R17" i="251"/>
  <c r="Q17" i="251"/>
  <c r="P17" i="251"/>
  <c r="E17" i="251"/>
  <c r="U17" i="251" s="1"/>
  <c r="S16" i="251"/>
  <c r="R16" i="251"/>
  <c r="Q16" i="251"/>
  <c r="P16" i="251"/>
  <c r="E16" i="251"/>
  <c r="S15" i="251"/>
  <c r="R15" i="251"/>
  <c r="Q15" i="251"/>
  <c r="P15" i="251"/>
  <c r="E15" i="251"/>
  <c r="S14" i="251"/>
  <c r="R14" i="251"/>
  <c r="Q14" i="251"/>
  <c r="P14" i="251"/>
  <c r="E14" i="251"/>
  <c r="U14" i="251" s="1"/>
  <c r="S13" i="251"/>
  <c r="R13" i="251"/>
  <c r="Q13" i="251"/>
  <c r="U13" i="251" s="1"/>
  <c r="P13" i="251"/>
  <c r="E13" i="251"/>
  <c r="S12" i="251"/>
  <c r="R12" i="251"/>
  <c r="Q12" i="251"/>
  <c r="P12" i="251"/>
  <c r="E12" i="251"/>
  <c r="S11" i="251"/>
  <c r="R11" i="251"/>
  <c r="Q11" i="251"/>
  <c r="P11" i="251"/>
  <c r="E11" i="251"/>
  <c r="U11" i="251" s="1"/>
  <c r="S10" i="251"/>
  <c r="R10" i="251"/>
  <c r="Q10" i="251"/>
  <c r="P10" i="251"/>
  <c r="E10" i="251"/>
  <c r="R9" i="251"/>
  <c r="S64" i="250"/>
  <c r="R64" i="250"/>
  <c r="Q64" i="250"/>
  <c r="P64" i="250"/>
  <c r="E64" i="250"/>
  <c r="U64" i="250" s="1"/>
  <c r="S63" i="250"/>
  <c r="R63" i="250"/>
  <c r="Q63" i="250"/>
  <c r="P63" i="250"/>
  <c r="P62" i="250" s="1"/>
  <c r="E63" i="250"/>
  <c r="S62" i="250"/>
  <c r="R62" i="250"/>
  <c r="S60" i="250"/>
  <c r="R60" i="250"/>
  <c r="Q60" i="250"/>
  <c r="P60" i="250"/>
  <c r="E60" i="250"/>
  <c r="U60" i="250" s="1"/>
  <c r="S59" i="250"/>
  <c r="R59" i="250"/>
  <c r="Q59" i="250"/>
  <c r="P59" i="250"/>
  <c r="E59" i="250"/>
  <c r="U59" i="250" s="1"/>
  <c r="S58" i="250"/>
  <c r="R58" i="250"/>
  <c r="Q58" i="250"/>
  <c r="P58" i="250"/>
  <c r="E58" i="250"/>
  <c r="T58" i="250" s="1"/>
  <c r="S57" i="250"/>
  <c r="R57" i="250"/>
  <c r="Q57" i="250"/>
  <c r="P57" i="250"/>
  <c r="E57" i="250"/>
  <c r="S56" i="250"/>
  <c r="R56" i="250"/>
  <c r="S55" i="250"/>
  <c r="R55" i="250"/>
  <c r="Q55" i="250"/>
  <c r="P55" i="250"/>
  <c r="E55" i="250"/>
  <c r="U55" i="250" s="1"/>
  <c r="S54" i="250"/>
  <c r="R54" i="250"/>
  <c r="Q54" i="250"/>
  <c r="P54" i="250"/>
  <c r="E54" i="250"/>
  <c r="U54" i="250" s="1"/>
  <c r="U53" i="250"/>
  <c r="S53" i="250"/>
  <c r="R53" i="250"/>
  <c r="Q53" i="250"/>
  <c r="P53" i="250"/>
  <c r="E53" i="250"/>
  <c r="T53" i="250" s="1"/>
  <c r="U52" i="250"/>
  <c r="T52" i="250"/>
  <c r="S52" i="250"/>
  <c r="R52" i="250"/>
  <c r="Q52" i="250"/>
  <c r="P52" i="250"/>
  <c r="E52" i="250"/>
  <c r="T51" i="250"/>
  <c r="S51" i="250"/>
  <c r="R51" i="250"/>
  <c r="Q51" i="250"/>
  <c r="P51" i="250"/>
  <c r="E51" i="250"/>
  <c r="U51" i="250" s="1"/>
  <c r="S50" i="250"/>
  <c r="R50" i="250"/>
  <c r="Q50" i="250"/>
  <c r="P50" i="250"/>
  <c r="E50" i="250"/>
  <c r="S49" i="250"/>
  <c r="R49" i="250"/>
  <c r="Q49" i="250"/>
  <c r="P49" i="250"/>
  <c r="E49" i="250"/>
  <c r="U49" i="250" s="1"/>
  <c r="S48" i="250"/>
  <c r="R48" i="250"/>
  <c r="Q48" i="250"/>
  <c r="P48" i="250"/>
  <c r="E48" i="250"/>
  <c r="T48" i="250" s="1"/>
  <c r="T47" i="250"/>
  <c r="S47" i="250"/>
  <c r="R47" i="250"/>
  <c r="Q47" i="250"/>
  <c r="P47" i="250"/>
  <c r="E47" i="250"/>
  <c r="U47" i="250" s="1"/>
  <c r="S46" i="250"/>
  <c r="R46" i="250"/>
  <c r="Q46" i="250"/>
  <c r="P46" i="250"/>
  <c r="E46" i="250"/>
  <c r="S45" i="250"/>
  <c r="R45" i="250"/>
  <c r="Q45" i="250"/>
  <c r="P45" i="250"/>
  <c r="E45" i="250"/>
  <c r="S44" i="250"/>
  <c r="R44" i="250"/>
  <c r="S43" i="250"/>
  <c r="R43" i="250"/>
  <c r="U42" i="250"/>
  <c r="S42" i="250"/>
  <c r="R42" i="250"/>
  <c r="Q42" i="250"/>
  <c r="P42" i="250"/>
  <c r="E42" i="250"/>
  <c r="T42" i="250" s="1"/>
  <c r="S41" i="250"/>
  <c r="R41" i="250"/>
  <c r="Q41" i="250"/>
  <c r="P41" i="250"/>
  <c r="E41" i="250"/>
  <c r="U41" i="250" s="1"/>
  <c r="S40" i="250"/>
  <c r="R40" i="250"/>
  <c r="Q40" i="250"/>
  <c r="P40" i="250"/>
  <c r="E40" i="250"/>
  <c r="S39" i="250"/>
  <c r="R39" i="250"/>
  <c r="Q39" i="250"/>
  <c r="P39" i="250"/>
  <c r="E39" i="250"/>
  <c r="U39" i="250" s="1"/>
  <c r="S38" i="250"/>
  <c r="R38" i="250"/>
  <c r="Q38" i="250"/>
  <c r="P38" i="250"/>
  <c r="E38" i="250"/>
  <c r="U38" i="250" s="1"/>
  <c r="S37" i="250"/>
  <c r="R37" i="250"/>
  <c r="Q37" i="250"/>
  <c r="P37" i="250"/>
  <c r="E37" i="250"/>
  <c r="U37" i="250" s="1"/>
  <c r="S36" i="250"/>
  <c r="R36" i="250"/>
  <c r="Q36" i="250"/>
  <c r="P36" i="250"/>
  <c r="E36" i="250"/>
  <c r="U36" i="250" s="1"/>
  <c r="S35" i="250"/>
  <c r="R35" i="250"/>
  <c r="Q35" i="250"/>
  <c r="P35" i="250"/>
  <c r="E35" i="250"/>
  <c r="T35" i="250" s="1"/>
  <c r="S34" i="250"/>
  <c r="R34" i="250"/>
  <c r="Q34" i="250"/>
  <c r="P34" i="250"/>
  <c r="E34" i="250"/>
  <c r="S33" i="250"/>
  <c r="R33" i="250"/>
  <c r="Q33" i="250"/>
  <c r="P33" i="250"/>
  <c r="E33" i="250"/>
  <c r="U33" i="250" s="1"/>
  <c r="S32" i="250"/>
  <c r="R32" i="250"/>
  <c r="Q32" i="250"/>
  <c r="P32" i="250"/>
  <c r="E32" i="250"/>
  <c r="S31" i="250"/>
  <c r="R31" i="250"/>
  <c r="Q31" i="250"/>
  <c r="P31" i="250"/>
  <c r="E31" i="250"/>
  <c r="T31" i="250" s="1"/>
  <c r="T30" i="250"/>
  <c r="S30" i="250"/>
  <c r="R30" i="250"/>
  <c r="Q30" i="250"/>
  <c r="P30" i="250"/>
  <c r="E30" i="250"/>
  <c r="U30" i="250" s="1"/>
  <c r="S29" i="250"/>
  <c r="R29" i="250"/>
  <c r="Q29" i="250"/>
  <c r="P29" i="250"/>
  <c r="E29" i="250"/>
  <c r="S27" i="250"/>
  <c r="R27" i="250"/>
  <c r="Q27" i="250"/>
  <c r="P27" i="250"/>
  <c r="E27" i="250"/>
  <c r="S26" i="250"/>
  <c r="R26" i="250"/>
  <c r="Q26" i="250"/>
  <c r="P26" i="250"/>
  <c r="E26" i="250"/>
  <c r="U25" i="250"/>
  <c r="T25" i="250"/>
  <c r="S25" i="250"/>
  <c r="R25" i="250"/>
  <c r="Q25" i="250"/>
  <c r="P25" i="250"/>
  <c r="E25" i="250"/>
  <c r="T24" i="250"/>
  <c r="S24" i="250"/>
  <c r="R24" i="250"/>
  <c r="Q24" i="250"/>
  <c r="P24" i="250"/>
  <c r="E24" i="250"/>
  <c r="U24" i="250" s="1"/>
  <c r="S23" i="250"/>
  <c r="R23" i="250"/>
  <c r="Q23" i="250"/>
  <c r="P23" i="250"/>
  <c r="E23" i="250"/>
  <c r="U23" i="250" s="1"/>
  <c r="S22" i="250"/>
  <c r="R22" i="250"/>
  <c r="Q22" i="250"/>
  <c r="P22" i="250"/>
  <c r="E22" i="250"/>
  <c r="T21" i="250"/>
  <c r="S21" i="250"/>
  <c r="R21" i="250"/>
  <c r="Q21" i="250"/>
  <c r="P21" i="250"/>
  <c r="E21" i="250"/>
  <c r="U21" i="250" s="1"/>
  <c r="S20" i="250"/>
  <c r="R20" i="250"/>
  <c r="Q20" i="250"/>
  <c r="P20" i="250"/>
  <c r="E20" i="250"/>
  <c r="S19" i="250"/>
  <c r="R19" i="250"/>
  <c r="Q19" i="250"/>
  <c r="P19" i="250"/>
  <c r="E19" i="250"/>
  <c r="S18" i="250"/>
  <c r="R18" i="250"/>
  <c r="Q18" i="250"/>
  <c r="P18" i="250"/>
  <c r="E18" i="250"/>
  <c r="U17" i="250"/>
  <c r="S17" i="250"/>
  <c r="R17" i="250"/>
  <c r="Q17" i="250"/>
  <c r="P17" i="250"/>
  <c r="E17" i="250"/>
  <c r="T17" i="250" s="1"/>
  <c r="S16" i="250"/>
  <c r="R16" i="250"/>
  <c r="Q16" i="250"/>
  <c r="P16" i="250"/>
  <c r="E16" i="250"/>
  <c r="S15" i="250"/>
  <c r="R15" i="250"/>
  <c r="Q15" i="250"/>
  <c r="P15" i="250"/>
  <c r="E15" i="250"/>
  <c r="U15" i="250" s="1"/>
  <c r="S14" i="250"/>
  <c r="R14" i="250"/>
  <c r="Q14" i="250"/>
  <c r="P14" i="250"/>
  <c r="E14" i="250"/>
  <c r="U13" i="250"/>
  <c r="T13" i="250"/>
  <c r="S13" i="250"/>
  <c r="R13" i="250"/>
  <c r="Q13" i="250"/>
  <c r="P13" i="250"/>
  <c r="E13" i="250"/>
  <c r="S12" i="250"/>
  <c r="R12" i="250"/>
  <c r="Q12" i="250"/>
  <c r="P12" i="250"/>
  <c r="E12" i="250"/>
  <c r="S11" i="250"/>
  <c r="R11" i="250"/>
  <c r="Q11" i="250"/>
  <c r="P11" i="250"/>
  <c r="E11" i="250"/>
  <c r="T10" i="250"/>
  <c r="S10" i="250"/>
  <c r="R10" i="250"/>
  <c r="Q10" i="250"/>
  <c r="P10" i="250"/>
  <c r="E10" i="250"/>
  <c r="S64" i="249"/>
  <c r="R64" i="249"/>
  <c r="Q64" i="249"/>
  <c r="P64" i="249"/>
  <c r="E64" i="249"/>
  <c r="U64" i="249" s="1"/>
  <c r="U63" i="249"/>
  <c r="S63" i="249"/>
  <c r="R63" i="249"/>
  <c r="Q63" i="249"/>
  <c r="P63" i="249"/>
  <c r="E63" i="249"/>
  <c r="S60" i="249"/>
  <c r="R60" i="249"/>
  <c r="Q60" i="249"/>
  <c r="P60" i="249"/>
  <c r="E60" i="249"/>
  <c r="U60" i="249" s="1"/>
  <c r="S59" i="249"/>
  <c r="R59" i="249"/>
  <c r="Q59" i="249"/>
  <c r="P59" i="249"/>
  <c r="E59" i="249"/>
  <c r="U59" i="249" s="1"/>
  <c r="S58" i="249"/>
  <c r="R58" i="249"/>
  <c r="Q58" i="249"/>
  <c r="P58" i="249"/>
  <c r="E58" i="249"/>
  <c r="T58" i="249" s="1"/>
  <c r="S57" i="249"/>
  <c r="R57" i="249"/>
  <c r="Q57" i="249"/>
  <c r="P57" i="249"/>
  <c r="E57" i="249"/>
  <c r="S55" i="249"/>
  <c r="R55" i="249"/>
  <c r="Q55" i="249"/>
  <c r="P55" i="249"/>
  <c r="E55" i="249"/>
  <c r="U55" i="249" s="1"/>
  <c r="S54" i="249"/>
  <c r="R54" i="249"/>
  <c r="Q54" i="249"/>
  <c r="P54" i="249"/>
  <c r="E54" i="249"/>
  <c r="U54" i="249" s="1"/>
  <c r="U53" i="249"/>
  <c r="S53" i="249"/>
  <c r="R53" i="249"/>
  <c r="Q53" i="249"/>
  <c r="P53" i="249"/>
  <c r="E53" i="249"/>
  <c r="T53" i="249" s="1"/>
  <c r="S52" i="249"/>
  <c r="R52" i="249"/>
  <c r="Q52" i="249"/>
  <c r="P52" i="249"/>
  <c r="E52" i="249"/>
  <c r="U52" i="249" s="1"/>
  <c r="S51" i="249"/>
  <c r="R51" i="249"/>
  <c r="Q51" i="249"/>
  <c r="P51" i="249"/>
  <c r="E51" i="249"/>
  <c r="U51" i="249" s="1"/>
  <c r="S50" i="249"/>
  <c r="R50" i="249"/>
  <c r="Q50" i="249"/>
  <c r="P50" i="249"/>
  <c r="E50" i="249"/>
  <c r="S49" i="249"/>
  <c r="R49" i="249"/>
  <c r="Q49" i="249"/>
  <c r="P49" i="249"/>
  <c r="E49" i="249"/>
  <c r="T49" i="249" s="1"/>
  <c r="S48" i="249"/>
  <c r="R48" i="249"/>
  <c r="Q48" i="249"/>
  <c r="P48" i="249"/>
  <c r="E48" i="249"/>
  <c r="S47" i="249"/>
  <c r="R47" i="249"/>
  <c r="Q47" i="249"/>
  <c r="P47" i="249"/>
  <c r="E47" i="249"/>
  <c r="U47" i="249" s="1"/>
  <c r="S46" i="249"/>
  <c r="R46" i="249"/>
  <c r="Q46" i="249"/>
  <c r="P46" i="249"/>
  <c r="E46" i="249"/>
  <c r="S45" i="249"/>
  <c r="R45" i="249"/>
  <c r="Q45" i="249"/>
  <c r="P45" i="249"/>
  <c r="E45" i="249"/>
  <c r="S44" i="249"/>
  <c r="R44" i="249"/>
  <c r="S42" i="249"/>
  <c r="R42" i="249"/>
  <c r="Q42" i="249"/>
  <c r="P42" i="249"/>
  <c r="E42" i="249"/>
  <c r="U42" i="249" s="1"/>
  <c r="S41" i="249"/>
  <c r="R41" i="249"/>
  <c r="Q41" i="249"/>
  <c r="P41" i="249"/>
  <c r="E41" i="249"/>
  <c r="U41" i="249" s="1"/>
  <c r="S40" i="249"/>
  <c r="R40" i="249"/>
  <c r="Q40" i="249"/>
  <c r="P40" i="249"/>
  <c r="E40" i="249"/>
  <c r="U39" i="249"/>
  <c r="T39" i="249"/>
  <c r="S39" i="249"/>
  <c r="R39" i="249"/>
  <c r="Q39" i="249"/>
  <c r="P39" i="249"/>
  <c r="E39" i="249"/>
  <c r="U38" i="249"/>
  <c r="T38" i="249"/>
  <c r="S38" i="249"/>
  <c r="R38" i="249"/>
  <c r="Q38" i="249"/>
  <c r="P38" i="249"/>
  <c r="E38" i="249"/>
  <c r="S37" i="249"/>
  <c r="R37" i="249"/>
  <c r="Q37" i="249"/>
  <c r="P37" i="249"/>
  <c r="E37" i="249"/>
  <c r="U37" i="249" s="1"/>
  <c r="S36" i="249"/>
  <c r="R36" i="249"/>
  <c r="Q36" i="249"/>
  <c r="P36" i="249"/>
  <c r="E36" i="249"/>
  <c r="S35" i="249"/>
  <c r="R35" i="249"/>
  <c r="Q35" i="249"/>
  <c r="P35" i="249"/>
  <c r="E35" i="249"/>
  <c r="T35" i="249" s="1"/>
  <c r="U34" i="249"/>
  <c r="T34" i="249"/>
  <c r="S34" i="249"/>
  <c r="R34" i="249"/>
  <c r="Q34" i="249"/>
  <c r="P34" i="249"/>
  <c r="E34" i="249"/>
  <c r="S33" i="249"/>
  <c r="R33" i="249"/>
  <c r="Q33" i="249"/>
  <c r="P33" i="249"/>
  <c r="T33" i="249" s="1"/>
  <c r="E33" i="249"/>
  <c r="S32" i="249"/>
  <c r="R32" i="249"/>
  <c r="Q32" i="249"/>
  <c r="P32" i="249"/>
  <c r="E32" i="249"/>
  <c r="S31" i="249"/>
  <c r="R31" i="249"/>
  <c r="Q31" i="249"/>
  <c r="P31" i="249"/>
  <c r="E31" i="249"/>
  <c r="U30" i="249"/>
  <c r="T30" i="249"/>
  <c r="S30" i="249"/>
  <c r="R30" i="249"/>
  <c r="Q30" i="249"/>
  <c r="P30" i="249"/>
  <c r="E30" i="249"/>
  <c r="S29" i="249"/>
  <c r="R29" i="249"/>
  <c r="Q29" i="249"/>
  <c r="P29" i="249"/>
  <c r="E29" i="249"/>
  <c r="S28" i="249"/>
  <c r="S27" i="249"/>
  <c r="R27" i="249"/>
  <c r="Q27" i="249"/>
  <c r="P27" i="249"/>
  <c r="E27" i="249"/>
  <c r="S26" i="249"/>
  <c r="R26" i="249"/>
  <c r="Q26" i="249"/>
  <c r="P26" i="249"/>
  <c r="E26" i="249"/>
  <c r="U25" i="249"/>
  <c r="T25" i="249"/>
  <c r="S25" i="249"/>
  <c r="R25" i="249"/>
  <c r="Q25" i="249"/>
  <c r="P25" i="249"/>
  <c r="E25" i="249"/>
  <c r="S24" i="249"/>
  <c r="R24" i="249"/>
  <c r="Q24" i="249"/>
  <c r="P24" i="249"/>
  <c r="E24" i="249"/>
  <c r="S23" i="249"/>
  <c r="R23" i="249"/>
  <c r="Q23" i="249"/>
  <c r="P23" i="249"/>
  <c r="E23" i="249"/>
  <c r="U22" i="249"/>
  <c r="S22" i="249"/>
  <c r="R22" i="249"/>
  <c r="Q22" i="249"/>
  <c r="P22" i="249"/>
  <c r="E22" i="249"/>
  <c r="T22" i="249" s="1"/>
  <c r="U21" i="249"/>
  <c r="T21" i="249"/>
  <c r="S21" i="249"/>
  <c r="R21" i="249"/>
  <c r="Q21" i="249"/>
  <c r="P21" i="249"/>
  <c r="E21" i="249"/>
  <c r="T20" i="249"/>
  <c r="S20" i="249"/>
  <c r="R20" i="249"/>
  <c r="Q20" i="249"/>
  <c r="P20" i="249"/>
  <c r="E20" i="249"/>
  <c r="U20" i="249" s="1"/>
  <c r="S19" i="249"/>
  <c r="R19" i="249"/>
  <c r="Q19" i="249"/>
  <c r="P19" i="249"/>
  <c r="E19" i="249"/>
  <c r="S18" i="249"/>
  <c r="R18" i="249"/>
  <c r="Q18" i="249"/>
  <c r="P18" i="249"/>
  <c r="E18" i="249"/>
  <c r="T18" i="249" s="1"/>
  <c r="S17" i="249"/>
  <c r="R17" i="249"/>
  <c r="Q17" i="249"/>
  <c r="P17" i="249"/>
  <c r="E17" i="249"/>
  <c r="T16" i="249"/>
  <c r="S16" i="249"/>
  <c r="R16" i="249"/>
  <c r="Q16" i="249"/>
  <c r="P16" i="249"/>
  <c r="E16" i="249"/>
  <c r="U16" i="249" s="1"/>
  <c r="S15" i="249"/>
  <c r="R15" i="249"/>
  <c r="Q15" i="249"/>
  <c r="P15" i="249"/>
  <c r="E15" i="249"/>
  <c r="U14" i="249"/>
  <c r="S14" i="249"/>
  <c r="R14" i="249"/>
  <c r="Q14" i="249"/>
  <c r="P14" i="249"/>
  <c r="E14" i="249"/>
  <c r="T14" i="249" s="1"/>
  <c r="S13" i="249"/>
  <c r="R13" i="249"/>
  <c r="Q13" i="249"/>
  <c r="P13" i="249"/>
  <c r="E13" i="249"/>
  <c r="T13" i="249" s="1"/>
  <c r="T12" i="249"/>
  <c r="S12" i="249"/>
  <c r="R12" i="249"/>
  <c r="Q12" i="249"/>
  <c r="P12" i="249"/>
  <c r="E12" i="249"/>
  <c r="U12" i="249" s="1"/>
  <c r="S11" i="249"/>
  <c r="R11" i="249"/>
  <c r="Q11" i="249"/>
  <c r="P11" i="249"/>
  <c r="E11" i="249"/>
  <c r="T10" i="249"/>
  <c r="S10" i="249"/>
  <c r="R10" i="249"/>
  <c r="Q10" i="249"/>
  <c r="P10" i="249"/>
  <c r="E10" i="249"/>
  <c r="T64" i="248"/>
  <c r="S64" i="248"/>
  <c r="R64" i="248"/>
  <c r="Q64" i="248"/>
  <c r="P64" i="248"/>
  <c r="E64" i="248"/>
  <c r="U64" i="248" s="1"/>
  <c r="T63" i="248"/>
  <c r="S63" i="248"/>
  <c r="R63" i="248"/>
  <c r="Q63" i="248"/>
  <c r="Q62" i="248" s="1"/>
  <c r="P63" i="248"/>
  <c r="E63" i="248"/>
  <c r="S60" i="248"/>
  <c r="R60" i="248"/>
  <c r="Q60" i="248"/>
  <c r="P60" i="248"/>
  <c r="E60" i="248"/>
  <c r="U60" i="248" s="1"/>
  <c r="S59" i="248"/>
  <c r="R59" i="248"/>
  <c r="Q59" i="248"/>
  <c r="P59" i="248"/>
  <c r="E59" i="248"/>
  <c r="U58" i="248"/>
  <c r="S58" i="248"/>
  <c r="R58" i="248"/>
  <c r="Q58" i="248"/>
  <c r="P58" i="248"/>
  <c r="E58" i="248"/>
  <c r="T58" i="248" s="1"/>
  <c r="S57" i="248"/>
  <c r="R57" i="248"/>
  <c r="Q57" i="248"/>
  <c r="P57" i="248"/>
  <c r="E57" i="248"/>
  <c r="T55" i="248"/>
  <c r="S55" i="248"/>
  <c r="R55" i="248"/>
  <c r="Q55" i="248"/>
  <c r="P55" i="248"/>
  <c r="E55" i="248"/>
  <c r="U55" i="248" s="1"/>
  <c r="S54" i="248"/>
  <c r="R54" i="248"/>
  <c r="Q54" i="248"/>
  <c r="P54" i="248"/>
  <c r="E54" i="248"/>
  <c r="U53" i="248"/>
  <c r="S53" i="248"/>
  <c r="R53" i="248"/>
  <c r="Q53" i="248"/>
  <c r="P53" i="248"/>
  <c r="E53" i="248"/>
  <c r="T53" i="248" s="1"/>
  <c r="U52" i="248"/>
  <c r="S52" i="248"/>
  <c r="R52" i="248"/>
  <c r="Q52" i="248"/>
  <c r="P52" i="248"/>
  <c r="E52" i="248"/>
  <c r="T52" i="248" s="1"/>
  <c r="S51" i="248"/>
  <c r="R51" i="248"/>
  <c r="Q51" i="248"/>
  <c r="P51" i="248"/>
  <c r="E51" i="248"/>
  <c r="U51" i="248" s="1"/>
  <c r="S50" i="248"/>
  <c r="R50" i="248"/>
  <c r="Q50" i="248"/>
  <c r="P50" i="248"/>
  <c r="E50" i="248"/>
  <c r="T49" i="248"/>
  <c r="S49" i="248"/>
  <c r="R49" i="248"/>
  <c r="Q49" i="248"/>
  <c r="P49" i="248"/>
  <c r="E49" i="248"/>
  <c r="U49" i="248" s="1"/>
  <c r="U48" i="248"/>
  <c r="S48" i="248"/>
  <c r="R48" i="248"/>
  <c r="Q48" i="248"/>
  <c r="P48" i="248"/>
  <c r="E48" i="248"/>
  <c r="T48" i="248" s="1"/>
  <c r="S47" i="248"/>
  <c r="R47" i="248"/>
  <c r="Q47" i="248"/>
  <c r="P47" i="248"/>
  <c r="E47" i="248"/>
  <c r="U47" i="248" s="1"/>
  <c r="S46" i="248"/>
  <c r="R46" i="248"/>
  <c r="Q46" i="248"/>
  <c r="P46" i="248"/>
  <c r="E46" i="248"/>
  <c r="S45" i="248"/>
  <c r="R45" i="248"/>
  <c r="Q45" i="248"/>
  <c r="P45" i="248"/>
  <c r="E45" i="248"/>
  <c r="S44" i="248"/>
  <c r="R44" i="248"/>
  <c r="T42" i="248"/>
  <c r="S42" i="248"/>
  <c r="R42" i="248"/>
  <c r="Q42" i="248"/>
  <c r="P42" i="248"/>
  <c r="E42" i="248"/>
  <c r="U42" i="248" s="1"/>
  <c r="S41" i="248"/>
  <c r="R41" i="248"/>
  <c r="Q41" i="248"/>
  <c r="P41" i="248"/>
  <c r="E41" i="248"/>
  <c r="U41" i="248" s="1"/>
  <c r="S40" i="248"/>
  <c r="R40" i="248"/>
  <c r="Q40" i="248"/>
  <c r="P40" i="248"/>
  <c r="E40" i="248"/>
  <c r="U39" i="248"/>
  <c r="S39" i="248"/>
  <c r="R39" i="248"/>
  <c r="Q39" i="248"/>
  <c r="P39" i="248"/>
  <c r="E39" i="248"/>
  <c r="T39" i="248" s="1"/>
  <c r="U38" i="248"/>
  <c r="T38" i="248"/>
  <c r="S38" i="248"/>
  <c r="R38" i="248"/>
  <c r="Q38" i="248"/>
  <c r="P38" i="248"/>
  <c r="E38" i="248"/>
  <c r="S37" i="248"/>
  <c r="R37" i="248"/>
  <c r="Q37" i="248"/>
  <c r="P37" i="248"/>
  <c r="E37" i="248"/>
  <c r="S36" i="248"/>
  <c r="R36" i="248"/>
  <c r="Q36" i="248"/>
  <c r="P36" i="248"/>
  <c r="E36" i="248"/>
  <c r="S35" i="248"/>
  <c r="R35" i="248"/>
  <c r="Q35" i="248"/>
  <c r="P35" i="248"/>
  <c r="E35" i="248"/>
  <c r="T35" i="248" s="1"/>
  <c r="U34" i="248"/>
  <c r="S34" i="248"/>
  <c r="R34" i="248"/>
  <c r="Q34" i="248"/>
  <c r="P34" i="248"/>
  <c r="E34" i="248"/>
  <c r="T34" i="248" s="1"/>
  <c r="S33" i="248"/>
  <c r="R33" i="248"/>
  <c r="Q33" i="248"/>
  <c r="P33" i="248"/>
  <c r="E33" i="248"/>
  <c r="S32" i="248"/>
  <c r="R32" i="248"/>
  <c r="Q32" i="248"/>
  <c r="P32" i="248"/>
  <c r="E32" i="248"/>
  <c r="U31" i="248"/>
  <c r="S31" i="248"/>
  <c r="R31" i="248"/>
  <c r="Q31" i="248"/>
  <c r="P31" i="248"/>
  <c r="T31" i="248" s="1"/>
  <c r="E31" i="248"/>
  <c r="T30" i="248"/>
  <c r="S30" i="248"/>
  <c r="R30" i="248"/>
  <c r="Q30" i="248"/>
  <c r="P30" i="248"/>
  <c r="E30" i="248"/>
  <c r="U30" i="248" s="1"/>
  <c r="S29" i="248"/>
  <c r="R29" i="248"/>
  <c r="Q29" i="248"/>
  <c r="P29" i="248"/>
  <c r="E29" i="248"/>
  <c r="T29" i="248" s="1"/>
  <c r="R28" i="248"/>
  <c r="S27" i="248"/>
  <c r="R27" i="248"/>
  <c r="Q27" i="248"/>
  <c r="P27" i="248"/>
  <c r="E27" i="248"/>
  <c r="U26" i="248"/>
  <c r="T26" i="248"/>
  <c r="S26" i="248"/>
  <c r="R26" i="248"/>
  <c r="Q26" i="248"/>
  <c r="P26" i="248"/>
  <c r="E26" i="248"/>
  <c r="U25" i="248"/>
  <c r="T25" i="248"/>
  <c r="S25" i="248"/>
  <c r="R25" i="248"/>
  <c r="Q25" i="248"/>
  <c r="P25" i="248"/>
  <c r="E25" i="248"/>
  <c r="S24" i="248"/>
  <c r="R24" i="248"/>
  <c r="Q24" i="248"/>
  <c r="P24" i="248"/>
  <c r="E24" i="248"/>
  <c r="U24" i="248" s="1"/>
  <c r="S23" i="248"/>
  <c r="R23" i="248"/>
  <c r="Q23" i="248"/>
  <c r="P23" i="248"/>
  <c r="E23" i="248"/>
  <c r="S22" i="248"/>
  <c r="R22" i="248"/>
  <c r="Q22" i="248"/>
  <c r="P22" i="248"/>
  <c r="E22" i="248"/>
  <c r="T21" i="248"/>
  <c r="S21" i="248"/>
  <c r="R21" i="248"/>
  <c r="Q21" i="248"/>
  <c r="P21" i="248"/>
  <c r="E21" i="248"/>
  <c r="U21" i="248" s="1"/>
  <c r="S20" i="248"/>
  <c r="R20" i="248"/>
  <c r="Q20" i="248"/>
  <c r="P20" i="248"/>
  <c r="E20" i="248"/>
  <c r="U20" i="248" s="1"/>
  <c r="S19" i="248"/>
  <c r="R19" i="248"/>
  <c r="Q19" i="248"/>
  <c r="P19" i="248"/>
  <c r="E19" i="248"/>
  <c r="S18" i="248"/>
  <c r="R18" i="248"/>
  <c r="Q18" i="248"/>
  <c r="P18" i="248"/>
  <c r="E18" i="248"/>
  <c r="T18" i="248" s="1"/>
  <c r="T17" i="248"/>
  <c r="S17" i="248"/>
  <c r="R17" i="248"/>
  <c r="Q17" i="248"/>
  <c r="P17" i="248"/>
  <c r="E17" i="248"/>
  <c r="U17" i="248" s="1"/>
  <c r="S16" i="248"/>
  <c r="R16" i="248"/>
  <c r="Q16" i="248"/>
  <c r="P16" i="248"/>
  <c r="E16" i="248"/>
  <c r="U16" i="248" s="1"/>
  <c r="S15" i="248"/>
  <c r="R15" i="248"/>
  <c r="Q15" i="248"/>
  <c r="P15" i="248"/>
  <c r="E15" i="248"/>
  <c r="S14" i="248"/>
  <c r="R14" i="248"/>
  <c r="Q14" i="248"/>
  <c r="P14" i="248"/>
  <c r="E14" i="248"/>
  <c r="S13" i="248"/>
  <c r="R13" i="248"/>
  <c r="Q13" i="248"/>
  <c r="P13" i="248"/>
  <c r="E13" i="248"/>
  <c r="S12" i="248"/>
  <c r="R12" i="248"/>
  <c r="Q12" i="248"/>
  <c r="P12" i="248"/>
  <c r="E12" i="248"/>
  <c r="U12" i="248" s="1"/>
  <c r="S11" i="248"/>
  <c r="R11" i="248"/>
  <c r="Q11" i="248"/>
  <c r="P11" i="248"/>
  <c r="E11" i="248"/>
  <c r="S10" i="248"/>
  <c r="R10" i="248"/>
  <c r="Q10" i="248"/>
  <c r="P10" i="248"/>
  <c r="T10" i="248" s="1"/>
  <c r="E10" i="248"/>
  <c r="T64" i="247"/>
  <c r="S64" i="247"/>
  <c r="R64" i="247"/>
  <c r="Q64" i="247"/>
  <c r="P64" i="247"/>
  <c r="E64" i="247"/>
  <c r="U64" i="247" s="1"/>
  <c r="U63" i="247"/>
  <c r="S63" i="247"/>
  <c r="R63" i="247"/>
  <c r="Q63" i="247"/>
  <c r="P63" i="247"/>
  <c r="P62" i="247" s="1"/>
  <c r="E63" i="247"/>
  <c r="T63" i="247" s="1"/>
  <c r="S62" i="247"/>
  <c r="R62" i="247"/>
  <c r="S60" i="247"/>
  <c r="R60" i="247"/>
  <c r="Q60" i="247"/>
  <c r="P60" i="247"/>
  <c r="E60" i="247"/>
  <c r="S59" i="247"/>
  <c r="R59" i="247"/>
  <c r="Q59" i="247"/>
  <c r="P59" i="247"/>
  <c r="E59" i="247"/>
  <c r="S58" i="247"/>
  <c r="R58" i="247"/>
  <c r="Q58" i="247"/>
  <c r="P58" i="247"/>
  <c r="E58" i="247"/>
  <c r="U57" i="247"/>
  <c r="S57" i="247"/>
  <c r="R57" i="247"/>
  <c r="Q57" i="247"/>
  <c r="P57" i="247"/>
  <c r="E57" i="247"/>
  <c r="T57" i="247" s="1"/>
  <c r="S56" i="247"/>
  <c r="R56" i="247"/>
  <c r="S55" i="247"/>
  <c r="R55" i="247"/>
  <c r="Q55" i="247"/>
  <c r="P55" i="247"/>
  <c r="E55" i="247"/>
  <c r="U55" i="247" s="1"/>
  <c r="S54" i="247"/>
  <c r="R54" i="247"/>
  <c r="Q54" i="247"/>
  <c r="P54" i="247"/>
  <c r="E54" i="247"/>
  <c r="S53" i="247"/>
  <c r="R53" i="247"/>
  <c r="Q53" i="247"/>
  <c r="P53" i="247"/>
  <c r="E53" i="247"/>
  <c r="S52" i="247"/>
  <c r="R52" i="247"/>
  <c r="Q52" i="247"/>
  <c r="P52" i="247"/>
  <c r="E52" i="247"/>
  <c r="S51" i="247"/>
  <c r="R51" i="247"/>
  <c r="Q51" i="247"/>
  <c r="P51" i="247"/>
  <c r="E51" i="247"/>
  <c r="U51" i="247" s="1"/>
  <c r="S50" i="247"/>
  <c r="R50" i="247"/>
  <c r="Q50" i="247"/>
  <c r="P50" i="247"/>
  <c r="E50" i="247"/>
  <c r="T50" i="247" s="1"/>
  <c r="S49" i="247"/>
  <c r="R49" i="247"/>
  <c r="Q49" i="247"/>
  <c r="P49" i="247"/>
  <c r="E49" i="247"/>
  <c r="U49" i="247" s="1"/>
  <c r="T48" i="247"/>
  <c r="S48" i="247"/>
  <c r="R48" i="247"/>
  <c r="Q48" i="247"/>
  <c r="P48" i="247"/>
  <c r="E48" i="247"/>
  <c r="U48" i="247" s="1"/>
  <c r="S47" i="247"/>
  <c r="R47" i="247"/>
  <c r="Q47" i="247"/>
  <c r="P47" i="247"/>
  <c r="E47" i="247"/>
  <c r="S46" i="247"/>
  <c r="R46" i="247"/>
  <c r="Q46" i="247"/>
  <c r="P46" i="247"/>
  <c r="E46" i="247"/>
  <c r="T45" i="247"/>
  <c r="S45" i="247"/>
  <c r="R45" i="247"/>
  <c r="Q45" i="247"/>
  <c r="P45" i="247"/>
  <c r="E45" i="247"/>
  <c r="U45" i="247" s="1"/>
  <c r="S44" i="247"/>
  <c r="R44" i="247"/>
  <c r="R43" i="247"/>
  <c r="S42" i="247"/>
  <c r="R42" i="247"/>
  <c r="Q42" i="247"/>
  <c r="P42" i="247"/>
  <c r="E42" i="247"/>
  <c r="U42" i="247" s="1"/>
  <c r="S41" i="247"/>
  <c r="R41" i="247"/>
  <c r="Q41" i="247"/>
  <c r="P41" i="247"/>
  <c r="E41" i="247"/>
  <c r="U41" i="247" s="1"/>
  <c r="S40" i="247"/>
  <c r="R40" i="247"/>
  <c r="Q40" i="247"/>
  <c r="P40" i="247"/>
  <c r="E40" i="247"/>
  <c r="T40" i="247" s="1"/>
  <c r="S39" i="247"/>
  <c r="R39" i="247"/>
  <c r="Q39" i="247"/>
  <c r="P39" i="247"/>
  <c r="E39" i="247"/>
  <c r="U39" i="247" s="1"/>
  <c r="T38" i="247"/>
  <c r="S38" i="247"/>
  <c r="R38" i="247"/>
  <c r="Q38" i="247"/>
  <c r="P38" i="247"/>
  <c r="E38" i="247"/>
  <c r="U38" i="247" s="1"/>
  <c r="U37" i="247"/>
  <c r="T37" i="247"/>
  <c r="S37" i="247"/>
  <c r="R37" i="247"/>
  <c r="Q37" i="247"/>
  <c r="P37" i="247"/>
  <c r="E37" i="247"/>
  <c r="T36" i="247"/>
  <c r="S36" i="247"/>
  <c r="R36" i="247"/>
  <c r="Q36" i="247"/>
  <c r="P36" i="247"/>
  <c r="E36" i="247"/>
  <c r="U36" i="247" s="1"/>
  <c r="U35" i="247"/>
  <c r="T35" i="247"/>
  <c r="S35" i="247"/>
  <c r="R35" i="247"/>
  <c r="Q35" i="247"/>
  <c r="P35" i="247"/>
  <c r="E35" i="247"/>
  <c r="T34" i="247"/>
  <c r="S34" i="247"/>
  <c r="R34" i="247"/>
  <c r="Q34" i="247"/>
  <c r="P34" i="247"/>
  <c r="E34" i="247"/>
  <c r="U34" i="247" s="1"/>
  <c r="S33" i="247"/>
  <c r="R33" i="247"/>
  <c r="Q33" i="247"/>
  <c r="P33" i="247"/>
  <c r="E33" i="247"/>
  <c r="U33" i="247" s="1"/>
  <c r="U32" i="247"/>
  <c r="S32" i="247"/>
  <c r="R32" i="247"/>
  <c r="Q32" i="247"/>
  <c r="P32" i="247"/>
  <c r="E32" i="247"/>
  <c r="T32" i="247" s="1"/>
  <c r="S31" i="247"/>
  <c r="R31" i="247"/>
  <c r="Q31" i="247"/>
  <c r="P31" i="247"/>
  <c r="E31" i="247"/>
  <c r="U30" i="247"/>
  <c r="S30" i="247"/>
  <c r="R30" i="247"/>
  <c r="Q30" i="247"/>
  <c r="P30" i="247"/>
  <c r="E30" i="247"/>
  <c r="T30" i="247" s="1"/>
  <c r="S29" i="247"/>
  <c r="R29" i="247"/>
  <c r="Q29" i="247"/>
  <c r="P29" i="247"/>
  <c r="E29" i="247"/>
  <c r="S28" i="247"/>
  <c r="S27" i="247"/>
  <c r="R27" i="247"/>
  <c r="Q27" i="247"/>
  <c r="P27" i="247"/>
  <c r="E27" i="247"/>
  <c r="S26" i="247"/>
  <c r="R26" i="247"/>
  <c r="Q26" i="247"/>
  <c r="P26" i="247"/>
  <c r="E26" i="247"/>
  <c r="U26" i="247" s="1"/>
  <c r="S25" i="247"/>
  <c r="R25" i="247"/>
  <c r="Q25" i="247"/>
  <c r="P25" i="247"/>
  <c r="E25" i="247"/>
  <c r="S24" i="247"/>
  <c r="R24" i="247"/>
  <c r="Q24" i="247"/>
  <c r="P24" i="247"/>
  <c r="E24" i="247"/>
  <c r="T24" i="247" s="1"/>
  <c r="S23" i="247"/>
  <c r="R23" i="247"/>
  <c r="Q23" i="247"/>
  <c r="P23" i="247"/>
  <c r="E23" i="247"/>
  <c r="T23" i="247" s="1"/>
  <c r="U22" i="247"/>
  <c r="S22" i="247"/>
  <c r="R22" i="247"/>
  <c r="Q22" i="247"/>
  <c r="P22" i="247"/>
  <c r="E22" i="247"/>
  <c r="T22" i="247" s="1"/>
  <c r="U21" i="247"/>
  <c r="T21" i="247"/>
  <c r="S21" i="247"/>
  <c r="R21" i="247"/>
  <c r="Q21" i="247"/>
  <c r="P21" i="247"/>
  <c r="E21" i="247"/>
  <c r="T20" i="247"/>
  <c r="S20" i="247"/>
  <c r="R20" i="247"/>
  <c r="Q20" i="247"/>
  <c r="P20" i="247"/>
  <c r="E20" i="247"/>
  <c r="U20" i="247" s="1"/>
  <c r="U19" i="247"/>
  <c r="S19" i="247"/>
  <c r="R19" i="247"/>
  <c r="Q19" i="247"/>
  <c r="P19" i="247"/>
  <c r="E19" i="247"/>
  <c r="T19" i="247" s="1"/>
  <c r="S18" i="247"/>
  <c r="R18" i="247"/>
  <c r="Q18" i="247"/>
  <c r="P18" i="247"/>
  <c r="E18" i="247"/>
  <c r="U18" i="247" s="1"/>
  <c r="T17" i="247"/>
  <c r="S17" i="247"/>
  <c r="R17" i="247"/>
  <c r="Q17" i="247"/>
  <c r="P17" i="247"/>
  <c r="E17" i="247"/>
  <c r="U17" i="247" s="1"/>
  <c r="S16" i="247"/>
  <c r="R16" i="247"/>
  <c r="Q16" i="247"/>
  <c r="P16" i="247"/>
  <c r="E16" i="247"/>
  <c r="S15" i="247"/>
  <c r="R15" i="247"/>
  <c r="Q15" i="247"/>
  <c r="P15" i="247"/>
  <c r="E15" i="247"/>
  <c r="T15" i="247" s="1"/>
  <c r="U14" i="247"/>
  <c r="T14" i="247"/>
  <c r="S14" i="247"/>
  <c r="R14" i="247"/>
  <c r="Q14" i="247"/>
  <c r="P14" i="247"/>
  <c r="E14" i="247"/>
  <c r="T13" i="247"/>
  <c r="S13" i="247"/>
  <c r="R13" i="247"/>
  <c r="Q13" i="247"/>
  <c r="P13" i="247"/>
  <c r="E13" i="247"/>
  <c r="U13" i="247" s="1"/>
  <c r="S12" i="247"/>
  <c r="R12" i="247"/>
  <c r="Q12" i="247"/>
  <c r="P12" i="247"/>
  <c r="E12" i="247"/>
  <c r="S11" i="247"/>
  <c r="R11" i="247"/>
  <c r="Q11" i="247"/>
  <c r="P11" i="247"/>
  <c r="E11" i="247"/>
  <c r="U11" i="247" s="1"/>
  <c r="S10" i="247"/>
  <c r="R10" i="247"/>
  <c r="Q10" i="247"/>
  <c r="P10" i="247"/>
  <c r="E10" i="247"/>
  <c r="S64" i="246"/>
  <c r="R64" i="246"/>
  <c r="Q64" i="246"/>
  <c r="P64" i="246"/>
  <c r="E64" i="246"/>
  <c r="U64" i="246" s="1"/>
  <c r="S63" i="246"/>
  <c r="R63" i="246"/>
  <c r="Q63" i="246"/>
  <c r="P63" i="246"/>
  <c r="P62" i="246" s="1"/>
  <c r="E63" i="246"/>
  <c r="T63" i="246" s="1"/>
  <c r="S60" i="246"/>
  <c r="R60" i="246"/>
  <c r="Q60" i="246"/>
  <c r="P60" i="246"/>
  <c r="E60" i="246"/>
  <c r="T60" i="246" s="1"/>
  <c r="S59" i="246"/>
  <c r="R59" i="246"/>
  <c r="Q59" i="246"/>
  <c r="P59" i="246"/>
  <c r="E59" i="246"/>
  <c r="T59" i="246" s="1"/>
  <c r="U58" i="246"/>
  <c r="S58" i="246"/>
  <c r="R58" i="246"/>
  <c r="Q58" i="246"/>
  <c r="P58" i="246"/>
  <c r="E58" i="246"/>
  <c r="T58" i="246" s="1"/>
  <c r="U57" i="246"/>
  <c r="S57" i="246"/>
  <c r="R57" i="246"/>
  <c r="Q57" i="246"/>
  <c r="P57" i="246"/>
  <c r="E57" i="246"/>
  <c r="T57" i="246" s="1"/>
  <c r="U55" i="246"/>
  <c r="S55" i="246"/>
  <c r="R55" i="246"/>
  <c r="Q55" i="246"/>
  <c r="P55" i="246"/>
  <c r="E55" i="246"/>
  <c r="T55" i="246" s="1"/>
  <c r="S54" i="246"/>
  <c r="R54" i="246"/>
  <c r="Q54" i="246"/>
  <c r="P54" i="246"/>
  <c r="E54" i="246"/>
  <c r="T54" i="246" s="1"/>
  <c r="U53" i="246"/>
  <c r="S53" i="246"/>
  <c r="R53" i="246"/>
  <c r="Q53" i="246"/>
  <c r="P53" i="246"/>
  <c r="E53" i="246"/>
  <c r="T53" i="246" s="1"/>
  <c r="S52" i="246"/>
  <c r="R52" i="246"/>
  <c r="Q52" i="246"/>
  <c r="P52" i="246"/>
  <c r="E52" i="246"/>
  <c r="S51" i="246"/>
  <c r="R51" i="246"/>
  <c r="Q51" i="246"/>
  <c r="P51" i="246"/>
  <c r="E51" i="246"/>
  <c r="U51" i="246" s="1"/>
  <c r="S50" i="246"/>
  <c r="R50" i="246"/>
  <c r="Q50" i="246"/>
  <c r="P50" i="246"/>
  <c r="E50" i="246"/>
  <c r="T50" i="246" s="1"/>
  <c r="S49" i="246"/>
  <c r="R49" i="246"/>
  <c r="Q49" i="246"/>
  <c r="P49" i="246"/>
  <c r="E49" i="246"/>
  <c r="U49" i="246" s="1"/>
  <c r="T48" i="246"/>
  <c r="S48" i="246"/>
  <c r="R48" i="246"/>
  <c r="Q48" i="246"/>
  <c r="P48" i="246"/>
  <c r="E48" i="246"/>
  <c r="U48" i="246" s="1"/>
  <c r="S47" i="246"/>
  <c r="R47" i="246"/>
  <c r="Q47" i="246"/>
  <c r="P47" i="246"/>
  <c r="E47" i="246"/>
  <c r="S46" i="246"/>
  <c r="R46" i="246"/>
  <c r="Q46" i="246"/>
  <c r="P46" i="246"/>
  <c r="E46" i="246"/>
  <c r="T46" i="246" s="1"/>
  <c r="U45" i="246"/>
  <c r="T45" i="246"/>
  <c r="S45" i="246"/>
  <c r="R45" i="246"/>
  <c r="Q45" i="246"/>
  <c r="P45" i="246"/>
  <c r="E45" i="246"/>
  <c r="S44" i="246"/>
  <c r="U42" i="246"/>
  <c r="S42" i="246"/>
  <c r="R42" i="246"/>
  <c r="Q42" i="246"/>
  <c r="P42" i="246"/>
  <c r="E42" i="246"/>
  <c r="T42" i="246" s="1"/>
  <c r="S41" i="246"/>
  <c r="R41" i="246"/>
  <c r="Q41" i="246"/>
  <c r="P41" i="246"/>
  <c r="E41" i="246"/>
  <c r="U41" i="246" s="1"/>
  <c r="S40" i="246"/>
  <c r="R40" i="246"/>
  <c r="Q40" i="246"/>
  <c r="P40" i="246"/>
  <c r="E40" i="246"/>
  <c r="S39" i="246"/>
  <c r="R39" i="246"/>
  <c r="Q39" i="246"/>
  <c r="P39" i="246"/>
  <c r="E39" i="246"/>
  <c r="U39" i="246" s="1"/>
  <c r="S38" i="246"/>
  <c r="R38" i="246"/>
  <c r="Q38" i="246"/>
  <c r="P38" i="246"/>
  <c r="E38" i="246"/>
  <c r="U38" i="246" s="1"/>
  <c r="S37" i="246"/>
  <c r="R37" i="246"/>
  <c r="Q37" i="246"/>
  <c r="P37" i="246"/>
  <c r="E37" i="246"/>
  <c r="T37" i="246" s="1"/>
  <c r="S36" i="246"/>
  <c r="R36" i="246"/>
  <c r="Q36" i="246"/>
  <c r="P36" i="246"/>
  <c r="E36" i="246"/>
  <c r="T36" i="246" s="1"/>
  <c r="S35" i="246"/>
  <c r="R35" i="246"/>
  <c r="Q35" i="246"/>
  <c r="P35" i="246"/>
  <c r="E35" i="246"/>
  <c r="T35" i="246" s="1"/>
  <c r="S34" i="246"/>
  <c r="R34" i="246"/>
  <c r="Q34" i="246"/>
  <c r="P34" i="246"/>
  <c r="E34" i="246"/>
  <c r="S33" i="246"/>
  <c r="R33" i="246"/>
  <c r="Q33" i="246"/>
  <c r="P33" i="246"/>
  <c r="T33" i="246" s="1"/>
  <c r="E33" i="246"/>
  <c r="T32" i="246"/>
  <c r="S32" i="246"/>
  <c r="R32" i="246"/>
  <c r="Q32" i="246"/>
  <c r="P32" i="246"/>
  <c r="E32" i="246"/>
  <c r="U32" i="246" s="1"/>
  <c r="S31" i="246"/>
  <c r="R31" i="246"/>
  <c r="Q31" i="246"/>
  <c r="P31" i="246"/>
  <c r="E31" i="246"/>
  <c r="U31" i="246" s="1"/>
  <c r="T30" i="246"/>
  <c r="S30" i="246"/>
  <c r="R30" i="246"/>
  <c r="Q30" i="246"/>
  <c r="P30" i="246"/>
  <c r="E30" i="246"/>
  <c r="U30" i="246" s="1"/>
  <c r="S29" i="246"/>
  <c r="R29" i="246"/>
  <c r="Q29" i="246"/>
  <c r="P29" i="246"/>
  <c r="E29" i="246"/>
  <c r="U29" i="246" s="1"/>
  <c r="S28" i="246"/>
  <c r="U27" i="246"/>
  <c r="T27" i="246"/>
  <c r="S27" i="246"/>
  <c r="R27" i="246"/>
  <c r="Q27" i="246"/>
  <c r="P27" i="246"/>
  <c r="E27" i="246"/>
  <c r="S26" i="246"/>
  <c r="R26" i="246"/>
  <c r="Q26" i="246"/>
  <c r="P26" i="246"/>
  <c r="E26" i="246"/>
  <c r="U26" i="246" s="1"/>
  <c r="T25" i="246"/>
  <c r="S25" i="246"/>
  <c r="R25" i="246"/>
  <c r="Q25" i="246"/>
  <c r="P25" i="246"/>
  <c r="E25" i="246"/>
  <c r="U25" i="246" s="1"/>
  <c r="S24" i="246"/>
  <c r="R24" i="246"/>
  <c r="Q24" i="246"/>
  <c r="P24" i="246"/>
  <c r="E24" i="246"/>
  <c r="S23" i="246"/>
  <c r="R23" i="246"/>
  <c r="Q23" i="246"/>
  <c r="P23" i="246"/>
  <c r="E23" i="246"/>
  <c r="T23" i="246" s="1"/>
  <c r="S22" i="246"/>
  <c r="R22" i="246"/>
  <c r="Q22" i="246"/>
  <c r="P22" i="246"/>
  <c r="E22" i="246"/>
  <c r="U21" i="246"/>
  <c r="T21" i="246"/>
  <c r="S21" i="246"/>
  <c r="R21" i="246"/>
  <c r="Q21" i="246"/>
  <c r="P21" i="246"/>
  <c r="E21" i="246"/>
  <c r="T20" i="246"/>
  <c r="S20" i="246"/>
  <c r="R20" i="246"/>
  <c r="Q20" i="246"/>
  <c r="P20" i="246"/>
  <c r="E20" i="246"/>
  <c r="U20" i="246" s="1"/>
  <c r="S19" i="246"/>
  <c r="R19" i="246"/>
  <c r="Q19" i="246"/>
  <c r="P19" i="246"/>
  <c r="E19" i="246"/>
  <c r="U19" i="246" s="1"/>
  <c r="S18" i="246"/>
  <c r="R18" i="246"/>
  <c r="Q18" i="246"/>
  <c r="P18" i="246"/>
  <c r="E18" i="246"/>
  <c r="U18" i="246" s="1"/>
  <c r="T17" i="246"/>
  <c r="S17" i="246"/>
  <c r="R17" i="246"/>
  <c r="Q17" i="246"/>
  <c r="P17" i="246"/>
  <c r="E17" i="246"/>
  <c r="U17" i="246" s="1"/>
  <c r="U16" i="246"/>
  <c r="S16" i="246"/>
  <c r="R16" i="246"/>
  <c r="Q16" i="246"/>
  <c r="P16" i="246"/>
  <c r="E16" i="246"/>
  <c r="T16" i="246" s="1"/>
  <c r="S15" i="246"/>
  <c r="R15" i="246"/>
  <c r="Q15" i="246"/>
  <c r="P15" i="246"/>
  <c r="E15" i="246"/>
  <c r="T15" i="246" s="1"/>
  <c r="U14" i="246"/>
  <c r="S14" i="246"/>
  <c r="R14" i="246"/>
  <c r="Q14" i="246"/>
  <c r="P14" i="246"/>
  <c r="E14" i="246"/>
  <c r="T14" i="246" s="1"/>
  <c r="S13" i="246"/>
  <c r="R13" i="246"/>
  <c r="Q13" i="246"/>
  <c r="U13" i="246" s="1"/>
  <c r="P13" i="246"/>
  <c r="T13" i="246" s="1"/>
  <c r="E13" i="246"/>
  <c r="T12" i="246"/>
  <c r="S12" i="246"/>
  <c r="R12" i="246"/>
  <c r="Q12" i="246"/>
  <c r="P12" i="246"/>
  <c r="E12" i="246"/>
  <c r="U12" i="246" s="1"/>
  <c r="S11" i="246"/>
  <c r="R11" i="246"/>
  <c r="Q11" i="246"/>
  <c r="P11" i="246"/>
  <c r="E11" i="246"/>
  <c r="U11" i="246" s="1"/>
  <c r="S10" i="246"/>
  <c r="R10" i="246"/>
  <c r="Q10" i="246"/>
  <c r="P10" i="246"/>
  <c r="E10" i="246"/>
  <c r="S64" i="245"/>
  <c r="R64" i="245"/>
  <c r="Q64" i="245"/>
  <c r="P64" i="245"/>
  <c r="E64" i="245"/>
  <c r="U64" i="245" s="1"/>
  <c r="S63" i="245"/>
  <c r="R63" i="245"/>
  <c r="Q63" i="245"/>
  <c r="P63" i="245"/>
  <c r="E63" i="245"/>
  <c r="T63" i="245" s="1"/>
  <c r="S62" i="245"/>
  <c r="R62" i="245"/>
  <c r="S60" i="245"/>
  <c r="R60" i="245"/>
  <c r="Q60" i="245"/>
  <c r="P60" i="245"/>
  <c r="E60" i="245"/>
  <c r="T59" i="245"/>
  <c r="S59" i="245"/>
  <c r="R59" i="245"/>
  <c r="Q59" i="245"/>
  <c r="P59" i="245"/>
  <c r="E59" i="245"/>
  <c r="U59" i="245" s="1"/>
  <c r="S58" i="245"/>
  <c r="R58" i="245"/>
  <c r="Q58" i="245"/>
  <c r="P58" i="245"/>
  <c r="E58" i="245"/>
  <c r="T58" i="245" s="1"/>
  <c r="S57" i="245"/>
  <c r="R57" i="245"/>
  <c r="Q57" i="245"/>
  <c r="P57" i="245"/>
  <c r="E57" i="245"/>
  <c r="S56" i="245"/>
  <c r="R56" i="245"/>
  <c r="S55" i="245"/>
  <c r="R55" i="245"/>
  <c r="Q55" i="245"/>
  <c r="P55" i="245"/>
  <c r="E55" i="245"/>
  <c r="S54" i="245"/>
  <c r="R54" i="245"/>
  <c r="Q54" i="245"/>
  <c r="P54" i="245"/>
  <c r="E54" i="245"/>
  <c r="T54" i="245" s="1"/>
  <c r="S53" i="245"/>
  <c r="R53" i="245"/>
  <c r="Q53" i="245"/>
  <c r="P53" i="245"/>
  <c r="E53" i="245"/>
  <c r="S52" i="245"/>
  <c r="R52" i="245"/>
  <c r="Q52" i="245"/>
  <c r="P52" i="245"/>
  <c r="E52" i="245"/>
  <c r="S51" i="245"/>
  <c r="R51" i="245"/>
  <c r="Q51" i="245"/>
  <c r="P51" i="245"/>
  <c r="E51" i="245"/>
  <c r="U51" i="245" s="1"/>
  <c r="S50" i="245"/>
  <c r="R50" i="245"/>
  <c r="Q50" i="245"/>
  <c r="P50" i="245"/>
  <c r="E50" i="245"/>
  <c r="U50" i="245" s="1"/>
  <c r="S49" i="245"/>
  <c r="R49" i="245"/>
  <c r="Q49" i="245"/>
  <c r="P49" i="245"/>
  <c r="E49" i="245"/>
  <c r="U49" i="245" s="1"/>
  <c r="S48" i="245"/>
  <c r="R48" i="245"/>
  <c r="Q48" i="245"/>
  <c r="P48" i="245"/>
  <c r="E48" i="245"/>
  <c r="U47" i="245"/>
  <c r="S47" i="245"/>
  <c r="R47" i="245"/>
  <c r="Q47" i="245"/>
  <c r="P47" i="245"/>
  <c r="E47" i="245"/>
  <c r="T47" i="245" s="1"/>
  <c r="T46" i="245"/>
  <c r="S46" i="245"/>
  <c r="R46" i="245"/>
  <c r="Q46" i="245"/>
  <c r="P46" i="245"/>
  <c r="E46" i="245"/>
  <c r="S45" i="245"/>
  <c r="R45" i="245"/>
  <c r="Q45" i="245"/>
  <c r="P45" i="245"/>
  <c r="E45" i="245"/>
  <c r="S44" i="245"/>
  <c r="R44" i="245"/>
  <c r="S42" i="245"/>
  <c r="R42" i="245"/>
  <c r="Q42" i="245"/>
  <c r="P42" i="245"/>
  <c r="E42" i="245"/>
  <c r="U42" i="245" s="1"/>
  <c r="S41" i="245"/>
  <c r="R41" i="245"/>
  <c r="Q41" i="245"/>
  <c r="P41" i="245"/>
  <c r="E41" i="245"/>
  <c r="U41" i="245" s="1"/>
  <c r="U40" i="245"/>
  <c r="T40" i="245"/>
  <c r="S40" i="245"/>
  <c r="R40" i="245"/>
  <c r="Q40" i="245"/>
  <c r="P40" i="245"/>
  <c r="E40" i="245"/>
  <c r="S39" i="245"/>
  <c r="R39" i="245"/>
  <c r="Q39" i="245"/>
  <c r="P39" i="245"/>
  <c r="E39" i="245"/>
  <c r="U39" i="245" s="1"/>
  <c r="S38" i="245"/>
  <c r="R38" i="245"/>
  <c r="Q38" i="245"/>
  <c r="P38" i="245"/>
  <c r="E38" i="245"/>
  <c r="U38" i="245" s="1"/>
  <c r="U37" i="245"/>
  <c r="S37" i="245"/>
  <c r="R37" i="245"/>
  <c r="Q37" i="245"/>
  <c r="P37" i="245"/>
  <c r="E37" i="245"/>
  <c r="T37" i="245" s="1"/>
  <c r="T36" i="245"/>
  <c r="S36" i="245"/>
  <c r="R36" i="245"/>
  <c r="Q36" i="245"/>
  <c r="P36" i="245"/>
  <c r="E36" i="245"/>
  <c r="U36" i="245" s="1"/>
  <c r="U35" i="245"/>
  <c r="S35" i="245"/>
  <c r="R35" i="245"/>
  <c r="Q35" i="245"/>
  <c r="P35" i="245"/>
  <c r="E35" i="245"/>
  <c r="T35" i="245" s="1"/>
  <c r="U34" i="245"/>
  <c r="T34" i="245"/>
  <c r="S34" i="245"/>
  <c r="R34" i="245"/>
  <c r="Q34" i="245"/>
  <c r="P34" i="245"/>
  <c r="E34" i="245"/>
  <c r="S33" i="245"/>
  <c r="R33" i="245"/>
  <c r="Q33" i="245"/>
  <c r="P33" i="245"/>
  <c r="E33" i="245"/>
  <c r="S32" i="245"/>
  <c r="R32" i="245"/>
  <c r="Q32" i="245"/>
  <c r="P32" i="245"/>
  <c r="E32" i="245"/>
  <c r="U32" i="245" s="1"/>
  <c r="S31" i="245"/>
  <c r="R31" i="245"/>
  <c r="Q31" i="245"/>
  <c r="P31" i="245"/>
  <c r="E31" i="245"/>
  <c r="U31" i="245" s="1"/>
  <c r="S30" i="245"/>
  <c r="R30" i="245"/>
  <c r="Q30" i="245"/>
  <c r="P30" i="245"/>
  <c r="E30" i="245"/>
  <c r="S29" i="245"/>
  <c r="R29" i="245"/>
  <c r="Q29" i="245"/>
  <c r="P29" i="245"/>
  <c r="E29" i="245"/>
  <c r="U29" i="245" s="1"/>
  <c r="U27" i="245"/>
  <c r="S27" i="245"/>
  <c r="R27" i="245"/>
  <c r="Q27" i="245"/>
  <c r="P27" i="245"/>
  <c r="E27" i="245"/>
  <c r="T27" i="245" s="1"/>
  <c r="S26" i="245"/>
  <c r="R26" i="245"/>
  <c r="Q26" i="245"/>
  <c r="P26" i="245"/>
  <c r="E26" i="245"/>
  <c r="U26" i="245" s="1"/>
  <c r="S25" i="245"/>
  <c r="R25" i="245"/>
  <c r="Q25" i="245"/>
  <c r="P25" i="245"/>
  <c r="E25" i="245"/>
  <c r="S24" i="245"/>
  <c r="R24" i="245"/>
  <c r="Q24" i="245"/>
  <c r="P24" i="245"/>
  <c r="E24" i="245"/>
  <c r="S23" i="245"/>
  <c r="R23" i="245"/>
  <c r="Q23" i="245"/>
  <c r="P23" i="245"/>
  <c r="E23" i="245"/>
  <c r="S22" i="245"/>
  <c r="R22" i="245"/>
  <c r="Q22" i="245"/>
  <c r="P22" i="245"/>
  <c r="E22" i="245"/>
  <c r="T21" i="245"/>
  <c r="S21" i="245"/>
  <c r="R21" i="245"/>
  <c r="Q21" i="245"/>
  <c r="P21" i="245"/>
  <c r="E21" i="245"/>
  <c r="U21" i="245" s="1"/>
  <c r="T20" i="245"/>
  <c r="S20" i="245"/>
  <c r="R20" i="245"/>
  <c r="Q20" i="245"/>
  <c r="P20" i="245"/>
  <c r="E20" i="245"/>
  <c r="U20" i="245" s="1"/>
  <c r="T19" i="245"/>
  <c r="S19" i="245"/>
  <c r="R19" i="245"/>
  <c r="Q19" i="245"/>
  <c r="P19" i="245"/>
  <c r="E19" i="245"/>
  <c r="U19" i="245" s="1"/>
  <c r="S18" i="245"/>
  <c r="R18" i="245"/>
  <c r="Q18" i="245"/>
  <c r="P18" i="245"/>
  <c r="E18" i="245"/>
  <c r="U18" i="245" s="1"/>
  <c r="T17" i="245"/>
  <c r="S17" i="245"/>
  <c r="R17" i="245"/>
  <c r="Q17" i="245"/>
  <c r="P17" i="245"/>
  <c r="E17" i="245"/>
  <c r="U17" i="245" s="1"/>
  <c r="S16" i="245"/>
  <c r="R16" i="245"/>
  <c r="Q16" i="245"/>
  <c r="P16" i="245"/>
  <c r="E16" i="245"/>
  <c r="S15" i="245"/>
  <c r="R15" i="245"/>
  <c r="Q15" i="245"/>
  <c r="P15" i="245"/>
  <c r="E15" i="245"/>
  <c r="U15" i="245" s="1"/>
  <c r="S14" i="245"/>
  <c r="R14" i="245"/>
  <c r="Q14" i="245"/>
  <c r="P14" i="245"/>
  <c r="E14" i="245"/>
  <c r="U13" i="245"/>
  <c r="S13" i="245"/>
  <c r="R13" i="245"/>
  <c r="Q13" i="245"/>
  <c r="P13" i="245"/>
  <c r="E13" i="245"/>
  <c r="T13" i="245" s="1"/>
  <c r="S12" i="245"/>
  <c r="R12" i="245"/>
  <c r="Q12" i="245"/>
  <c r="P12" i="245"/>
  <c r="E12" i="245"/>
  <c r="S11" i="245"/>
  <c r="R11" i="245"/>
  <c r="Q11" i="245"/>
  <c r="P11" i="245"/>
  <c r="E11" i="245"/>
  <c r="T11" i="245" s="1"/>
  <c r="S10" i="245"/>
  <c r="R10" i="245"/>
  <c r="Q10" i="245"/>
  <c r="P10" i="245"/>
  <c r="E10" i="245"/>
  <c r="S64" i="244"/>
  <c r="R64" i="244"/>
  <c r="Q64" i="244"/>
  <c r="P64" i="244"/>
  <c r="E64" i="244"/>
  <c r="U64" i="244" s="1"/>
  <c r="S63" i="244"/>
  <c r="R63" i="244"/>
  <c r="Q63" i="244"/>
  <c r="P63" i="244"/>
  <c r="P62" i="244" s="1"/>
  <c r="E63" i="244"/>
  <c r="T63" i="244" s="1"/>
  <c r="S60" i="244"/>
  <c r="R60" i="244"/>
  <c r="Q60" i="244"/>
  <c r="P60" i="244"/>
  <c r="E60" i="244"/>
  <c r="T60" i="244" s="1"/>
  <c r="S59" i="244"/>
  <c r="R59" i="244"/>
  <c r="Q59" i="244"/>
  <c r="P59" i="244"/>
  <c r="E59" i="244"/>
  <c r="U58" i="244"/>
  <c r="S58" i="244"/>
  <c r="R58" i="244"/>
  <c r="Q58" i="244"/>
  <c r="P58" i="244"/>
  <c r="E58" i="244"/>
  <c r="T58" i="244" s="1"/>
  <c r="U57" i="244"/>
  <c r="T57" i="244"/>
  <c r="S57" i="244"/>
  <c r="R57" i="244"/>
  <c r="Q57" i="244"/>
  <c r="P57" i="244"/>
  <c r="E57" i="244"/>
  <c r="S55" i="244"/>
  <c r="R55" i="244"/>
  <c r="Q55" i="244"/>
  <c r="P55" i="244"/>
  <c r="E55" i="244"/>
  <c r="T54" i="244"/>
  <c r="S54" i="244"/>
  <c r="R54" i="244"/>
  <c r="Q54" i="244"/>
  <c r="P54" i="244"/>
  <c r="E54" i="244"/>
  <c r="U54" i="244" s="1"/>
  <c r="S53" i="244"/>
  <c r="R53" i="244"/>
  <c r="Q53" i="244"/>
  <c r="P53" i="244"/>
  <c r="E53" i="244"/>
  <c r="S52" i="244"/>
  <c r="R52" i="244"/>
  <c r="Q52" i="244"/>
  <c r="P52" i="244"/>
  <c r="E52" i="244"/>
  <c r="U52" i="244" s="1"/>
  <c r="S51" i="244"/>
  <c r="R51" i="244"/>
  <c r="Q51" i="244"/>
  <c r="P51" i="244"/>
  <c r="E51" i="244"/>
  <c r="U51" i="244" s="1"/>
  <c r="S50" i="244"/>
  <c r="R50" i="244"/>
  <c r="Q50" i="244"/>
  <c r="P50" i="244"/>
  <c r="E50" i="244"/>
  <c r="S49" i="244"/>
  <c r="R49" i="244"/>
  <c r="Q49" i="244"/>
  <c r="P49" i="244"/>
  <c r="E49" i="244"/>
  <c r="U49" i="244" s="1"/>
  <c r="S48" i="244"/>
  <c r="R48" i="244"/>
  <c r="Q48" i="244"/>
  <c r="P48" i="244"/>
  <c r="E48" i="244"/>
  <c r="U48" i="244" s="1"/>
  <c r="S47" i="244"/>
  <c r="R47" i="244"/>
  <c r="Q47" i="244"/>
  <c r="P47" i="244"/>
  <c r="E47" i="244"/>
  <c r="T47" i="244" s="1"/>
  <c r="S46" i="244"/>
  <c r="R46" i="244"/>
  <c r="Q46" i="244"/>
  <c r="P46" i="244"/>
  <c r="E46" i="244"/>
  <c r="T46" i="244" s="1"/>
  <c r="S45" i="244"/>
  <c r="R45" i="244"/>
  <c r="Q45" i="244"/>
  <c r="P45" i="244"/>
  <c r="E45" i="244"/>
  <c r="S44" i="244"/>
  <c r="R44" i="244"/>
  <c r="S42" i="244"/>
  <c r="R42" i="244"/>
  <c r="Q42" i="244"/>
  <c r="P42" i="244"/>
  <c r="E42" i="244"/>
  <c r="S41" i="244"/>
  <c r="R41" i="244"/>
  <c r="Q41" i="244"/>
  <c r="P41" i="244"/>
  <c r="E41" i="244"/>
  <c r="S40" i="244"/>
  <c r="R40" i="244"/>
  <c r="Q40" i="244"/>
  <c r="P40" i="244"/>
  <c r="E40" i="244"/>
  <c r="U40" i="244" s="1"/>
  <c r="S39" i="244"/>
  <c r="R39" i="244"/>
  <c r="Q39" i="244"/>
  <c r="P39" i="244"/>
  <c r="E39" i="244"/>
  <c r="U39" i="244" s="1"/>
  <c r="T38" i="244"/>
  <c r="S38" i="244"/>
  <c r="R38" i="244"/>
  <c r="Q38" i="244"/>
  <c r="P38" i="244"/>
  <c r="E38" i="244"/>
  <c r="U38" i="244" s="1"/>
  <c r="S37" i="244"/>
  <c r="R37" i="244"/>
  <c r="Q37" i="244"/>
  <c r="P37" i="244"/>
  <c r="E37" i="244"/>
  <c r="S36" i="244"/>
  <c r="R36" i="244"/>
  <c r="Q36" i="244"/>
  <c r="P36" i="244"/>
  <c r="E36" i="244"/>
  <c r="T36" i="244" s="1"/>
  <c r="S35" i="244"/>
  <c r="R35" i="244"/>
  <c r="Q35" i="244"/>
  <c r="P35" i="244"/>
  <c r="E35" i="244"/>
  <c r="T35" i="244" s="1"/>
  <c r="U34" i="244"/>
  <c r="S34" i="244"/>
  <c r="R34" i="244"/>
  <c r="Q34" i="244"/>
  <c r="P34" i="244"/>
  <c r="E34" i="244"/>
  <c r="T34" i="244" s="1"/>
  <c r="S33" i="244"/>
  <c r="R33" i="244"/>
  <c r="Q33" i="244"/>
  <c r="P33" i="244"/>
  <c r="E33" i="244"/>
  <c r="T32" i="244"/>
  <c r="S32" i="244"/>
  <c r="R32" i="244"/>
  <c r="Q32" i="244"/>
  <c r="P32" i="244"/>
  <c r="E32" i="244"/>
  <c r="U32" i="244" s="1"/>
  <c r="S31" i="244"/>
  <c r="R31" i="244"/>
  <c r="Q31" i="244"/>
  <c r="P31" i="244"/>
  <c r="E31" i="244"/>
  <c r="U31" i="244" s="1"/>
  <c r="T30" i="244"/>
  <c r="S30" i="244"/>
  <c r="R30" i="244"/>
  <c r="Q30" i="244"/>
  <c r="P30" i="244"/>
  <c r="E30" i="244"/>
  <c r="U30" i="244" s="1"/>
  <c r="S29" i="244"/>
  <c r="R29" i="244"/>
  <c r="Q29" i="244"/>
  <c r="P29" i="244"/>
  <c r="E29" i="244"/>
  <c r="U29" i="244" s="1"/>
  <c r="R28" i="244"/>
  <c r="U27" i="244"/>
  <c r="T27" i="244"/>
  <c r="S27" i="244"/>
  <c r="R27" i="244"/>
  <c r="Q27" i="244"/>
  <c r="P27" i="244"/>
  <c r="E27" i="244"/>
  <c r="S26" i="244"/>
  <c r="R26" i="244"/>
  <c r="Q26" i="244"/>
  <c r="P26" i="244"/>
  <c r="E26" i="244"/>
  <c r="U26" i="244" s="1"/>
  <c r="T25" i="244"/>
  <c r="S25" i="244"/>
  <c r="R25" i="244"/>
  <c r="Q25" i="244"/>
  <c r="P25" i="244"/>
  <c r="E25" i="244"/>
  <c r="U25" i="244" s="1"/>
  <c r="S24" i="244"/>
  <c r="R24" i="244"/>
  <c r="Q24" i="244"/>
  <c r="P24" i="244"/>
  <c r="E24" i="244"/>
  <c r="S23" i="244"/>
  <c r="R23" i="244"/>
  <c r="Q23" i="244"/>
  <c r="P23" i="244"/>
  <c r="E23" i="244"/>
  <c r="S22" i="244"/>
  <c r="R22" i="244"/>
  <c r="Q22" i="244"/>
  <c r="P22" i="244"/>
  <c r="E22" i="244"/>
  <c r="U21" i="244"/>
  <c r="S21" i="244"/>
  <c r="R21" i="244"/>
  <c r="Q21" i="244"/>
  <c r="P21" i="244"/>
  <c r="E21" i="244"/>
  <c r="T21" i="244" s="1"/>
  <c r="S20" i="244"/>
  <c r="R20" i="244"/>
  <c r="Q20" i="244"/>
  <c r="P20" i="244"/>
  <c r="E20" i="244"/>
  <c r="S19" i="244"/>
  <c r="R19" i="244"/>
  <c r="Q19" i="244"/>
  <c r="P19" i="244"/>
  <c r="E19" i="244"/>
  <c r="U19" i="244" s="1"/>
  <c r="S18" i="244"/>
  <c r="R18" i="244"/>
  <c r="Q18" i="244"/>
  <c r="P18" i="244"/>
  <c r="E18" i="244"/>
  <c r="U18" i="244" s="1"/>
  <c r="S17" i="244"/>
  <c r="R17" i="244"/>
  <c r="Q17" i="244"/>
  <c r="P17" i="244"/>
  <c r="E17" i="244"/>
  <c r="S16" i="244"/>
  <c r="R16" i="244"/>
  <c r="Q16" i="244"/>
  <c r="P16" i="244"/>
  <c r="E16" i="244"/>
  <c r="S15" i="244"/>
  <c r="R15" i="244"/>
  <c r="Q15" i="244"/>
  <c r="P15" i="244"/>
  <c r="E15" i="244"/>
  <c r="T15" i="244" s="1"/>
  <c r="U14" i="244"/>
  <c r="S14" i="244"/>
  <c r="R14" i="244"/>
  <c r="Q14" i="244"/>
  <c r="P14" i="244"/>
  <c r="E14" i="244"/>
  <c r="T13" i="244"/>
  <c r="S13" i="244"/>
  <c r="R13" i="244"/>
  <c r="Q13" i="244"/>
  <c r="P13" i="244"/>
  <c r="E13" i="244"/>
  <c r="U13" i="244" s="1"/>
  <c r="S12" i="244"/>
  <c r="R12" i="244"/>
  <c r="Q12" i="244"/>
  <c r="P12" i="244"/>
  <c r="E12" i="244"/>
  <c r="S11" i="244"/>
  <c r="R11" i="244"/>
  <c r="Q11" i="244"/>
  <c r="P11" i="244"/>
  <c r="E11" i="244"/>
  <c r="U11" i="244" s="1"/>
  <c r="S10" i="244"/>
  <c r="R10" i="244"/>
  <c r="Q10" i="244"/>
  <c r="P10" i="244"/>
  <c r="E10" i="244"/>
  <c r="R9" i="244"/>
  <c r="S64" i="243"/>
  <c r="R64" i="243"/>
  <c r="Q64" i="243"/>
  <c r="P64" i="243"/>
  <c r="E64" i="243"/>
  <c r="U64" i="243" s="1"/>
  <c r="S63" i="243"/>
  <c r="R63" i="243"/>
  <c r="Q63" i="243"/>
  <c r="P63" i="243"/>
  <c r="E63" i="243"/>
  <c r="T63" i="243" s="1"/>
  <c r="R62" i="243"/>
  <c r="S60" i="243"/>
  <c r="R60" i="243"/>
  <c r="Q60" i="243"/>
  <c r="P60" i="243"/>
  <c r="E60" i="243"/>
  <c r="T60" i="243" s="1"/>
  <c r="S59" i="243"/>
  <c r="R59" i="243"/>
  <c r="Q59" i="243"/>
  <c r="P59" i="243"/>
  <c r="E59" i="243"/>
  <c r="T59" i="243" s="1"/>
  <c r="S58" i="243"/>
  <c r="R58" i="243"/>
  <c r="Q58" i="243"/>
  <c r="P58" i="243"/>
  <c r="E58" i="243"/>
  <c r="T58" i="243" s="1"/>
  <c r="T57" i="243"/>
  <c r="S57" i="243"/>
  <c r="R57" i="243"/>
  <c r="Q57" i="243"/>
  <c r="P57" i="243"/>
  <c r="E57" i="243"/>
  <c r="U57" i="243" s="1"/>
  <c r="U55" i="243"/>
  <c r="S55" i="243"/>
  <c r="R55" i="243"/>
  <c r="Q55" i="243"/>
  <c r="P55" i="243"/>
  <c r="E55" i="243"/>
  <c r="T55" i="243" s="1"/>
  <c r="S54" i="243"/>
  <c r="R54" i="243"/>
  <c r="Q54" i="243"/>
  <c r="P54" i="243"/>
  <c r="E54" i="243"/>
  <c r="T54" i="243" s="1"/>
  <c r="S53" i="243"/>
  <c r="R53" i="243"/>
  <c r="Q53" i="243"/>
  <c r="P53" i="243"/>
  <c r="E53" i="243"/>
  <c r="S52" i="243"/>
  <c r="R52" i="243"/>
  <c r="Q52" i="243"/>
  <c r="P52" i="243"/>
  <c r="E52" i="243"/>
  <c r="U52" i="243" s="1"/>
  <c r="S51" i="243"/>
  <c r="R51" i="243"/>
  <c r="Q51" i="243"/>
  <c r="P51" i="243"/>
  <c r="E51" i="243"/>
  <c r="U51" i="243" s="1"/>
  <c r="S50" i="243"/>
  <c r="R50" i="243"/>
  <c r="Q50" i="243"/>
  <c r="P50" i="243"/>
  <c r="E50" i="243"/>
  <c r="U50" i="243" s="1"/>
  <c r="S49" i="243"/>
  <c r="R49" i="243"/>
  <c r="Q49" i="243"/>
  <c r="P49" i="243"/>
  <c r="E49" i="243"/>
  <c r="U49" i="243" s="1"/>
  <c r="T48" i="243"/>
  <c r="S48" i="243"/>
  <c r="R48" i="243"/>
  <c r="Q48" i="243"/>
  <c r="P48" i="243"/>
  <c r="E48" i="243"/>
  <c r="U48" i="243" s="1"/>
  <c r="U47" i="243"/>
  <c r="S47" i="243"/>
  <c r="R47" i="243"/>
  <c r="Q47" i="243"/>
  <c r="P47" i="243"/>
  <c r="E47" i="243"/>
  <c r="T47" i="243" s="1"/>
  <c r="S46" i="243"/>
  <c r="R46" i="243"/>
  <c r="Q46" i="243"/>
  <c r="P46" i="243"/>
  <c r="E46" i="243"/>
  <c r="U45" i="243"/>
  <c r="S45" i="243"/>
  <c r="R45" i="243"/>
  <c r="Q45" i="243"/>
  <c r="P45" i="243"/>
  <c r="E45" i="243"/>
  <c r="T45" i="243" s="1"/>
  <c r="R44" i="243"/>
  <c r="S42" i="243"/>
  <c r="R42" i="243"/>
  <c r="Q42" i="243"/>
  <c r="P42" i="243"/>
  <c r="E42" i="243"/>
  <c r="S41" i="243"/>
  <c r="R41" i="243"/>
  <c r="Q41" i="243"/>
  <c r="P41" i="243"/>
  <c r="E41" i="243"/>
  <c r="U41" i="243" s="1"/>
  <c r="S40" i="243"/>
  <c r="R40" i="243"/>
  <c r="Q40" i="243"/>
  <c r="P40" i="243"/>
  <c r="E40" i="243"/>
  <c r="S39" i="243"/>
  <c r="R39" i="243"/>
  <c r="Q39" i="243"/>
  <c r="P39" i="243"/>
  <c r="E39" i="243"/>
  <c r="U39" i="243" s="1"/>
  <c r="S38" i="243"/>
  <c r="R38" i="243"/>
  <c r="Q38" i="243"/>
  <c r="P38" i="243"/>
  <c r="E38" i="243"/>
  <c r="U37" i="243"/>
  <c r="S37" i="243"/>
  <c r="R37" i="243"/>
  <c r="Q37" i="243"/>
  <c r="P37" i="243"/>
  <c r="E37" i="243"/>
  <c r="T37" i="243" s="1"/>
  <c r="S36" i="243"/>
  <c r="R36" i="243"/>
  <c r="Q36" i="243"/>
  <c r="P36" i="243"/>
  <c r="E36" i="243"/>
  <c r="T36" i="243" s="1"/>
  <c r="S35" i="243"/>
  <c r="R35" i="243"/>
  <c r="Q35" i="243"/>
  <c r="P35" i="243"/>
  <c r="E35" i="243"/>
  <c r="U34" i="243"/>
  <c r="T34" i="243"/>
  <c r="S34" i="243"/>
  <c r="R34" i="243"/>
  <c r="Q34" i="243"/>
  <c r="P34" i="243"/>
  <c r="E34" i="243"/>
  <c r="S33" i="243"/>
  <c r="R33" i="243"/>
  <c r="Q33" i="243"/>
  <c r="P33" i="243"/>
  <c r="E33" i="243"/>
  <c r="U32" i="243"/>
  <c r="T32" i="243"/>
  <c r="S32" i="243"/>
  <c r="R32" i="243"/>
  <c r="Q32" i="243"/>
  <c r="P32" i="243"/>
  <c r="E32" i="243"/>
  <c r="S31" i="243"/>
  <c r="R31" i="243"/>
  <c r="Q31" i="243"/>
  <c r="P31" i="243"/>
  <c r="E31" i="243"/>
  <c r="S30" i="243"/>
  <c r="R30" i="243"/>
  <c r="Q30" i="243"/>
  <c r="P30" i="243"/>
  <c r="E30" i="243"/>
  <c r="S29" i="243"/>
  <c r="R29" i="243"/>
  <c r="Q29" i="243"/>
  <c r="P29" i="243"/>
  <c r="E29" i="243"/>
  <c r="U29" i="243" s="1"/>
  <c r="S28" i="243"/>
  <c r="S27" i="243"/>
  <c r="R27" i="243"/>
  <c r="Q27" i="243"/>
  <c r="P27" i="243"/>
  <c r="E27" i="243"/>
  <c r="S26" i="243"/>
  <c r="R26" i="243"/>
  <c r="Q26" i="243"/>
  <c r="P26" i="243"/>
  <c r="E26" i="243"/>
  <c r="U26" i="243" s="1"/>
  <c r="T25" i="243"/>
  <c r="S25" i="243"/>
  <c r="R25" i="243"/>
  <c r="Q25" i="243"/>
  <c r="P25" i="243"/>
  <c r="E25" i="243"/>
  <c r="U25" i="243" s="1"/>
  <c r="U24" i="243"/>
  <c r="S24" i="243"/>
  <c r="R24" i="243"/>
  <c r="Q24" i="243"/>
  <c r="P24" i="243"/>
  <c r="E24" i="243"/>
  <c r="T24" i="243" s="1"/>
  <c r="S23" i="243"/>
  <c r="R23" i="243"/>
  <c r="Q23" i="243"/>
  <c r="P23" i="243"/>
  <c r="E23" i="243"/>
  <c r="U22" i="243"/>
  <c r="S22" i="243"/>
  <c r="R22" i="243"/>
  <c r="Q22" i="243"/>
  <c r="P22" i="243"/>
  <c r="E22" i="243"/>
  <c r="T22" i="243" s="1"/>
  <c r="T21" i="243"/>
  <c r="S21" i="243"/>
  <c r="R21" i="243"/>
  <c r="Q21" i="243"/>
  <c r="P21" i="243"/>
  <c r="E21" i="243"/>
  <c r="U21" i="243" s="1"/>
  <c r="S20" i="243"/>
  <c r="R20" i="243"/>
  <c r="Q20" i="243"/>
  <c r="P20" i="243"/>
  <c r="E20" i="243"/>
  <c r="T19" i="243"/>
  <c r="S19" i="243"/>
  <c r="R19" i="243"/>
  <c r="Q19" i="243"/>
  <c r="P19" i="243"/>
  <c r="E19" i="243"/>
  <c r="U19" i="243" s="1"/>
  <c r="S18" i="243"/>
  <c r="R18" i="243"/>
  <c r="Q18" i="243"/>
  <c r="P18" i="243"/>
  <c r="E18" i="243"/>
  <c r="U18" i="243" s="1"/>
  <c r="S17" i="243"/>
  <c r="R17" i="243"/>
  <c r="Q17" i="243"/>
  <c r="P17" i="243"/>
  <c r="E17" i="243"/>
  <c r="U16" i="243"/>
  <c r="S16" i="243"/>
  <c r="R16" i="243"/>
  <c r="Q16" i="243"/>
  <c r="P16" i="243"/>
  <c r="E16" i="243"/>
  <c r="T16" i="243" s="1"/>
  <c r="S15" i="243"/>
  <c r="R15" i="243"/>
  <c r="Q15" i="243"/>
  <c r="P15" i="243"/>
  <c r="E15" i="243"/>
  <c r="T15" i="243" s="1"/>
  <c r="U14" i="243"/>
  <c r="S14" i="243"/>
  <c r="R14" i="243"/>
  <c r="Q14" i="243"/>
  <c r="P14" i="243"/>
  <c r="E14" i="243"/>
  <c r="T14" i="243" s="1"/>
  <c r="U13" i="243"/>
  <c r="S13" i="243"/>
  <c r="R13" i="243"/>
  <c r="Q13" i="243"/>
  <c r="P13" i="243"/>
  <c r="E13" i="243"/>
  <c r="T13" i="243" s="1"/>
  <c r="S12" i="243"/>
  <c r="R12" i="243"/>
  <c r="Q12" i="243"/>
  <c r="P12" i="243"/>
  <c r="E12" i="243"/>
  <c r="U11" i="243"/>
  <c r="S11" i="243"/>
  <c r="R11" i="243"/>
  <c r="Q11" i="243"/>
  <c r="P11" i="243"/>
  <c r="E11" i="243"/>
  <c r="T11" i="243" s="1"/>
  <c r="S10" i="243"/>
  <c r="R10" i="243"/>
  <c r="Q10" i="243"/>
  <c r="P10" i="243"/>
  <c r="E10" i="243"/>
  <c r="S64" i="242"/>
  <c r="R64" i="242"/>
  <c r="Q64" i="242"/>
  <c r="P64" i="242"/>
  <c r="E64" i="242"/>
  <c r="U64" i="242" s="1"/>
  <c r="S63" i="242"/>
  <c r="R63" i="242"/>
  <c r="Q63" i="242"/>
  <c r="P63" i="242"/>
  <c r="E63" i="242"/>
  <c r="T63" i="242" s="1"/>
  <c r="S62" i="242"/>
  <c r="U60" i="242"/>
  <c r="S60" i="242"/>
  <c r="R60" i="242"/>
  <c r="Q60" i="242"/>
  <c r="P60" i="242"/>
  <c r="E60" i="242"/>
  <c r="T60" i="242" s="1"/>
  <c r="S59" i="242"/>
  <c r="R59" i="242"/>
  <c r="Q59" i="242"/>
  <c r="P59" i="242"/>
  <c r="E59" i="242"/>
  <c r="T59" i="242" s="1"/>
  <c r="S58" i="242"/>
  <c r="R58" i="242"/>
  <c r="Q58" i="242"/>
  <c r="P58" i="242"/>
  <c r="E58" i="242"/>
  <c r="T58" i="242" s="1"/>
  <c r="U57" i="242"/>
  <c r="S57" i="242"/>
  <c r="R57" i="242"/>
  <c r="Q57" i="242"/>
  <c r="P57" i="242"/>
  <c r="E57" i="242"/>
  <c r="T57" i="242" s="1"/>
  <c r="S56" i="242"/>
  <c r="R56" i="242"/>
  <c r="U55" i="242"/>
  <c r="S55" i="242"/>
  <c r="R55" i="242"/>
  <c r="Q55" i="242"/>
  <c r="P55" i="242"/>
  <c r="E55" i="242"/>
  <c r="T55" i="242" s="1"/>
  <c r="S54" i="242"/>
  <c r="R54" i="242"/>
  <c r="Q54" i="242"/>
  <c r="P54" i="242"/>
  <c r="E54" i="242"/>
  <c r="T54" i="242" s="1"/>
  <c r="U53" i="242"/>
  <c r="S53" i="242"/>
  <c r="R53" i="242"/>
  <c r="Q53" i="242"/>
  <c r="P53" i="242"/>
  <c r="E53" i="242"/>
  <c r="T53" i="242" s="1"/>
  <c r="T52" i="242"/>
  <c r="S52" i="242"/>
  <c r="R52" i="242"/>
  <c r="Q52" i="242"/>
  <c r="P52" i="242"/>
  <c r="E52" i="242"/>
  <c r="U52" i="242" s="1"/>
  <c r="S51" i="242"/>
  <c r="R51" i="242"/>
  <c r="Q51" i="242"/>
  <c r="P51" i="242"/>
  <c r="E51" i="242"/>
  <c r="U51" i="242" s="1"/>
  <c r="S50" i="242"/>
  <c r="R50" i="242"/>
  <c r="Q50" i="242"/>
  <c r="P50" i="242"/>
  <c r="E50" i="242"/>
  <c r="T50" i="242" s="1"/>
  <c r="S49" i="242"/>
  <c r="R49" i="242"/>
  <c r="Q49" i="242"/>
  <c r="P49" i="242"/>
  <c r="E49" i="242"/>
  <c r="U49" i="242" s="1"/>
  <c r="T48" i="242"/>
  <c r="S48" i="242"/>
  <c r="R48" i="242"/>
  <c r="Q48" i="242"/>
  <c r="P48" i="242"/>
  <c r="E48" i="242"/>
  <c r="U48" i="242" s="1"/>
  <c r="U47" i="242"/>
  <c r="S47" i="242"/>
  <c r="R47" i="242"/>
  <c r="Q47" i="242"/>
  <c r="P47" i="242"/>
  <c r="E47" i="242"/>
  <c r="T47" i="242" s="1"/>
  <c r="S46" i="242"/>
  <c r="R46" i="242"/>
  <c r="Q46" i="242"/>
  <c r="P46" i="242"/>
  <c r="E46" i="242"/>
  <c r="T46" i="242" s="1"/>
  <c r="U45" i="242"/>
  <c r="S45" i="242"/>
  <c r="R45" i="242"/>
  <c r="Q45" i="242"/>
  <c r="P45" i="242"/>
  <c r="E45" i="242"/>
  <c r="T45" i="242" s="1"/>
  <c r="R44" i="242"/>
  <c r="U42" i="242"/>
  <c r="T42" i="242"/>
  <c r="S42" i="242"/>
  <c r="R42" i="242"/>
  <c r="Q42" i="242"/>
  <c r="P42" i="242"/>
  <c r="E42" i="242"/>
  <c r="S41" i="242"/>
  <c r="R41" i="242"/>
  <c r="Q41" i="242"/>
  <c r="P41" i="242"/>
  <c r="E41" i="242"/>
  <c r="U41" i="242" s="1"/>
  <c r="S40" i="242"/>
  <c r="R40" i="242"/>
  <c r="Q40" i="242"/>
  <c r="P40" i="242"/>
  <c r="E40" i="242"/>
  <c r="U40" i="242" s="1"/>
  <c r="S39" i="242"/>
  <c r="R39" i="242"/>
  <c r="Q39" i="242"/>
  <c r="P39" i="242"/>
  <c r="E39" i="242"/>
  <c r="U39" i="242" s="1"/>
  <c r="T38" i="242"/>
  <c r="S38" i="242"/>
  <c r="R38" i="242"/>
  <c r="Q38" i="242"/>
  <c r="P38" i="242"/>
  <c r="E38" i="242"/>
  <c r="U38" i="242" s="1"/>
  <c r="S37" i="242"/>
  <c r="R37" i="242"/>
  <c r="Q37" i="242"/>
  <c r="P37" i="242"/>
  <c r="E37" i="242"/>
  <c r="S36" i="242"/>
  <c r="R36" i="242"/>
  <c r="Q36" i="242"/>
  <c r="P36" i="242"/>
  <c r="E36" i="242"/>
  <c r="S35" i="242"/>
  <c r="R35" i="242"/>
  <c r="Q35" i="242"/>
  <c r="P35" i="242"/>
  <c r="E35" i="242"/>
  <c r="T35" i="242" s="1"/>
  <c r="U34" i="242"/>
  <c r="T34" i="242"/>
  <c r="S34" i="242"/>
  <c r="R34" i="242"/>
  <c r="Q34" i="242"/>
  <c r="P34" i="242"/>
  <c r="E34" i="242"/>
  <c r="S33" i="242"/>
  <c r="R33" i="242"/>
  <c r="Q33" i="242"/>
  <c r="P33" i="242"/>
  <c r="T33" i="242" s="1"/>
  <c r="E33" i="242"/>
  <c r="U33" i="242" s="1"/>
  <c r="U32" i="242"/>
  <c r="T32" i="242"/>
  <c r="S32" i="242"/>
  <c r="R32" i="242"/>
  <c r="Q32" i="242"/>
  <c r="P32" i="242"/>
  <c r="E32" i="242"/>
  <c r="S31" i="242"/>
  <c r="R31" i="242"/>
  <c r="Q31" i="242"/>
  <c r="P31" i="242"/>
  <c r="E31" i="242"/>
  <c r="T30" i="242"/>
  <c r="S30" i="242"/>
  <c r="R30" i="242"/>
  <c r="Q30" i="242"/>
  <c r="P30" i="242"/>
  <c r="E30" i="242"/>
  <c r="U30" i="242" s="1"/>
  <c r="S29" i="242"/>
  <c r="R29" i="242"/>
  <c r="Q29" i="242"/>
  <c r="P29" i="242"/>
  <c r="E29" i="242"/>
  <c r="U29" i="242" s="1"/>
  <c r="U27" i="242"/>
  <c r="S27" i="242"/>
  <c r="R27" i="242"/>
  <c r="Q27" i="242"/>
  <c r="P27" i="242"/>
  <c r="E27" i="242"/>
  <c r="T27" i="242" s="1"/>
  <c r="S26" i="242"/>
  <c r="R26" i="242"/>
  <c r="Q26" i="242"/>
  <c r="P26" i="242"/>
  <c r="E26" i="242"/>
  <c r="U26" i="242" s="1"/>
  <c r="S25" i="242"/>
  <c r="R25" i="242"/>
  <c r="Q25" i="242"/>
  <c r="P25" i="242"/>
  <c r="E25" i="242"/>
  <c r="U25" i="242" s="1"/>
  <c r="S24" i="242"/>
  <c r="R24" i="242"/>
  <c r="Q24" i="242"/>
  <c r="P24" i="242"/>
  <c r="E24" i="242"/>
  <c r="S23" i="242"/>
  <c r="R23" i="242"/>
  <c r="Q23" i="242"/>
  <c r="P23" i="242"/>
  <c r="E23" i="242"/>
  <c r="T23" i="242" s="1"/>
  <c r="U22" i="242"/>
  <c r="S22" i="242"/>
  <c r="R22" i="242"/>
  <c r="Q22" i="242"/>
  <c r="P22" i="242"/>
  <c r="E22" i="242"/>
  <c r="T22" i="242" s="1"/>
  <c r="U21" i="242"/>
  <c r="T21" i="242"/>
  <c r="S21" i="242"/>
  <c r="R21" i="242"/>
  <c r="Q21" i="242"/>
  <c r="P21" i="242"/>
  <c r="E21" i="242"/>
  <c r="T20" i="242"/>
  <c r="S20" i="242"/>
  <c r="R20" i="242"/>
  <c r="Q20" i="242"/>
  <c r="P20" i="242"/>
  <c r="E20" i="242"/>
  <c r="U20" i="242" s="1"/>
  <c r="U19" i="242"/>
  <c r="S19" i="242"/>
  <c r="R19" i="242"/>
  <c r="Q19" i="242"/>
  <c r="P19" i="242"/>
  <c r="E19" i="242"/>
  <c r="T19" i="242" s="1"/>
  <c r="S18" i="242"/>
  <c r="R18" i="242"/>
  <c r="Q18" i="242"/>
  <c r="P18" i="242"/>
  <c r="E18" i="242"/>
  <c r="U18" i="242" s="1"/>
  <c r="S17" i="242"/>
  <c r="R17" i="242"/>
  <c r="Q17" i="242"/>
  <c r="P17" i="242"/>
  <c r="E17" i="242"/>
  <c r="S16" i="242"/>
  <c r="R16" i="242"/>
  <c r="Q16" i="242"/>
  <c r="P16" i="242"/>
  <c r="E16" i="242"/>
  <c r="S15" i="242"/>
  <c r="R15" i="242"/>
  <c r="Q15" i="242"/>
  <c r="P15" i="242"/>
  <c r="E15" i="242"/>
  <c r="T15" i="242" s="1"/>
  <c r="U14" i="242"/>
  <c r="S14" i="242"/>
  <c r="R14" i="242"/>
  <c r="Q14" i="242"/>
  <c r="P14" i="242"/>
  <c r="E14" i="242"/>
  <c r="T14" i="242" s="1"/>
  <c r="S13" i="242"/>
  <c r="R13" i="242"/>
  <c r="Q13" i="242"/>
  <c r="P13" i="242"/>
  <c r="E13" i="242"/>
  <c r="S12" i="242"/>
  <c r="R12" i="242"/>
  <c r="Q12" i="242"/>
  <c r="P12" i="242"/>
  <c r="E12" i="242"/>
  <c r="S11" i="242"/>
  <c r="R11" i="242"/>
  <c r="Q11" i="242"/>
  <c r="P11" i="242"/>
  <c r="E11" i="242"/>
  <c r="U11" i="242" s="1"/>
  <c r="S10" i="242"/>
  <c r="R10" i="242"/>
  <c r="Q10" i="242"/>
  <c r="P10" i="242"/>
  <c r="E10" i="242"/>
  <c r="S64" i="241"/>
  <c r="R64" i="241"/>
  <c r="Q64" i="241"/>
  <c r="P64" i="241"/>
  <c r="E64" i="241"/>
  <c r="U64" i="241" s="1"/>
  <c r="T63" i="241"/>
  <c r="S63" i="241"/>
  <c r="R63" i="241"/>
  <c r="Q63" i="241"/>
  <c r="Q62" i="241" s="1"/>
  <c r="P63" i="241"/>
  <c r="E63" i="241"/>
  <c r="S60" i="241"/>
  <c r="R60" i="241"/>
  <c r="Q60" i="241"/>
  <c r="P60" i="241"/>
  <c r="E60" i="241"/>
  <c r="S59" i="241"/>
  <c r="R59" i="241"/>
  <c r="Q59" i="241"/>
  <c r="P59" i="241"/>
  <c r="E59" i="241"/>
  <c r="T59" i="241" s="1"/>
  <c r="S58" i="241"/>
  <c r="R58" i="241"/>
  <c r="Q58" i="241"/>
  <c r="P58" i="241"/>
  <c r="E58" i="241"/>
  <c r="T58" i="241" s="1"/>
  <c r="S57" i="241"/>
  <c r="R57" i="241"/>
  <c r="Q57" i="241"/>
  <c r="P57" i="241"/>
  <c r="E57" i="241"/>
  <c r="U55" i="241"/>
  <c r="S55" i="241"/>
  <c r="R55" i="241"/>
  <c r="Q55" i="241"/>
  <c r="P55" i="241"/>
  <c r="E55" i="241"/>
  <c r="T55" i="241" s="1"/>
  <c r="S54" i="241"/>
  <c r="R54" i="241"/>
  <c r="Q54" i="241"/>
  <c r="P54" i="241"/>
  <c r="E54" i="241"/>
  <c r="T54" i="241" s="1"/>
  <c r="S53" i="241"/>
  <c r="R53" i="241"/>
  <c r="Q53" i="241"/>
  <c r="P53" i="241"/>
  <c r="E53" i="241"/>
  <c r="S52" i="241"/>
  <c r="R52" i="241"/>
  <c r="Q52" i="241"/>
  <c r="P52" i="241"/>
  <c r="E52" i="241"/>
  <c r="T52" i="241" s="1"/>
  <c r="T51" i="241"/>
  <c r="S51" i="241"/>
  <c r="R51" i="241"/>
  <c r="Q51" i="241"/>
  <c r="P51" i="241"/>
  <c r="E51" i="241"/>
  <c r="U51" i="241" s="1"/>
  <c r="S50" i="241"/>
  <c r="R50" i="241"/>
  <c r="Q50" i="241"/>
  <c r="P50" i="241"/>
  <c r="E50" i="241"/>
  <c r="U50" i="241" s="1"/>
  <c r="S49" i="241"/>
  <c r="R49" i="241"/>
  <c r="Q49" i="241"/>
  <c r="P49" i="241"/>
  <c r="E49" i="241"/>
  <c r="U49" i="241" s="1"/>
  <c r="T48" i="241"/>
  <c r="S48" i="241"/>
  <c r="R48" i="241"/>
  <c r="Q48" i="241"/>
  <c r="P48" i="241"/>
  <c r="E48" i="241"/>
  <c r="U48" i="241" s="1"/>
  <c r="S47" i="241"/>
  <c r="R47" i="241"/>
  <c r="Q47" i="241"/>
  <c r="U47" i="241" s="1"/>
  <c r="P47" i="241"/>
  <c r="E47" i="241"/>
  <c r="S46" i="241"/>
  <c r="R46" i="241"/>
  <c r="Q46" i="241"/>
  <c r="P46" i="241"/>
  <c r="E46" i="241"/>
  <c r="T46" i="241" s="1"/>
  <c r="S45" i="241"/>
  <c r="R45" i="241"/>
  <c r="Q45" i="241"/>
  <c r="P45" i="241"/>
  <c r="E45" i="241"/>
  <c r="S44" i="241"/>
  <c r="R44" i="241"/>
  <c r="S42" i="241"/>
  <c r="R42" i="241"/>
  <c r="Q42" i="241"/>
  <c r="P42" i="241"/>
  <c r="E42" i="241"/>
  <c r="U42" i="241" s="1"/>
  <c r="S41" i="241"/>
  <c r="R41" i="241"/>
  <c r="Q41" i="241"/>
  <c r="P41" i="241"/>
  <c r="E41" i="241"/>
  <c r="U41" i="241" s="1"/>
  <c r="S40" i="241"/>
  <c r="R40" i="241"/>
  <c r="Q40" i="241"/>
  <c r="P40" i="241"/>
  <c r="E40" i="241"/>
  <c r="U40" i="241" s="1"/>
  <c r="S39" i="241"/>
  <c r="R39" i="241"/>
  <c r="Q39" i="241"/>
  <c r="P39" i="241"/>
  <c r="E39" i="241"/>
  <c r="U39" i="241" s="1"/>
  <c r="T38" i="241"/>
  <c r="S38" i="241"/>
  <c r="R38" i="241"/>
  <c r="Q38" i="241"/>
  <c r="P38" i="241"/>
  <c r="E38" i="241"/>
  <c r="U38" i="241" s="1"/>
  <c r="S37" i="241"/>
  <c r="R37" i="241"/>
  <c r="Q37" i="241"/>
  <c r="P37" i="241"/>
  <c r="E37" i="241"/>
  <c r="S36" i="241"/>
  <c r="R36" i="241"/>
  <c r="Q36" i="241"/>
  <c r="P36" i="241"/>
  <c r="E36" i="241"/>
  <c r="T36" i="241" s="1"/>
  <c r="S35" i="241"/>
  <c r="R35" i="241"/>
  <c r="Q35" i="241"/>
  <c r="P35" i="241"/>
  <c r="E35" i="241"/>
  <c r="T35" i="241" s="1"/>
  <c r="S34" i="241"/>
  <c r="R34" i="241"/>
  <c r="Q34" i="241"/>
  <c r="P34" i="241"/>
  <c r="E34" i="241"/>
  <c r="S33" i="241"/>
  <c r="R33" i="241"/>
  <c r="Q33" i="241"/>
  <c r="P33" i="241"/>
  <c r="E33" i="241"/>
  <c r="U32" i="241"/>
  <c r="S32" i="241"/>
  <c r="R32" i="241"/>
  <c r="Q32" i="241"/>
  <c r="P32" i="241"/>
  <c r="E32" i="241"/>
  <c r="T32" i="241" s="1"/>
  <c r="S31" i="241"/>
  <c r="R31" i="241"/>
  <c r="Q31" i="241"/>
  <c r="P31" i="241"/>
  <c r="E31" i="241"/>
  <c r="U31" i="241" s="1"/>
  <c r="T30" i="241"/>
  <c r="S30" i="241"/>
  <c r="R30" i="241"/>
  <c r="Q30" i="241"/>
  <c r="P30" i="241"/>
  <c r="E30" i="241"/>
  <c r="U30" i="241" s="1"/>
  <c r="U29" i="241"/>
  <c r="S29" i="241"/>
  <c r="R29" i="241"/>
  <c r="Q29" i="241"/>
  <c r="P29" i="241"/>
  <c r="E29" i="241"/>
  <c r="S27" i="241"/>
  <c r="R27" i="241"/>
  <c r="Q27" i="241"/>
  <c r="P27" i="241"/>
  <c r="E27" i="241"/>
  <c r="U27" i="241" s="1"/>
  <c r="S26" i="241"/>
  <c r="R26" i="241"/>
  <c r="Q26" i="241"/>
  <c r="P26" i="241"/>
  <c r="E26" i="241"/>
  <c r="U26" i="241" s="1"/>
  <c r="S25" i="241"/>
  <c r="R25" i="241"/>
  <c r="Q25" i="241"/>
  <c r="P25" i="241"/>
  <c r="T25" i="241" s="1"/>
  <c r="E25" i="241"/>
  <c r="U24" i="241"/>
  <c r="S24" i="241"/>
  <c r="R24" i="241"/>
  <c r="Q24" i="241"/>
  <c r="P24" i="241"/>
  <c r="E24" i="241"/>
  <c r="T24" i="241" s="1"/>
  <c r="S23" i="241"/>
  <c r="R23" i="241"/>
  <c r="Q23" i="241"/>
  <c r="P23" i="241"/>
  <c r="E23" i="241"/>
  <c r="T23" i="241" s="1"/>
  <c r="S22" i="241"/>
  <c r="R22" i="241"/>
  <c r="Q22" i="241"/>
  <c r="P22" i="241"/>
  <c r="E22" i="241"/>
  <c r="U21" i="241"/>
  <c r="S21" i="241"/>
  <c r="R21" i="241"/>
  <c r="Q21" i="241"/>
  <c r="P21" i="241"/>
  <c r="E21" i="241"/>
  <c r="T21" i="241" s="1"/>
  <c r="T20" i="241"/>
  <c r="S20" i="241"/>
  <c r="R20" i="241"/>
  <c r="Q20" i="241"/>
  <c r="P20" i="241"/>
  <c r="E20" i="241"/>
  <c r="U20" i="241" s="1"/>
  <c r="S19" i="241"/>
  <c r="R19" i="241"/>
  <c r="Q19" i="241"/>
  <c r="P19" i="241"/>
  <c r="E19" i="241"/>
  <c r="S18" i="241"/>
  <c r="R18" i="241"/>
  <c r="Q18" i="241"/>
  <c r="P18" i="241"/>
  <c r="E18" i="241"/>
  <c r="U18" i="241" s="1"/>
  <c r="S17" i="241"/>
  <c r="R17" i="241"/>
  <c r="Q17" i="241"/>
  <c r="P17" i="241"/>
  <c r="E17" i="241"/>
  <c r="S16" i="241"/>
  <c r="R16" i="241"/>
  <c r="Q16" i="241"/>
  <c r="P16" i="241"/>
  <c r="E16" i="241"/>
  <c r="S15" i="241"/>
  <c r="R15" i="241"/>
  <c r="Q15" i="241"/>
  <c r="P15" i="241"/>
  <c r="E15" i="241"/>
  <c r="T15" i="241" s="1"/>
  <c r="S14" i="241"/>
  <c r="R14" i="241"/>
  <c r="Q14" i="241"/>
  <c r="P14" i="241"/>
  <c r="E14" i="241"/>
  <c r="S13" i="241"/>
  <c r="R13" i="241"/>
  <c r="Q13" i="241"/>
  <c r="P13" i="241"/>
  <c r="E13" i="241"/>
  <c r="S12" i="241"/>
  <c r="R12" i="241"/>
  <c r="Q12" i="241"/>
  <c r="P12" i="241"/>
  <c r="E12" i="241"/>
  <c r="S11" i="241"/>
  <c r="R11" i="241"/>
  <c r="Q11" i="241"/>
  <c r="P11" i="241"/>
  <c r="E11" i="241"/>
  <c r="U11" i="241" s="1"/>
  <c r="S10" i="241"/>
  <c r="R10" i="241"/>
  <c r="Q10" i="241"/>
  <c r="P10" i="241"/>
  <c r="E10" i="241"/>
  <c r="S64" i="240"/>
  <c r="R64" i="240"/>
  <c r="Q64" i="240"/>
  <c r="P64" i="240"/>
  <c r="E64" i="240"/>
  <c r="U64" i="240" s="1"/>
  <c r="T63" i="240"/>
  <c r="S63" i="240"/>
  <c r="R63" i="240"/>
  <c r="Q63" i="240"/>
  <c r="P63" i="240"/>
  <c r="P62" i="240" s="1"/>
  <c r="E63" i="240"/>
  <c r="S62" i="240"/>
  <c r="R62" i="240"/>
  <c r="S60" i="240"/>
  <c r="R60" i="240"/>
  <c r="Q60" i="240"/>
  <c r="P60" i="240"/>
  <c r="E60" i="240"/>
  <c r="T60" i="240" s="1"/>
  <c r="S59" i="240"/>
  <c r="R59" i="240"/>
  <c r="Q59" i="240"/>
  <c r="P59" i="240"/>
  <c r="E59" i="240"/>
  <c r="T59" i="240" s="1"/>
  <c r="S58" i="240"/>
  <c r="R58" i="240"/>
  <c r="Q58" i="240"/>
  <c r="P58" i="240"/>
  <c r="E58" i="240"/>
  <c r="T58" i="240" s="1"/>
  <c r="T57" i="240"/>
  <c r="S57" i="240"/>
  <c r="R57" i="240"/>
  <c r="Q57" i="240"/>
  <c r="P57" i="240"/>
  <c r="E57" i="240"/>
  <c r="U57" i="240" s="1"/>
  <c r="S56" i="240"/>
  <c r="R56" i="240"/>
  <c r="S55" i="240"/>
  <c r="R55" i="240"/>
  <c r="Q55" i="240"/>
  <c r="P55" i="240"/>
  <c r="E55" i="240"/>
  <c r="T55" i="240" s="1"/>
  <c r="S54" i="240"/>
  <c r="R54" i="240"/>
  <c r="Q54" i="240"/>
  <c r="P54" i="240"/>
  <c r="E54" i="240"/>
  <c r="T54" i="240" s="1"/>
  <c r="S53" i="240"/>
  <c r="R53" i="240"/>
  <c r="Q53" i="240"/>
  <c r="P53" i="240"/>
  <c r="E53" i="240"/>
  <c r="S52" i="240"/>
  <c r="R52" i="240"/>
  <c r="Q52" i="240"/>
  <c r="P52" i="240"/>
  <c r="E52" i="240"/>
  <c r="U52" i="240" s="1"/>
  <c r="T51" i="240"/>
  <c r="S51" i="240"/>
  <c r="R51" i="240"/>
  <c r="Q51" i="240"/>
  <c r="P51" i="240"/>
  <c r="E51" i="240"/>
  <c r="U51" i="240" s="1"/>
  <c r="S50" i="240"/>
  <c r="R50" i="240"/>
  <c r="Q50" i="240"/>
  <c r="P50" i="240"/>
  <c r="E50" i="240"/>
  <c r="S49" i="240"/>
  <c r="R49" i="240"/>
  <c r="Q49" i="240"/>
  <c r="P49" i="240"/>
  <c r="E49" i="240"/>
  <c r="U49" i="240" s="1"/>
  <c r="S48" i="240"/>
  <c r="R48" i="240"/>
  <c r="Q48" i="240"/>
  <c r="P48" i="240"/>
  <c r="E48" i="240"/>
  <c r="U48" i="240" s="1"/>
  <c r="U47" i="240"/>
  <c r="S47" i="240"/>
  <c r="R47" i="240"/>
  <c r="Q47" i="240"/>
  <c r="P47" i="240"/>
  <c r="E47" i="240"/>
  <c r="T47" i="240" s="1"/>
  <c r="S46" i="240"/>
  <c r="R46" i="240"/>
  <c r="Q46" i="240"/>
  <c r="P46" i="240"/>
  <c r="E46" i="240"/>
  <c r="U45" i="240"/>
  <c r="S45" i="240"/>
  <c r="R45" i="240"/>
  <c r="Q45" i="240"/>
  <c r="P45" i="240"/>
  <c r="E45" i="240"/>
  <c r="T45" i="240" s="1"/>
  <c r="S44" i="240"/>
  <c r="R44" i="240"/>
  <c r="S42" i="240"/>
  <c r="R42" i="240"/>
  <c r="Q42" i="240"/>
  <c r="P42" i="240"/>
  <c r="E42" i="240"/>
  <c r="U42" i="240" s="1"/>
  <c r="T41" i="240"/>
  <c r="S41" i="240"/>
  <c r="R41" i="240"/>
  <c r="Q41" i="240"/>
  <c r="P41" i="240"/>
  <c r="E41" i="240"/>
  <c r="U41" i="240" s="1"/>
  <c r="S40" i="240"/>
  <c r="R40" i="240"/>
  <c r="Q40" i="240"/>
  <c r="P40" i="240"/>
  <c r="E40" i="240"/>
  <c r="U40" i="240" s="1"/>
  <c r="S39" i="240"/>
  <c r="R39" i="240"/>
  <c r="Q39" i="240"/>
  <c r="P39" i="240"/>
  <c r="E39" i="240"/>
  <c r="U39" i="240" s="1"/>
  <c r="S38" i="240"/>
  <c r="R38" i="240"/>
  <c r="Q38" i="240"/>
  <c r="P38" i="240"/>
  <c r="E38" i="240"/>
  <c r="U38" i="240" s="1"/>
  <c r="U37" i="240"/>
  <c r="S37" i="240"/>
  <c r="R37" i="240"/>
  <c r="Q37" i="240"/>
  <c r="P37" i="240"/>
  <c r="E37" i="240"/>
  <c r="T37" i="240" s="1"/>
  <c r="S36" i="240"/>
  <c r="R36" i="240"/>
  <c r="Q36" i="240"/>
  <c r="P36" i="240"/>
  <c r="E36" i="240"/>
  <c r="T36" i="240" s="1"/>
  <c r="S35" i="240"/>
  <c r="R35" i="240"/>
  <c r="Q35" i="240"/>
  <c r="P35" i="240"/>
  <c r="E35" i="240"/>
  <c r="U34" i="240"/>
  <c r="T34" i="240"/>
  <c r="S34" i="240"/>
  <c r="R34" i="240"/>
  <c r="Q34" i="240"/>
  <c r="P34" i="240"/>
  <c r="E34" i="240"/>
  <c r="S33" i="240"/>
  <c r="R33" i="240"/>
  <c r="Q33" i="240"/>
  <c r="P33" i="240"/>
  <c r="T33" i="240" s="1"/>
  <c r="E33" i="240"/>
  <c r="U33" i="240" s="1"/>
  <c r="S32" i="240"/>
  <c r="R32" i="240"/>
  <c r="Q32" i="240"/>
  <c r="P32" i="240"/>
  <c r="E32" i="240"/>
  <c r="S31" i="240"/>
  <c r="R31" i="240"/>
  <c r="Q31" i="240"/>
  <c r="P31" i="240"/>
  <c r="E31" i="240"/>
  <c r="T30" i="240"/>
  <c r="S30" i="240"/>
  <c r="R30" i="240"/>
  <c r="Q30" i="240"/>
  <c r="P30" i="240"/>
  <c r="E30" i="240"/>
  <c r="U30" i="240" s="1"/>
  <c r="S29" i="240"/>
  <c r="R29" i="240"/>
  <c r="Q29" i="240"/>
  <c r="P29" i="240"/>
  <c r="E29" i="240"/>
  <c r="U29" i="240" s="1"/>
  <c r="S27" i="240"/>
  <c r="R27" i="240"/>
  <c r="Q27" i="240"/>
  <c r="P27" i="240"/>
  <c r="E27" i="240"/>
  <c r="S26" i="240"/>
  <c r="R26" i="240"/>
  <c r="Q26" i="240"/>
  <c r="P26" i="240"/>
  <c r="E26" i="240"/>
  <c r="U26" i="240" s="1"/>
  <c r="S25" i="240"/>
  <c r="R25" i="240"/>
  <c r="Q25" i="240"/>
  <c r="P25" i="240"/>
  <c r="E25" i="240"/>
  <c r="U24" i="240"/>
  <c r="S24" i="240"/>
  <c r="R24" i="240"/>
  <c r="Q24" i="240"/>
  <c r="P24" i="240"/>
  <c r="E24" i="240"/>
  <c r="T24" i="240" s="1"/>
  <c r="S23" i="240"/>
  <c r="R23" i="240"/>
  <c r="Q23" i="240"/>
  <c r="P23" i="240"/>
  <c r="E23" i="240"/>
  <c r="T23" i="240" s="1"/>
  <c r="U22" i="240"/>
  <c r="S22" i="240"/>
  <c r="R22" i="240"/>
  <c r="Q22" i="240"/>
  <c r="P22" i="240"/>
  <c r="E22" i="240"/>
  <c r="T22" i="240" s="1"/>
  <c r="S21" i="240"/>
  <c r="R21" i="240"/>
  <c r="Q21" i="240"/>
  <c r="P21" i="240"/>
  <c r="E21" i="240"/>
  <c r="S20" i="240"/>
  <c r="R20" i="240"/>
  <c r="Q20" i="240"/>
  <c r="P20" i="240"/>
  <c r="E20" i="240"/>
  <c r="T19" i="240"/>
  <c r="S19" i="240"/>
  <c r="R19" i="240"/>
  <c r="Q19" i="240"/>
  <c r="P19" i="240"/>
  <c r="E19" i="240"/>
  <c r="U19" i="240" s="1"/>
  <c r="S18" i="240"/>
  <c r="R18" i="240"/>
  <c r="Q18" i="240"/>
  <c r="P18" i="240"/>
  <c r="E18" i="240"/>
  <c r="U18" i="240" s="1"/>
  <c r="S17" i="240"/>
  <c r="R17" i="240"/>
  <c r="Q17" i="240"/>
  <c r="P17" i="240"/>
  <c r="E17" i="240"/>
  <c r="S16" i="240"/>
  <c r="R16" i="240"/>
  <c r="Q16" i="240"/>
  <c r="P16" i="240"/>
  <c r="E16" i="240"/>
  <c r="S15" i="240"/>
  <c r="R15" i="240"/>
  <c r="Q15" i="240"/>
  <c r="P15" i="240"/>
  <c r="E15" i="240"/>
  <c r="T15" i="240" s="1"/>
  <c r="U14" i="240"/>
  <c r="S14" i="240"/>
  <c r="R14" i="240"/>
  <c r="Q14" i="240"/>
  <c r="P14" i="240"/>
  <c r="E14" i="240"/>
  <c r="T14" i="240" s="1"/>
  <c r="S13" i="240"/>
  <c r="R13" i="240"/>
  <c r="Q13" i="240"/>
  <c r="P13" i="240"/>
  <c r="E13" i="240"/>
  <c r="S12" i="240"/>
  <c r="R12" i="240"/>
  <c r="Q12" i="240"/>
  <c r="P12" i="240"/>
  <c r="E12" i="240"/>
  <c r="S11" i="240"/>
  <c r="R11" i="240"/>
  <c r="Q11" i="240"/>
  <c r="P11" i="240"/>
  <c r="E11" i="240"/>
  <c r="U11" i="240" s="1"/>
  <c r="S10" i="240"/>
  <c r="R10" i="240"/>
  <c r="Q10" i="240"/>
  <c r="P10" i="240"/>
  <c r="E10" i="240"/>
  <c r="R9" i="240"/>
  <c r="S64" i="239"/>
  <c r="R64" i="239"/>
  <c r="Q64" i="239"/>
  <c r="P64" i="239"/>
  <c r="E64" i="239"/>
  <c r="U64" i="239" s="1"/>
  <c r="S63" i="239"/>
  <c r="R63" i="239"/>
  <c r="Q63" i="239"/>
  <c r="Q62" i="239" s="1"/>
  <c r="P63" i="239"/>
  <c r="E63" i="239"/>
  <c r="T63" i="239" s="1"/>
  <c r="S60" i="239"/>
  <c r="R60" i="239"/>
  <c r="Q60" i="239"/>
  <c r="P60" i="239"/>
  <c r="E60" i="239"/>
  <c r="T60" i="239" s="1"/>
  <c r="S59" i="239"/>
  <c r="R59" i="239"/>
  <c r="Q59" i="239"/>
  <c r="P59" i="239"/>
  <c r="E59" i="239"/>
  <c r="T59" i="239" s="1"/>
  <c r="U58" i="239"/>
  <c r="S58" i="239"/>
  <c r="R58" i="239"/>
  <c r="Q58" i="239"/>
  <c r="P58" i="239"/>
  <c r="E58" i="239"/>
  <c r="T58" i="239" s="1"/>
  <c r="U57" i="239"/>
  <c r="T57" i="239"/>
  <c r="S57" i="239"/>
  <c r="R57" i="239"/>
  <c r="Q57" i="239"/>
  <c r="P57" i="239"/>
  <c r="E57" i="239"/>
  <c r="U55" i="239"/>
  <c r="S55" i="239"/>
  <c r="R55" i="239"/>
  <c r="Q55" i="239"/>
  <c r="P55" i="239"/>
  <c r="E55" i="239"/>
  <c r="T55" i="239" s="1"/>
  <c r="S54" i="239"/>
  <c r="R54" i="239"/>
  <c r="Q54" i="239"/>
  <c r="P54" i="239"/>
  <c r="E54" i="239"/>
  <c r="T54" i="239" s="1"/>
  <c r="S53" i="239"/>
  <c r="R53" i="239"/>
  <c r="Q53" i="239"/>
  <c r="P53" i="239"/>
  <c r="E53" i="239"/>
  <c r="S52" i="239"/>
  <c r="R52" i="239"/>
  <c r="Q52" i="239"/>
  <c r="P52" i="239"/>
  <c r="E52" i="239"/>
  <c r="S51" i="239"/>
  <c r="R51" i="239"/>
  <c r="Q51" i="239"/>
  <c r="P51" i="239"/>
  <c r="E51" i="239"/>
  <c r="U51" i="239" s="1"/>
  <c r="U50" i="239"/>
  <c r="T50" i="239"/>
  <c r="S50" i="239"/>
  <c r="R50" i="239"/>
  <c r="Q50" i="239"/>
  <c r="P50" i="239"/>
  <c r="E50" i="239"/>
  <c r="S49" i="239"/>
  <c r="R49" i="239"/>
  <c r="Q49" i="239"/>
  <c r="P49" i="239"/>
  <c r="E49" i="239"/>
  <c r="U49" i="239" s="1"/>
  <c r="S48" i="239"/>
  <c r="R48" i="239"/>
  <c r="Q48" i="239"/>
  <c r="P48" i="239"/>
  <c r="E48" i="239"/>
  <c r="U48" i="239" s="1"/>
  <c r="U47" i="239"/>
  <c r="S47" i="239"/>
  <c r="R47" i="239"/>
  <c r="Q47" i="239"/>
  <c r="P47" i="239"/>
  <c r="E47" i="239"/>
  <c r="T47" i="239" s="1"/>
  <c r="S46" i="239"/>
  <c r="R46" i="239"/>
  <c r="Q46" i="239"/>
  <c r="P46" i="239"/>
  <c r="E46" i="239"/>
  <c r="S45" i="239"/>
  <c r="R45" i="239"/>
  <c r="Q45" i="239"/>
  <c r="P45" i="239"/>
  <c r="E45" i="239"/>
  <c r="S44" i="239"/>
  <c r="R44" i="239"/>
  <c r="S42" i="239"/>
  <c r="R42" i="239"/>
  <c r="Q42" i="239"/>
  <c r="P42" i="239"/>
  <c r="E42" i="239"/>
  <c r="U42" i="239" s="1"/>
  <c r="S41" i="239"/>
  <c r="R41" i="239"/>
  <c r="Q41" i="239"/>
  <c r="P41" i="239"/>
  <c r="E41" i="239"/>
  <c r="U41" i="239" s="1"/>
  <c r="S40" i="239"/>
  <c r="R40" i="239"/>
  <c r="Q40" i="239"/>
  <c r="P40" i="239"/>
  <c r="E40" i="239"/>
  <c r="U40" i="239" s="1"/>
  <c r="S39" i="239"/>
  <c r="R39" i="239"/>
  <c r="Q39" i="239"/>
  <c r="P39" i="239"/>
  <c r="E39" i="239"/>
  <c r="U39" i="239" s="1"/>
  <c r="S38" i="239"/>
  <c r="R38" i="239"/>
  <c r="Q38" i="239"/>
  <c r="P38" i="239"/>
  <c r="E38" i="239"/>
  <c r="U37" i="239"/>
  <c r="S37" i="239"/>
  <c r="R37" i="239"/>
  <c r="Q37" i="239"/>
  <c r="P37" i="239"/>
  <c r="E37" i="239"/>
  <c r="T37" i="239" s="1"/>
  <c r="S36" i="239"/>
  <c r="R36" i="239"/>
  <c r="Q36" i="239"/>
  <c r="P36" i="239"/>
  <c r="E36" i="239"/>
  <c r="T36" i="239" s="1"/>
  <c r="S35" i="239"/>
  <c r="R35" i="239"/>
  <c r="Q35" i="239"/>
  <c r="P35" i="239"/>
  <c r="E35" i="239"/>
  <c r="T35" i="239" s="1"/>
  <c r="S34" i="239"/>
  <c r="R34" i="239"/>
  <c r="Q34" i="239"/>
  <c r="P34" i="239"/>
  <c r="E34" i="239"/>
  <c r="S33" i="239"/>
  <c r="R33" i="239"/>
  <c r="Q33" i="239"/>
  <c r="P33" i="239"/>
  <c r="E33" i="239"/>
  <c r="S32" i="239"/>
  <c r="R32" i="239"/>
  <c r="Q32" i="239"/>
  <c r="P32" i="239"/>
  <c r="E32" i="239"/>
  <c r="S31" i="239"/>
  <c r="R31" i="239"/>
  <c r="Q31" i="239"/>
  <c r="P31" i="239"/>
  <c r="E31" i="239"/>
  <c r="S30" i="239"/>
  <c r="R30" i="239"/>
  <c r="Q30" i="239"/>
  <c r="P30" i="239"/>
  <c r="E30" i="239"/>
  <c r="S29" i="239"/>
  <c r="R29" i="239"/>
  <c r="Q29" i="239"/>
  <c r="P29" i="239"/>
  <c r="E29" i="239"/>
  <c r="U29" i="239" s="1"/>
  <c r="U27" i="239"/>
  <c r="S27" i="239"/>
  <c r="R27" i="239"/>
  <c r="Q27" i="239"/>
  <c r="P27" i="239"/>
  <c r="E27" i="239"/>
  <c r="T27" i="239" s="1"/>
  <c r="S26" i="239"/>
  <c r="R26" i="239"/>
  <c r="Q26" i="239"/>
  <c r="P26" i="239"/>
  <c r="E26" i="239"/>
  <c r="U26" i="239" s="1"/>
  <c r="T25" i="239"/>
  <c r="S25" i="239"/>
  <c r="R25" i="239"/>
  <c r="Q25" i="239"/>
  <c r="P25" i="239"/>
  <c r="E25" i="239"/>
  <c r="U25" i="239" s="1"/>
  <c r="U24" i="239"/>
  <c r="S24" i="239"/>
  <c r="R24" i="239"/>
  <c r="Q24" i="239"/>
  <c r="P24" i="239"/>
  <c r="E24" i="239"/>
  <c r="T24" i="239" s="1"/>
  <c r="S23" i="239"/>
  <c r="R23" i="239"/>
  <c r="Q23" i="239"/>
  <c r="P23" i="239"/>
  <c r="E23" i="239"/>
  <c r="U22" i="239"/>
  <c r="S22" i="239"/>
  <c r="R22" i="239"/>
  <c r="Q22" i="239"/>
  <c r="P22" i="239"/>
  <c r="E22" i="239"/>
  <c r="T22" i="239" s="1"/>
  <c r="S21" i="239"/>
  <c r="R21" i="239"/>
  <c r="Q21" i="239"/>
  <c r="P21" i="239"/>
  <c r="E21" i="239"/>
  <c r="S20" i="239"/>
  <c r="R20" i="239"/>
  <c r="Q20" i="239"/>
  <c r="P20" i="239"/>
  <c r="E20" i="239"/>
  <c r="T19" i="239"/>
  <c r="S19" i="239"/>
  <c r="R19" i="239"/>
  <c r="Q19" i="239"/>
  <c r="P19" i="239"/>
  <c r="E19" i="239"/>
  <c r="U19" i="239" s="1"/>
  <c r="S18" i="239"/>
  <c r="R18" i="239"/>
  <c r="Q18" i="239"/>
  <c r="P18" i="239"/>
  <c r="E18" i="239"/>
  <c r="U18" i="239" s="1"/>
  <c r="T17" i="239"/>
  <c r="S17" i="239"/>
  <c r="R17" i="239"/>
  <c r="Q17" i="239"/>
  <c r="P17" i="239"/>
  <c r="E17" i="239"/>
  <c r="U17" i="239" s="1"/>
  <c r="S16" i="239"/>
  <c r="R16" i="239"/>
  <c r="Q16" i="239"/>
  <c r="P16" i="239"/>
  <c r="E16" i="239"/>
  <c r="S15" i="239"/>
  <c r="R15" i="239"/>
  <c r="Q15" i="239"/>
  <c r="P15" i="239"/>
  <c r="E15" i="239"/>
  <c r="T15" i="239" s="1"/>
  <c r="U14" i="239"/>
  <c r="S14" i="239"/>
  <c r="R14" i="239"/>
  <c r="Q14" i="239"/>
  <c r="P14" i="239"/>
  <c r="E14" i="239"/>
  <c r="T14" i="239" s="1"/>
  <c r="U13" i="239"/>
  <c r="T13" i="239"/>
  <c r="S13" i="239"/>
  <c r="R13" i="239"/>
  <c r="Q13" i="239"/>
  <c r="P13" i="239"/>
  <c r="E13" i="239"/>
  <c r="T12" i="239"/>
  <c r="S12" i="239"/>
  <c r="R12" i="239"/>
  <c r="Q12" i="239"/>
  <c r="P12" i="239"/>
  <c r="E12" i="239"/>
  <c r="U12" i="239" s="1"/>
  <c r="S11" i="239"/>
  <c r="R11" i="239"/>
  <c r="Q11" i="239"/>
  <c r="P11" i="239"/>
  <c r="E11" i="239"/>
  <c r="U11" i="239" s="1"/>
  <c r="S10" i="239"/>
  <c r="R10" i="239"/>
  <c r="Q10" i="239"/>
  <c r="P10" i="239"/>
  <c r="E10" i="239"/>
  <c r="R9" i="239"/>
  <c r="S64" i="238"/>
  <c r="R64" i="238"/>
  <c r="Q64" i="238"/>
  <c r="P64" i="238"/>
  <c r="E64" i="238"/>
  <c r="U64" i="238" s="1"/>
  <c r="T63" i="238"/>
  <c r="S63" i="238"/>
  <c r="R63" i="238"/>
  <c r="Q63" i="238"/>
  <c r="P63" i="238"/>
  <c r="E63" i="238"/>
  <c r="S62" i="238"/>
  <c r="R62" i="238"/>
  <c r="S60" i="238"/>
  <c r="R60" i="238"/>
  <c r="Q60" i="238"/>
  <c r="P60" i="238"/>
  <c r="E60" i="238"/>
  <c r="T60" i="238" s="1"/>
  <c r="S59" i="238"/>
  <c r="R59" i="238"/>
  <c r="Q59" i="238"/>
  <c r="P59" i="238"/>
  <c r="E59" i="238"/>
  <c r="T59" i="238" s="1"/>
  <c r="U58" i="238"/>
  <c r="S58" i="238"/>
  <c r="R58" i="238"/>
  <c r="Q58" i="238"/>
  <c r="P58" i="238"/>
  <c r="E58" i="238"/>
  <c r="T58" i="238" s="1"/>
  <c r="U57" i="238"/>
  <c r="T57" i="238"/>
  <c r="S57" i="238"/>
  <c r="R57" i="238"/>
  <c r="Q57" i="238"/>
  <c r="P57" i="238"/>
  <c r="E57" i="238"/>
  <c r="S55" i="238"/>
  <c r="R55" i="238"/>
  <c r="Q55" i="238"/>
  <c r="P55" i="238"/>
  <c r="E55" i="238"/>
  <c r="S54" i="238"/>
  <c r="R54" i="238"/>
  <c r="Q54" i="238"/>
  <c r="P54" i="238"/>
  <c r="E54" i="238"/>
  <c r="T54" i="238" s="1"/>
  <c r="S53" i="238"/>
  <c r="R53" i="238"/>
  <c r="Q53" i="238"/>
  <c r="P53" i="238"/>
  <c r="E53" i="238"/>
  <c r="U52" i="238"/>
  <c r="T52" i="238"/>
  <c r="S52" i="238"/>
  <c r="R52" i="238"/>
  <c r="Q52" i="238"/>
  <c r="P52" i="238"/>
  <c r="E52" i="238"/>
  <c r="S51" i="238"/>
  <c r="R51" i="238"/>
  <c r="Q51" i="238"/>
  <c r="P51" i="238"/>
  <c r="E51" i="238"/>
  <c r="U51" i="238" s="1"/>
  <c r="U50" i="238"/>
  <c r="S50" i="238"/>
  <c r="R50" i="238"/>
  <c r="Q50" i="238"/>
  <c r="P50" i="238"/>
  <c r="E50" i="238"/>
  <c r="T50" i="238" s="1"/>
  <c r="S49" i="238"/>
  <c r="R49" i="238"/>
  <c r="Q49" i="238"/>
  <c r="P49" i="238"/>
  <c r="E49" i="238"/>
  <c r="U49" i="238" s="1"/>
  <c r="T48" i="238"/>
  <c r="S48" i="238"/>
  <c r="R48" i="238"/>
  <c r="Q48" i="238"/>
  <c r="P48" i="238"/>
  <c r="E48" i="238"/>
  <c r="U48" i="238" s="1"/>
  <c r="U47" i="238"/>
  <c r="S47" i="238"/>
  <c r="R47" i="238"/>
  <c r="Q47" i="238"/>
  <c r="P47" i="238"/>
  <c r="E47" i="238"/>
  <c r="T47" i="238" s="1"/>
  <c r="S46" i="238"/>
  <c r="R46" i="238"/>
  <c r="Q46" i="238"/>
  <c r="P46" i="238"/>
  <c r="E46" i="238"/>
  <c r="T46" i="238" s="1"/>
  <c r="U45" i="238"/>
  <c r="S45" i="238"/>
  <c r="R45" i="238"/>
  <c r="Q45" i="238"/>
  <c r="P45" i="238"/>
  <c r="E45" i="238"/>
  <c r="T45" i="238" s="1"/>
  <c r="S44" i="238"/>
  <c r="R44" i="238"/>
  <c r="U42" i="238"/>
  <c r="S42" i="238"/>
  <c r="R42" i="238"/>
  <c r="Q42" i="238"/>
  <c r="P42" i="238"/>
  <c r="E42" i="238"/>
  <c r="T42" i="238" s="1"/>
  <c r="S41" i="238"/>
  <c r="R41" i="238"/>
  <c r="Q41" i="238"/>
  <c r="P41" i="238"/>
  <c r="E41" i="238"/>
  <c r="U41" i="238" s="1"/>
  <c r="S40" i="238"/>
  <c r="R40" i="238"/>
  <c r="Q40" i="238"/>
  <c r="P40" i="238"/>
  <c r="E40" i="238"/>
  <c r="U40" i="238" s="1"/>
  <c r="S39" i="238"/>
  <c r="R39" i="238"/>
  <c r="Q39" i="238"/>
  <c r="P39" i="238"/>
  <c r="E39" i="238"/>
  <c r="U39" i="238" s="1"/>
  <c r="S38" i="238"/>
  <c r="R38" i="238"/>
  <c r="Q38" i="238"/>
  <c r="P38" i="238"/>
  <c r="E38" i="238"/>
  <c r="U37" i="238"/>
  <c r="S37" i="238"/>
  <c r="R37" i="238"/>
  <c r="Q37" i="238"/>
  <c r="P37" i="238"/>
  <c r="E37" i="238"/>
  <c r="T37" i="238" s="1"/>
  <c r="S36" i="238"/>
  <c r="R36" i="238"/>
  <c r="Q36" i="238"/>
  <c r="P36" i="238"/>
  <c r="E36" i="238"/>
  <c r="T36" i="238" s="1"/>
  <c r="U35" i="238"/>
  <c r="S35" i="238"/>
  <c r="R35" i="238"/>
  <c r="Q35" i="238"/>
  <c r="P35" i="238"/>
  <c r="E35" i="238"/>
  <c r="T35" i="238" s="1"/>
  <c r="U34" i="238"/>
  <c r="T34" i="238"/>
  <c r="S34" i="238"/>
  <c r="R34" i="238"/>
  <c r="Q34" i="238"/>
  <c r="P34" i="238"/>
  <c r="E34" i="238"/>
  <c r="S33" i="238"/>
  <c r="R33" i="238"/>
  <c r="Q33" i="238"/>
  <c r="P33" i="238"/>
  <c r="E33" i="238"/>
  <c r="T33" i="238" s="1"/>
  <c r="S32" i="238"/>
  <c r="R32" i="238"/>
  <c r="Q32" i="238"/>
  <c r="P32" i="238"/>
  <c r="E32" i="238"/>
  <c r="S31" i="238"/>
  <c r="R31" i="238"/>
  <c r="Q31" i="238"/>
  <c r="P31" i="238"/>
  <c r="E31" i="238"/>
  <c r="T30" i="238"/>
  <c r="S30" i="238"/>
  <c r="R30" i="238"/>
  <c r="Q30" i="238"/>
  <c r="P30" i="238"/>
  <c r="E30" i="238"/>
  <c r="U30" i="238" s="1"/>
  <c r="S29" i="238"/>
  <c r="R29" i="238"/>
  <c r="Q29" i="238"/>
  <c r="P29" i="238"/>
  <c r="E29" i="238"/>
  <c r="U29" i="238" s="1"/>
  <c r="R28" i="238"/>
  <c r="U27" i="238"/>
  <c r="T27" i="238"/>
  <c r="S27" i="238"/>
  <c r="R27" i="238"/>
  <c r="Q27" i="238"/>
  <c r="P27" i="238"/>
  <c r="E27" i="238"/>
  <c r="S26" i="238"/>
  <c r="R26" i="238"/>
  <c r="Q26" i="238"/>
  <c r="P26" i="238"/>
  <c r="E26" i="238"/>
  <c r="U26" i="238" s="1"/>
  <c r="T25" i="238"/>
  <c r="S25" i="238"/>
  <c r="R25" i="238"/>
  <c r="Q25" i="238"/>
  <c r="P25" i="238"/>
  <c r="E25" i="238"/>
  <c r="U25" i="238" s="1"/>
  <c r="S24" i="238"/>
  <c r="R24" i="238"/>
  <c r="Q24" i="238"/>
  <c r="P24" i="238"/>
  <c r="E24" i="238"/>
  <c r="S23" i="238"/>
  <c r="R23" i="238"/>
  <c r="Q23" i="238"/>
  <c r="P23" i="238"/>
  <c r="E23" i="238"/>
  <c r="T23" i="238" s="1"/>
  <c r="S22" i="238"/>
  <c r="R22" i="238"/>
  <c r="Q22" i="238"/>
  <c r="P22" i="238"/>
  <c r="E22" i="238"/>
  <c r="T22" i="238" s="1"/>
  <c r="S21" i="238"/>
  <c r="R21" i="238"/>
  <c r="Q21" i="238"/>
  <c r="P21" i="238"/>
  <c r="E21" i="238"/>
  <c r="S20" i="238"/>
  <c r="R20" i="238"/>
  <c r="Q20" i="238"/>
  <c r="P20" i="238"/>
  <c r="E20" i="238"/>
  <c r="S19" i="238"/>
  <c r="R19" i="238"/>
  <c r="Q19" i="238"/>
  <c r="P19" i="238"/>
  <c r="E19" i="238"/>
  <c r="U19" i="238" s="1"/>
  <c r="S18" i="238"/>
  <c r="R18" i="238"/>
  <c r="Q18" i="238"/>
  <c r="P18" i="238"/>
  <c r="E18" i="238"/>
  <c r="U18" i="238" s="1"/>
  <c r="T17" i="238"/>
  <c r="S17" i="238"/>
  <c r="R17" i="238"/>
  <c r="Q17" i="238"/>
  <c r="P17" i="238"/>
  <c r="E17" i="238"/>
  <c r="U17" i="238" s="1"/>
  <c r="S16" i="238"/>
  <c r="R16" i="238"/>
  <c r="Q16" i="238"/>
  <c r="P16" i="238"/>
  <c r="E16" i="238"/>
  <c r="S15" i="238"/>
  <c r="R15" i="238"/>
  <c r="Q15" i="238"/>
  <c r="P15" i="238"/>
  <c r="E15" i="238"/>
  <c r="U14" i="238"/>
  <c r="S14" i="238"/>
  <c r="R14" i="238"/>
  <c r="Q14" i="238"/>
  <c r="P14" i="238"/>
  <c r="E14" i="238"/>
  <c r="T14" i="238" s="1"/>
  <c r="S13" i="238"/>
  <c r="R13" i="238"/>
  <c r="Q13" i="238"/>
  <c r="P13" i="238"/>
  <c r="E13" i="238"/>
  <c r="U12" i="238"/>
  <c r="T12" i="238"/>
  <c r="S12" i="238"/>
  <c r="R12" i="238"/>
  <c r="Q12" i="238"/>
  <c r="P12" i="238"/>
  <c r="E12" i="238"/>
  <c r="S11" i="238"/>
  <c r="R11" i="238"/>
  <c r="Q11" i="238"/>
  <c r="P11" i="238"/>
  <c r="E11" i="238"/>
  <c r="U11" i="238" s="1"/>
  <c r="S10" i="238"/>
  <c r="R10" i="238"/>
  <c r="Q10" i="238"/>
  <c r="P10" i="238"/>
  <c r="E10" i="238"/>
  <c r="R9" i="238"/>
  <c r="S64" i="237"/>
  <c r="R64" i="237"/>
  <c r="Q64" i="237"/>
  <c r="P64" i="237"/>
  <c r="E64" i="237"/>
  <c r="T63" i="237"/>
  <c r="S63" i="237"/>
  <c r="R63" i="237"/>
  <c r="Q63" i="237"/>
  <c r="P63" i="237"/>
  <c r="P62" i="237" s="1"/>
  <c r="E63" i="237"/>
  <c r="S62" i="237"/>
  <c r="R62" i="237"/>
  <c r="S60" i="237"/>
  <c r="R60" i="237"/>
  <c r="Q60" i="237"/>
  <c r="P60" i="237"/>
  <c r="E60" i="237"/>
  <c r="T59" i="237"/>
  <c r="S59" i="237"/>
  <c r="R59" i="237"/>
  <c r="Q59" i="237"/>
  <c r="P59" i="237"/>
  <c r="E59" i="237"/>
  <c r="U59" i="237" s="1"/>
  <c r="S58" i="237"/>
  <c r="R58" i="237"/>
  <c r="Q58" i="237"/>
  <c r="P58" i="237"/>
  <c r="E58" i="237"/>
  <c r="T58" i="237" s="1"/>
  <c r="U57" i="237"/>
  <c r="T57" i="237"/>
  <c r="S57" i="237"/>
  <c r="R57" i="237"/>
  <c r="Q57" i="237"/>
  <c r="P57" i="237"/>
  <c r="E57" i="237"/>
  <c r="S56" i="237"/>
  <c r="R56" i="237"/>
  <c r="S55" i="237"/>
  <c r="R55" i="237"/>
  <c r="Q55" i="237"/>
  <c r="P55" i="237"/>
  <c r="E55" i="237"/>
  <c r="S54" i="237"/>
  <c r="R54" i="237"/>
  <c r="Q54" i="237"/>
  <c r="P54" i="237"/>
  <c r="E54" i="237"/>
  <c r="U53" i="237"/>
  <c r="S53" i="237"/>
  <c r="R53" i="237"/>
  <c r="Q53" i="237"/>
  <c r="P53" i="237"/>
  <c r="E53" i="237"/>
  <c r="T53" i="237" s="1"/>
  <c r="T52" i="237"/>
  <c r="S52" i="237"/>
  <c r="R52" i="237"/>
  <c r="Q52" i="237"/>
  <c r="P52" i="237"/>
  <c r="E52" i="237"/>
  <c r="U52" i="237" s="1"/>
  <c r="S51" i="237"/>
  <c r="R51" i="237"/>
  <c r="Q51" i="237"/>
  <c r="P51" i="237"/>
  <c r="E51" i="237"/>
  <c r="T50" i="237"/>
  <c r="S50" i="237"/>
  <c r="R50" i="237"/>
  <c r="Q50" i="237"/>
  <c r="P50" i="237"/>
  <c r="E50" i="237"/>
  <c r="U50" i="237" s="1"/>
  <c r="S49" i="237"/>
  <c r="R49" i="237"/>
  <c r="Q49" i="237"/>
  <c r="P49" i="237"/>
  <c r="E49" i="237"/>
  <c r="S48" i="237"/>
  <c r="R48" i="237"/>
  <c r="Q48" i="237"/>
  <c r="P48" i="237"/>
  <c r="E48" i="237"/>
  <c r="U48" i="237" s="1"/>
  <c r="S47" i="237"/>
  <c r="R47" i="237"/>
  <c r="Q47" i="237"/>
  <c r="P47" i="237"/>
  <c r="E47" i="237"/>
  <c r="S46" i="237"/>
  <c r="R46" i="237"/>
  <c r="Q46" i="237"/>
  <c r="P46" i="237"/>
  <c r="E46" i="237"/>
  <c r="U46" i="237" s="1"/>
  <c r="U45" i="237"/>
  <c r="S45" i="237"/>
  <c r="R45" i="237"/>
  <c r="Q45" i="237"/>
  <c r="P45" i="237"/>
  <c r="E45" i="237"/>
  <c r="T45" i="237" s="1"/>
  <c r="S44" i="237"/>
  <c r="R44" i="237"/>
  <c r="S42" i="237"/>
  <c r="R42" i="237"/>
  <c r="Q42" i="237"/>
  <c r="P42" i="237"/>
  <c r="E42" i="237"/>
  <c r="U42" i="237" s="1"/>
  <c r="S41" i="237"/>
  <c r="R41" i="237"/>
  <c r="Q41" i="237"/>
  <c r="P41" i="237"/>
  <c r="E41" i="237"/>
  <c r="U41" i="237" s="1"/>
  <c r="S40" i="237"/>
  <c r="R40" i="237"/>
  <c r="Q40" i="237"/>
  <c r="P40" i="237"/>
  <c r="E40" i="237"/>
  <c r="U40" i="237" s="1"/>
  <c r="S39" i="237"/>
  <c r="R39" i="237"/>
  <c r="Q39" i="237"/>
  <c r="P39" i="237"/>
  <c r="E39" i="237"/>
  <c r="S38" i="237"/>
  <c r="R38" i="237"/>
  <c r="Q38" i="237"/>
  <c r="P38" i="237"/>
  <c r="E38" i="237"/>
  <c r="U38" i="237" s="1"/>
  <c r="S37" i="237"/>
  <c r="R37" i="237"/>
  <c r="Q37" i="237"/>
  <c r="P37" i="237"/>
  <c r="E37" i="237"/>
  <c r="S36" i="237"/>
  <c r="R36" i="237"/>
  <c r="Q36" i="237"/>
  <c r="P36" i="237"/>
  <c r="E36" i="237"/>
  <c r="U36" i="237" s="1"/>
  <c r="S35" i="237"/>
  <c r="R35" i="237"/>
  <c r="Q35" i="237"/>
  <c r="P35" i="237"/>
  <c r="E35" i="237"/>
  <c r="T35" i="237" s="1"/>
  <c r="S34" i="237"/>
  <c r="R34" i="237"/>
  <c r="Q34" i="237"/>
  <c r="P34" i="237"/>
  <c r="E34" i="237"/>
  <c r="S33" i="237"/>
  <c r="R33" i="237"/>
  <c r="Q33" i="237"/>
  <c r="P33" i="237"/>
  <c r="E33" i="237"/>
  <c r="T33" i="237" s="1"/>
  <c r="S32" i="237"/>
  <c r="R32" i="237"/>
  <c r="Q32" i="237"/>
  <c r="P32" i="237"/>
  <c r="E32" i="237"/>
  <c r="S31" i="237"/>
  <c r="R31" i="237"/>
  <c r="Q31" i="237"/>
  <c r="P31" i="237"/>
  <c r="E31" i="237"/>
  <c r="S30" i="237"/>
  <c r="R30" i="237"/>
  <c r="Q30" i="237"/>
  <c r="P30" i="237"/>
  <c r="E30" i="237"/>
  <c r="S29" i="237"/>
  <c r="R29" i="237"/>
  <c r="Q29" i="237"/>
  <c r="P29" i="237"/>
  <c r="E29" i="237"/>
  <c r="U29" i="237" s="1"/>
  <c r="R28" i="237"/>
  <c r="T27" i="237"/>
  <c r="S27" i="237"/>
  <c r="R27" i="237"/>
  <c r="Q27" i="237"/>
  <c r="P27" i="237"/>
  <c r="E27" i="237"/>
  <c r="U27" i="237" s="1"/>
  <c r="S26" i="237"/>
  <c r="R26" i="237"/>
  <c r="Q26" i="237"/>
  <c r="P26" i="237"/>
  <c r="E26" i="237"/>
  <c r="T25" i="237"/>
  <c r="S25" i="237"/>
  <c r="R25" i="237"/>
  <c r="Q25" i="237"/>
  <c r="P25" i="237"/>
  <c r="E25" i="237"/>
  <c r="U25" i="237" s="1"/>
  <c r="S24" i="237"/>
  <c r="R24" i="237"/>
  <c r="Q24" i="237"/>
  <c r="P24" i="237"/>
  <c r="E24" i="237"/>
  <c r="T23" i="237"/>
  <c r="S23" i="237"/>
  <c r="R23" i="237"/>
  <c r="Q23" i="237"/>
  <c r="P23" i="237"/>
  <c r="E23" i="237"/>
  <c r="U23" i="237" s="1"/>
  <c r="U22" i="237"/>
  <c r="S22" i="237"/>
  <c r="R22" i="237"/>
  <c r="Q22" i="237"/>
  <c r="P22" i="237"/>
  <c r="E22" i="237"/>
  <c r="T22" i="237" s="1"/>
  <c r="U21" i="237"/>
  <c r="S21" i="237"/>
  <c r="R21" i="237"/>
  <c r="Q21" i="237"/>
  <c r="P21" i="237"/>
  <c r="E21" i="237"/>
  <c r="T21" i="237" s="1"/>
  <c r="S20" i="237"/>
  <c r="R20" i="237"/>
  <c r="Q20" i="237"/>
  <c r="P20" i="237"/>
  <c r="E20" i="237"/>
  <c r="U19" i="237"/>
  <c r="S19" i="237"/>
  <c r="R19" i="237"/>
  <c r="Q19" i="237"/>
  <c r="P19" i="237"/>
  <c r="E19" i="237"/>
  <c r="T19" i="237" s="1"/>
  <c r="S18" i="237"/>
  <c r="R18" i="237"/>
  <c r="Q18" i="237"/>
  <c r="P18" i="237"/>
  <c r="E18" i="237"/>
  <c r="T17" i="237"/>
  <c r="S17" i="237"/>
  <c r="R17" i="237"/>
  <c r="Q17" i="237"/>
  <c r="P17" i="237"/>
  <c r="E17" i="237"/>
  <c r="U17" i="237" s="1"/>
  <c r="U16" i="237"/>
  <c r="S16" i="237"/>
  <c r="R16" i="237"/>
  <c r="Q16" i="237"/>
  <c r="P16" i="237"/>
  <c r="E16" i="237"/>
  <c r="T16" i="237" s="1"/>
  <c r="S15" i="237"/>
  <c r="R15" i="237"/>
  <c r="Q15" i="237"/>
  <c r="P15" i="237"/>
  <c r="E15" i="237"/>
  <c r="U15" i="237" s="1"/>
  <c r="S14" i="237"/>
  <c r="R14" i="237"/>
  <c r="Q14" i="237"/>
  <c r="P14" i="237"/>
  <c r="E14" i="237"/>
  <c r="S13" i="237"/>
  <c r="R13" i="237"/>
  <c r="Q13" i="237"/>
  <c r="P13" i="237"/>
  <c r="E13" i="237"/>
  <c r="U12" i="237"/>
  <c r="T12" i="237"/>
  <c r="S12" i="237"/>
  <c r="R12" i="237"/>
  <c r="Q12" i="237"/>
  <c r="P12" i="237"/>
  <c r="E12" i="237"/>
  <c r="S11" i="237"/>
  <c r="R11" i="237"/>
  <c r="Q11" i="237"/>
  <c r="P11" i="237"/>
  <c r="E11" i="237"/>
  <c r="T11" i="237" s="1"/>
  <c r="S10" i="237"/>
  <c r="R10" i="237"/>
  <c r="Q10" i="237"/>
  <c r="P10" i="237"/>
  <c r="E10" i="237"/>
  <c r="R9" i="237"/>
  <c r="S64" i="236"/>
  <c r="R64" i="236"/>
  <c r="Q64" i="236"/>
  <c r="P64" i="236"/>
  <c r="E64" i="236"/>
  <c r="T63" i="236"/>
  <c r="S63" i="236"/>
  <c r="R63" i="236"/>
  <c r="Q63" i="236"/>
  <c r="P63" i="236"/>
  <c r="P62" i="236" s="1"/>
  <c r="E63" i="236"/>
  <c r="S60" i="236"/>
  <c r="R60" i="236"/>
  <c r="Q60" i="236"/>
  <c r="P60" i="236"/>
  <c r="E60" i="236"/>
  <c r="T59" i="236"/>
  <c r="S59" i="236"/>
  <c r="R59" i="236"/>
  <c r="Q59" i="236"/>
  <c r="P59" i="236"/>
  <c r="E59" i="236"/>
  <c r="U59" i="236" s="1"/>
  <c r="S58" i="236"/>
  <c r="R58" i="236"/>
  <c r="Q58" i="236"/>
  <c r="P58" i="236"/>
  <c r="E58" i="236"/>
  <c r="U57" i="236"/>
  <c r="S57" i="236"/>
  <c r="R57" i="236"/>
  <c r="Q57" i="236"/>
  <c r="P57" i="236"/>
  <c r="E57" i="236"/>
  <c r="T57" i="236" s="1"/>
  <c r="S55" i="236"/>
  <c r="R55" i="236"/>
  <c r="Q55" i="236"/>
  <c r="U55" i="236" s="1"/>
  <c r="P55" i="236"/>
  <c r="E55" i="236"/>
  <c r="T55" i="236" s="1"/>
  <c r="S54" i="236"/>
  <c r="R54" i="236"/>
  <c r="Q54" i="236"/>
  <c r="P54" i="236"/>
  <c r="E54" i="236"/>
  <c r="S53" i="236"/>
  <c r="R53" i="236"/>
  <c r="Q53" i="236"/>
  <c r="P53" i="236"/>
  <c r="E53" i="236"/>
  <c r="U52" i="236"/>
  <c r="S52" i="236"/>
  <c r="R52" i="236"/>
  <c r="Q52" i="236"/>
  <c r="P52" i="236"/>
  <c r="E52" i="236"/>
  <c r="T52" i="236" s="1"/>
  <c r="T51" i="236"/>
  <c r="S51" i="236"/>
  <c r="R51" i="236"/>
  <c r="Q51" i="236"/>
  <c r="P51" i="236"/>
  <c r="E51" i="236"/>
  <c r="U51" i="236" s="1"/>
  <c r="S50" i="236"/>
  <c r="R50" i="236"/>
  <c r="Q50" i="236"/>
  <c r="P50" i="236"/>
  <c r="E50" i="236"/>
  <c r="U50" i="236" s="1"/>
  <c r="S49" i="236"/>
  <c r="R49" i="236"/>
  <c r="Q49" i="236"/>
  <c r="P49" i="236"/>
  <c r="E49" i="236"/>
  <c r="S48" i="236"/>
  <c r="R48" i="236"/>
  <c r="Q48" i="236"/>
  <c r="P48" i="236"/>
  <c r="E48" i="236"/>
  <c r="U48" i="236" s="1"/>
  <c r="U47" i="236"/>
  <c r="S47" i="236"/>
  <c r="R47" i="236"/>
  <c r="Q47" i="236"/>
  <c r="P47" i="236"/>
  <c r="E47" i="236"/>
  <c r="T47" i="236" s="1"/>
  <c r="S46" i="236"/>
  <c r="R46" i="236"/>
  <c r="Q46" i="236"/>
  <c r="P46" i="236"/>
  <c r="E46" i="236"/>
  <c r="S45" i="236"/>
  <c r="R45" i="236"/>
  <c r="Q45" i="236"/>
  <c r="P45" i="236"/>
  <c r="E45" i="236"/>
  <c r="S44" i="236"/>
  <c r="R44" i="236"/>
  <c r="S42" i="236"/>
  <c r="R42" i="236"/>
  <c r="Q42" i="236"/>
  <c r="P42" i="236"/>
  <c r="E42" i="236"/>
  <c r="T41" i="236"/>
  <c r="S41" i="236"/>
  <c r="R41" i="236"/>
  <c r="Q41" i="236"/>
  <c r="P41" i="236"/>
  <c r="E41" i="236"/>
  <c r="U41" i="236" s="1"/>
  <c r="S40" i="236"/>
  <c r="R40" i="236"/>
  <c r="Q40" i="236"/>
  <c r="P40" i="236"/>
  <c r="E40" i="236"/>
  <c r="U40" i="236" s="1"/>
  <c r="S39" i="236"/>
  <c r="R39" i="236"/>
  <c r="Q39" i="236"/>
  <c r="P39" i="236"/>
  <c r="E39" i="236"/>
  <c r="S38" i="236"/>
  <c r="R38" i="236"/>
  <c r="Q38" i="236"/>
  <c r="P38" i="236"/>
  <c r="E38" i="236"/>
  <c r="U38" i="236" s="1"/>
  <c r="S37" i="236"/>
  <c r="R37" i="236"/>
  <c r="Q37" i="236"/>
  <c r="P37" i="236"/>
  <c r="E37" i="236"/>
  <c r="T37" i="236" s="1"/>
  <c r="S36" i="236"/>
  <c r="R36" i="236"/>
  <c r="Q36" i="236"/>
  <c r="P36" i="236"/>
  <c r="E36" i="236"/>
  <c r="S35" i="236"/>
  <c r="R35" i="236"/>
  <c r="Q35" i="236"/>
  <c r="P35" i="236"/>
  <c r="E35" i="236"/>
  <c r="T35" i="236" s="1"/>
  <c r="S34" i="236"/>
  <c r="R34" i="236"/>
  <c r="Q34" i="236"/>
  <c r="P34" i="236"/>
  <c r="E34" i="236"/>
  <c r="T33" i="236"/>
  <c r="S33" i="236"/>
  <c r="R33" i="236"/>
  <c r="Q33" i="236"/>
  <c r="P33" i="236"/>
  <c r="E33" i="236"/>
  <c r="S32" i="236"/>
  <c r="R32" i="236"/>
  <c r="Q32" i="236"/>
  <c r="P32" i="236"/>
  <c r="E32" i="236"/>
  <c r="S31" i="236"/>
  <c r="R31" i="236"/>
  <c r="Q31" i="236"/>
  <c r="P31" i="236"/>
  <c r="E31" i="236"/>
  <c r="S30" i="236"/>
  <c r="R30" i="236"/>
  <c r="Q30" i="236"/>
  <c r="P30" i="236"/>
  <c r="E30" i="236"/>
  <c r="S29" i="236"/>
  <c r="R29" i="236"/>
  <c r="Q29" i="236"/>
  <c r="P29" i="236"/>
  <c r="E29" i="236"/>
  <c r="U29" i="236" s="1"/>
  <c r="R28" i="236"/>
  <c r="U27" i="236"/>
  <c r="T27" i="236"/>
  <c r="S27" i="236"/>
  <c r="R27" i="236"/>
  <c r="Q27" i="236"/>
  <c r="P27" i="236"/>
  <c r="E27" i="236"/>
  <c r="S26" i="236"/>
  <c r="R26" i="236"/>
  <c r="Q26" i="236"/>
  <c r="P26" i="236"/>
  <c r="E26" i="236"/>
  <c r="T25" i="236"/>
  <c r="S25" i="236"/>
  <c r="R25" i="236"/>
  <c r="Q25" i="236"/>
  <c r="P25" i="236"/>
  <c r="E25" i="236"/>
  <c r="U25" i="236" s="1"/>
  <c r="S24" i="236"/>
  <c r="R24" i="236"/>
  <c r="Q24" i="236"/>
  <c r="P24" i="236"/>
  <c r="E24" i="236"/>
  <c r="T24" i="236" s="1"/>
  <c r="S23" i="236"/>
  <c r="R23" i="236"/>
  <c r="Q23" i="236"/>
  <c r="P23" i="236"/>
  <c r="E23" i="236"/>
  <c r="U23" i="236" s="1"/>
  <c r="S22" i="236"/>
  <c r="R22" i="236"/>
  <c r="Q22" i="236"/>
  <c r="P22" i="236"/>
  <c r="E22" i="236"/>
  <c r="U21" i="236"/>
  <c r="T21" i="236"/>
  <c r="S21" i="236"/>
  <c r="R21" i="236"/>
  <c r="Q21" i="236"/>
  <c r="P21" i="236"/>
  <c r="E21" i="236"/>
  <c r="T20" i="236"/>
  <c r="S20" i="236"/>
  <c r="R20" i="236"/>
  <c r="Q20" i="236"/>
  <c r="P20" i="236"/>
  <c r="E20" i="236"/>
  <c r="U20" i="236" s="1"/>
  <c r="U19" i="236"/>
  <c r="S19" i="236"/>
  <c r="R19" i="236"/>
  <c r="Q19" i="236"/>
  <c r="P19" i="236"/>
  <c r="E19" i="236"/>
  <c r="T19" i="236" s="1"/>
  <c r="S18" i="236"/>
  <c r="R18" i="236"/>
  <c r="Q18" i="236"/>
  <c r="P18" i="236"/>
  <c r="E18" i="236"/>
  <c r="T17" i="236"/>
  <c r="S17" i="236"/>
  <c r="R17" i="236"/>
  <c r="Q17" i="236"/>
  <c r="P17" i="236"/>
  <c r="E17" i="236"/>
  <c r="U17" i="236" s="1"/>
  <c r="S16" i="236"/>
  <c r="R16" i="236"/>
  <c r="Q16" i="236"/>
  <c r="P16" i="236"/>
  <c r="E16" i="236"/>
  <c r="S15" i="236"/>
  <c r="R15" i="236"/>
  <c r="Q15" i="236"/>
  <c r="P15" i="236"/>
  <c r="E15" i="236"/>
  <c r="U15" i="236" s="1"/>
  <c r="S14" i="236"/>
  <c r="R14" i="236"/>
  <c r="Q14" i="236"/>
  <c r="P14" i="236"/>
  <c r="E14" i="236"/>
  <c r="T13" i="236"/>
  <c r="S13" i="236"/>
  <c r="R13" i="236"/>
  <c r="Q13" i="236"/>
  <c r="U13" i="236" s="1"/>
  <c r="P13" i="236"/>
  <c r="E13" i="236"/>
  <c r="U12" i="236"/>
  <c r="T12" i="236"/>
  <c r="S12" i="236"/>
  <c r="R12" i="236"/>
  <c r="Q12" i="236"/>
  <c r="P12" i="236"/>
  <c r="E12" i="236"/>
  <c r="S11" i="236"/>
  <c r="R11" i="236"/>
  <c r="Q11" i="236"/>
  <c r="P11" i="236"/>
  <c r="E11" i="236"/>
  <c r="S10" i="236"/>
  <c r="R10" i="236"/>
  <c r="Q10" i="236"/>
  <c r="P10" i="236"/>
  <c r="E10" i="236"/>
  <c r="R9" i="236"/>
  <c r="S64" i="235"/>
  <c r="R64" i="235"/>
  <c r="Q64" i="235"/>
  <c r="P64" i="235"/>
  <c r="E64" i="235"/>
  <c r="U64" i="235" s="1"/>
  <c r="T63" i="235"/>
  <c r="S63" i="235"/>
  <c r="R63" i="235"/>
  <c r="Q63" i="235"/>
  <c r="Q62" i="235" s="1"/>
  <c r="P63" i="235"/>
  <c r="E63" i="235"/>
  <c r="S62" i="235"/>
  <c r="R62" i="235"/>
  <c r="S60" i="235"/>
  <c r="R60" i="235"/>
  <c r="Q60" i="235"/>
  <c r="P60" i="235"/>
  <c r="E60" i="235"/>
  <c r="U60" i="235" s="1"/>
  <c r="S59" i="235"/>
  <c r="R59" i="235"/>
  <c r="Q59" i="235"/>
  <c r="P59" i="235"/>
  <c r="E59" i="235"/>
  <c r="S58" i="235"/>
  <c r="R58" i="235"/>
  <c r="Q58" i="235"/>
  <c r="P58" i="235"/>
  <c r="E58" i="235"/>
  <c r="S57" i="235"/>
  <c r="R57" i="235"/>
  <c r="Q57" i="235"/>
  <c r="P57" i="235"/>
  <c r="E57" i="235"/>
  <c r="U57" i="235" s="1"/>
  <c r="S56" i="235"/>
  <c r="R56" i="235"/>
  <c r="U55" i="235"/>
  <c r="S55" i="235"/>
  <c r="R55" i="235"/>
  <c r="Q55" i="235"/>
  <c r="P55" i="235"/>
  <c r="T55" i="235" s="1"/>
  <c r="E55" i="235"/>
  <c r="S54" i="235"/>
  <c r="R54" i="235"/>
  <c r="Q54" i="235"/>
  <c r="P54" i="235"/>
  <c r="E54" i="235"/>
  <c r="S53" i="235"/>
  <c r="R53" i="235"/>
  <c r="Q53" i="235"/>
  <c r="P53" i="235"/>
  <c r="E53" i="235"/>
  <c r="S52" i="235"/>
  <c r="R52" i="235"/>
  <c r="Q52" i="235"/>
  <c r="P52" i="235"/>
  <c r="E52" i="235"/>
  <c r="T52" i="235" s="1"/>
  <c r="S51" i="235"/>
  <c r="R51" i="235"/>
  <c r="Q51" i="235"/>
  <c r="P51" i="235"/>
  <c r="E51" i="235"/>
  <c r="U51" i="235" s="1"/>
  <c r="S50" i="235"/>
  <c r="R50" i="235"/>
  <c r="Q50" i="235"/>
  <c r="P50" i="235"/>
  <c r="E50" i="235"/>
  <c r="T50" i="235" s="1"/>
  <c r="S49" i="235"/>
  <c r="R49" i="235"/>
  <c r="Q49" i="235"/>
  <c r="P49" i="235"/>
  <c r="E49" i="235"/>
  <c r="T48" i="235"/>
  <c r="S48" i="235"/>
  <c r="R48" i="235"/>
  <c r="Q48" i="235"/>
  <c r="P48" i="235"/>
  <c r="E48" i="235"/>
  <c r="U48" i="235" s="1"/>
  <c r="U47" i="235"/>
  <c r="T47" i="235"/>
  <c r="S47" i="235"/>
  <c r="R47" i="235"/>
  <c r="Q47" i="235"/>
  <c r="P47" i="235"/>
  <c r="E47" i="235"/>
  <c r="S46" i="235"/>
  <c r="R46" i="235"/>
  <c r="Q46" i="235"/>
  <c r="P46" i="235"/>
  <c r="E46" i="235"/>
  <c r="T45" i="235"/>
  <c r="S45" i="235"/>
  <c r="R45" i="235"/>
  <c r="Q45" i="235"/>
  <c r="P45" i="235"/>
  <c r="E45" i="235"/>
  <c r="S44" i="235"/>
  <c r="R44" i="235"/>
  <c r="R43" i="235"/>
  <c r="S42" i="235"/>
  <c r="R42" i="235"/>
  <c r="Q42" i="235"/>
  <c r="P42" i="235"/>
  <c r="E42" i="235"/>
  <c r="T42" i="235" s="1"/>
  <c r="S41" i="235"/>
  <c r="R41" i="235"/>
  <c r="Q41" i="235"/>
  <c r="P41" i="235"/>
  <c r="E41" i="235"/>
  <c r="U41" i="235" s="1"/>
  <c r="S40" i="235"/>
  <c r="R40" i="235"/>
  <c r="Q40" i="235"/>
  <c r="P40" i="235"/>
  <c r="E40" i="235"/>
  <c r="T40" i="235" s="1"/>
  <c r="S39" i="235"/>
  <c r="R39" i="235"/>
  <c r="Q39" i="235"/>
  <c r="P39" i="235"/>
  <c r="E39" i="235"/>
  <c r="U39" i="235" s="1"/>
  <c r="S38" i="235"/>
  <c r="R38" i="235"/>
  <c r="Q38" i="235"/>
  <c r="P38" i="235"/>
  <c r="E38" i="235"/>
  <c r="S37" i="235"/>
  <c r="R37" i="235"/>
  <c r="Q37" i="235"/>
  <c r="P37" i="235"/>
  <c r="E37" i="235"/>
  <c r="U37" i="235" s="1"/>
  <c r="S36" i="235"/>
  <c r="R36" i="235"/>
  <c r="Q36" i="235"/>
  <c r="P36" i="235"/>
  <c r="E36" i="235"/>
  <c r="T36" i="235" s="1"/>
  <c r="S35" i="235"/>
  <c r="R35" i="235"/>
  <c r="Q35" i="235"/>
  <c r="P35" i="235"/>
  <c r="E35" i="235"/>
  <c r="U35" i="235" s="1"/>
  <c r="U34" i="235"/>
  <c r="S34" i="235"/>
  <c r="R34" i="235"/>
  <c r="Q34" i="235"/>
  <c r="P34" i="235"/>
  <c r="E34" i="235"/>
  <c r="T34" i="235" s="1"/>
  <c r="S33" i="235"/>
  <c r="R33" i="235"/>
  <c r="Q33" i="235"/>
  <c r="P33" i="235"/>
  <c r="E33" i="235"/>
  <c r="U33" i="235" s="1"/>
  <c r="S32" i="235"/>
  <c r="R32" i="235"/>
  <c r="Q32" i="235"/>
  <c r="P32" i="235"/>
  <c r="E32" i="235"/>
  <c r="T32" i="235" s="1"/>
  <c r="S31" i="235"/>
  <c r="R31" i="235"/>
  <c r="Q31" i="235"/>
  <c r="P31" i="235"/>
  <c r="E31" i="235"/>
  <c r="U31" i="235" s="1"/>
  <c r="T30" i="235"/>
  <c r="S30" i="235"/>
  <c r="R30" i="235"/>
  <c r="Q30" i="235"/>
  <c r="P30" i="235"/>
  <c r="E30" i="235"/>
  <c r="U30" i="235" s="1"/>
  <c r="S29" i="235"/>
  <c r="R29" i="235"/>
  <c r="Q29" i="235"/>
  <c r="P29" i="235"/>
  <c r="E29" i="235"/>
  <c r="S27" i="235"/>
  <c r="R27" i="235"/>
  <c r="Q27" i="235"/>
  <c r="P27" i="235"/>
  <c r="E27" i="235"/>
  <c r="T26" i="235"/>
  <c r="S26" i="235"/>
  <c r="R26" i="235"/>
  <c r="Q26" i="235"/>
  <c r="P26" i="235"/>
  <c r="E26" i="235"/>
  <c r="U26" i="235" s="1"/>
  <c r="S25" i="235"/>
  <c r="R25" i="235"/>
  <c r="Q25" i="235"/>
  <c r="P25" i="235"/>
  <c r="E25" i="235"/>
  <c r="U24" i="235"/>
  <c r="T24" i="235"/>
  <c r="S24" i="235"/>
  <c r="R24" i="235"/>
  <c r="Q24" i="235"/>
  <c r="P24" i="235"/>
  <c r="E24" i="235"/>
  <c r="S23" i="235"/>
  <c r="R23" i="235"/>
  <c r="Q23" i="235"/>
  <c r="P23" i="235"/>
  <c r="E23" i="235"/>
  <c r="T23" i="235" s="1"/>
  <c r="T22" i="235"/>
  <c r="S22" i="235"/>
  <c r="R22" i="235"/>
  <c r="Q22" i="235"/>
  <c r="P22" i="235"/>
  <c r="E22" i="235"/>
  <c r="U22" i="235" s="1"/>
  <c r="S21" i="235"/>
  <c r="R21" i="235"/>
  <c r="Q21" i="235"/>
  <c r="P21" i="235"/>
  <c r="E21" i="235"/>
  <c r="T21" i="235" s="1"/>
  <c r="T20" i="235"/>
  <c r="S20" i="235"/>
  <c r="R20" i="235"/>
  <c r="Q20" i="235"/>
  <c r="P20" i="235"/>
  <c r="E20" i="235"/>
  <c r="U20" i="235" s="1"/>
  <c r="S19" i="235"/>
  <c r="R19" i="235"/>
  <c r="Q19" i="235"/>
  <c r="P19" i="235"/>
  <c r="E19" i="235"/>
  <c r="T19" i="235" s="1"/>
  <c r="U18" i="235"/>
  <c r="S18" i="235"/>
  <c r="R18" i="235"/>
  <c r="Q18" i="235"/>
  <c r="P18" i="235"/>
  <c r="E18" i="235"/>
  <c r="T18" i="235" s="1"/>
  <c r="S17" i="235"/>
  <c r="R17" i="235"/>
  <c r="Q17" i="235"/>
  <c r="P17" i="235"/>
  <c r="E17" i="235"/>
  <c r="U16" i="235"/>
  <c r="T16" i="235"/>
  <c r="S16" i="235"/>
  <c r="R16" i="235"/>
  <c r="Q16" i="235"/>
  <c r="P16" i="235"/>
  <c r="E16" i="235"/>
  <c r="U15" i="235"/>
  <c r="S15" i="235"/>
  <c r="R15" i="235"/>
  <c r="Q15" i="235"/>
  <c r="P15" i="235"/>
  <c r="E15" i="235"/>
  <c r="T15" i="235" s="1"/>
  <c r="S14" i="235"/>
  <c r="R14" i="235"/>
  <c r="Q14" i="235"/>
  <c r="P14" i="235"/>
  <c r="E14" i="235"/>
  <c r="S13" i="235"/>
  <c r="R13" i="235"/>
  <c r="Q13" i="235"/>
  <c r="P13" i="235"/>
  <c r="E13" i="235"/>
  <c r="S12" i="235"/>
  <c r="R12" i="235"/>
  <c r="Q12" i="235"/>
  <c r="P12" i="235"/>
  <c r="E12" i="235"/>
  <c r="U12" i="235" s="1"/>
  <c r="S11" i="235"/>
  <c r="R11" i="235"/>
  <c r="Q11" i="235"/>
  <c r="P11" i="235"/>
  <c r="E11" i="235"/>
  <c r="T11" i="235" s="1"/>
  <c r="S10" i="235"/>
  <c r="R10" i="235"/>
  <c r="Q10" i="235"/>
  <c r="P10" i="235"/>
  <c r="E10" i="235"/>
  <c r="S64" i="234"/>
  <c r="R64" i="234"/>
  <c r="Q64" i="234"/>
  <c r="P64" i="234"/>
  <c r="E64" i="234"/>
  <c r="T64" i="234" s="1"/>
  <c r="S63" i="234"/>
  <c r="R63" i="234"/>
  <c r="Q63" i="234"/>
  <c r="P63" i="234"/>
  <c r="E63" i="234"/>
  <c r="S60" i="234"/>
  <c r="R60" i="234"/>
  <c r="Q60" i="234"/>
  <c r="P60" i="234"/>
  <c r="E60" i="234"/>
  <c r="T60" i="234" s="1"/>
  <c r="U59" i="234"/>
  <c r="S59" i="234"/>
  <c r="R59" i="234"/>
  <c r="Q59" i="234"/>
  <c r="P59" i="234"/>
  <c r="E59" i="234"/>
  <c r="T59" i="234" s="1"/>
  <c r="S58" i="234"/>
  <c r="R58" i="234"/>
  <c r="Q58" i="234"/>
  <c r="P58" i="234"/>
  <c r="E58" i="234"/>
  <c r="U58" i="234" s="1"/>
  <c r="S57" i="234"/>
  <c r="R57" i="234"/>
  <c r="Q57" i="234"/>
  <c r="P57" i="234"/>
  <c r="E57" i="234"/>
  <c r="S55" i="234"/>
  <c r="R55" i="234"/>
  <c r="Q55" i="234"/>
  <c r="P55" i="234"/>
  <c r="E55" i="234"/>
  <c r="T54" i="234"/>
  <c r="S54" i="234"/>
  <c r="R54" i="234"/>
  <c r="Q54" i="234"/>
  <c r="P54" i="234"/>
  <c r="E54" i="234"/>
  <c r="U54" i="234" s="1"/>
  <c r="S53" i="234"/>
  <c r="R53" i="234"/>
  <c r="Q53" i="234"/>
  <c r="P53" i="234"/>
  <c r="E53" i="234"/>
  <c r="U52" i="234"/>
  <c r="S52" i="234"/>
  <c r="R52" i="234"/>
  <c r="Q52" i="234"/>
  <c r="P52" i="234"/>
  <c r="E52" i="234"/>
  <c r="T52" i="234" s="1"/>
  <c r="S51" i="234"/>
  <c r="R51" i="234"/>
  <c r="Q51" i="234"/>
  <c r="P51" i="234"/>
  <c r="E51" i="234"/>
  <c r="U51" i="234" s="1"/>
  <c r="S50" i="234"/>
  <c r="R50" i="234"/>
  <c r="Q50" i="234"/>
  <c r="P50" i="234"/>
  <c r="E50" i="234"/>
  <c r="U50" i="234" s="1"/>
  <c r="S49" i="234"/>
  <c r="R49" i="234"/>
  <c r="Q49" i="234"/>
  <c r="P49" i="234"/>
  <c r="E49" i="234"/>
  <c r="T49" i="234" s="1"/>
  <c r="T48" i="234"/>
  <c r="S48" i="234"/>
  <c r="R48" i="234"/>
  <c r="Q48" i="234"/>
  <c r="P48" i="234"/>
  <c r="E48" i="234"/>
  <c r="U48" i="234" s="1"/>
  <c r="S47" i="234"/>
  <c r="R47" i="234"/>
  <c r="Q47" i="234"/>
  <c r="P47" i="234"/>
  <c r="E47" i="234"/>
  <c r="T47" i="234" s="1"/>
  <c r="S46" i="234"/>
  <c r="R46" i="234"/>
  <c r="Q46" i="234"/>
  <c r="P46" i="234"/>
  <c r="E46" i="234"/>
  <c r="S45" i="234"/>
  <c r="R45" i="234"/>
  <c r="Q45" i="234"/>
  <c r="P45" i="234"/>
  <c r="E45" i="234"/>
  <c r="U45" i="234" s="1"/>
  <c r="R44" i="234"/>
  <c r="S42" i="234"/>
  <c r="R42" i="234"/>
  <c r="Q42" i="234"/>
  <c r="P42" i="234"/>
  <c r="E42" i="234"/>
  <c r="U41" i="234"/>
  <c r="T41" i="234"/>
  <c r="S41" i="234"/>
  <c r="R41" i="234"/>
  <c r="Q41" i="234"/>
  <c r="P41" i="234"/>
  <c r="E41" i="234"/>
  <c r="S40" i="234"/>
  <c r="R40" i="234"/>
  <c r="Q40" i="234"/>
  <c r="P40" i="234"/>
  <c r="E40" i="234"/>
  <c r="S39" i="234"/>
  <c r="R39" i="234"/>
  <c r="Q39" i="234"/>
  <c r="P39" i="234"/>
  <c r="E39" i="234"/>
  <c r="T39" i="234" s="1"/>
  <c r="S38" i="234"/>
  <c r="R38" i="234"/>
  <c r="Q38" i="234"/>
  <c r="P38" i="234"/>
  <c r="E38" i="234"/>
  <c r="U38" i="234" s="1"/>
  <c r="U37" i="234"/>
  <c r="S37" i="234"/>
  <c r="R37" i="234"/>
  <c r="Q37" i="234"/>
  <c r="P37" i="234"/>
  <c r="E37" i="234"/>
  <c r="T37" i="234" s="1"/>
  <c r="S36" i="234"/>
  <c r="R36" i="234"/>
  <c r="Q36" i="234"/>
  <c r="P36" i="234"/>
  <c r="E36" i="234"/>
  <c r="S35" i="234"/>
  <c r="R35" i="234"/>
  <c r="Q35" i="234"/>
  <c r="P35" i="234"/>
  <c r="E35" i="234"/>
  <c r="U35" i="234" s="1"/>
  <c r="S34" i="234"/>
  <c r="R34" i="234"/>
  <c r="Q34" i="234"/>
  <c r="P34" i="234"/>
  <c r="E34" i="234"/>
  <c r="S33" i="234"/>
  <c r="R33" i="234"/>
  <c r="Q33" i="234"/>
  <c r="P33" i="234"/>
  <c r="E33" i="234"/>
  <c r="U33" i="234" s="1"/>
  <c r="T32" i="234"/>
  <c r="S32" i="234"/>
  <c r="R32" i="234"/>
  <c r="Q32" i="234"/>
  <c r="P32" i="234"/>
  <c r="E32" i="234"/>
  <c r="U32" i="234" s="1"/>
  <c r="U31" i="234"/>
  <c r="S31" i="234"/>
  <c r="R31" i="234"/>
  <c r="Q31" i="234"/>
  <c r="P31" i="234"/>
  <c r="E31" i="234"/>
  <c r="T31" i="234" s="1"/>
  <c r="T30" i="234"/>
  <c r="S30" i="234"/>
  <c r="R30" i="234"/>
  <c r="Q30" i="234"/>
  <c r="P30" i="234"/>
  <c r="E30" i="234"/>
  <c r="U30" i="234" s="1"/>
  <c r="S29" i="234"/>
  <c r="R29" i="234"/>
  <c r="Q29" i="234"/>
  <c r="P29" i="234"/>
  <c r="E29" i="234"/>
  <c r="R28" i="234"/>
  <c r="S27" i="234"/>
  <c r="R27" i="234"/>
  <c r="Q27" i="234"/>
  <c r="P27" i="234"/>
  <c r="E27" i="234"/>
  <c r="S26" i="234"/>
  <c r="R26" i="234"/>
  <c r="Q26" i="234"/>
  <c r="P26" i="234"/>
  <c r="E26" i="234"/>
  <c r="S25" i="234"/>
  <c r="R25" i="234"/>
  <c r="Q25" i="234"/>
  <c r="P25" i="234"/>
  <c r="E25" i="234"/>
  <c r="U25" i="234" s="1"/>
  <c r="U24" i="234"/>
  <c r="S24" i="234"/>
  <c r="R24" i="234"/>
  <c r="Q24" i="234"/>
  <c r="P24" i="234"/>
  <c r="E24" i="234"/>
  <c r="T24" i="234" s="1"/>
  <c r="S23" i="234"/>
  <c r="R23" i="234"/>
  <c r="Q23" i="234"/>
  <c r="P23" i="234"/>
  <c r="E23" i="234"/>
  <c r="T23" i="234" s="1"/>
  <c r="T22" i="234"/>
  <c r="S22" i="234"/>
  <c r="R22" i="234"/>
  <c r="Q22" i="234"/>
  <c r="P22" i="234"/>
  <c r="E22" i="234"/>
  <c r="U22" i="234" s="1"/>
  <c r="U21" i="234"/>
  <c r="T21" i="234"/>
  <c r="S21" i="234"/>
  <c r="R21" i="234"/>
  <c r="Q21" i="234"/>
  <c r="P21" i="234"/>
  <c r="E21" i="234"/>
  <c r="S20" i="234"/>
  <c r="R20" i="234"/>
  <c r="Q20" i="234"/>
  <c r="P20" i="234"/>
  <c r="E20" i="234"/>
  <c r="U20" i="234" s="1"/>
  <c r="S19" i="234"/>
  <c r="R19" i="234"/>
  <c r="Q19" i="234"/>
  <c r="P19" i="234"/>
  <c r="E19" i="234"/>
  <c r="S18" i="234"/>
  <c r="R18" i="234"/>
  <c r="Q18" i="234"/>
  <c r="P18" i="234"/>
  <c r="E18" i="234"/>
  <c r="T18" i="234" s="1"/>
  <c r="S17" i="234"/>
  <c r="R17" i="234"/>
  <c r="Q17" i="234"/>
  <c r="P17" i="234"/>
  <c r="E17" i="234"/>
  <c r="S16" i="234"/>
  <c r="R16" i="234"/>
  <c r="Q16" i="234"/>
  <c r="P16" i="234"/>
  <c r="E16" i="234"/>
  <c r="T16" i="234" s="1"/>
  <c r="S15" i="234"/>
  <c r="R15" i="234"/>
  <c r="Q15" i="234"/>
  <c r="P15" i="234"/>
  <c r="E15" i="234"/>
  <c r="S14" i="234"/>
  <c r="R14" i="234"/>
  <c r="Q14" i="234"/>
  <c r="P14" i="234"/>
  <c r="E14" i="234"/>
  <c r="T14" i="234" s="1"/>
  <c r="S13" i="234"/>
  <c r="R13" i="234"/>
  <c r="Q13" i="234"/>
  <c r="P13" i="234"/>
  <c r="E13" i="234"/>
  <c r="S12" i="234"/>
  <c r="R12" i="234"/>
  <c r="Q12" i="234"/>
  <c r="P12" i="234"/>
  <c r="E12" i="234"/>
  <c r="T11" i="234"/>
  <c r="S11" i="234"/>
  <c r="R11" i="234"/>
  <c r="Q11" i="234"/>
  <c r="P11" i="234"/>
  <c r="E11" i="234"/>
  <c r="U11" i="234" s="1"/>
  <c r="S10" i="234"/>
  <c r="R10" i="234"/>
  <c r="Q10" i="234"/>
  <c r="P10" i="234"/>
  <c r="E10" i="234"/>
  <c r="R9" i="234"/>
  <c r="U64" i="233"/>
  <c r="T64" i="233"/>
  <c r="S64" i="233"/>
  <c r="R64" i="233"/>
  <c r="Q64" i="233"/>
  <c r="P64" i="233"/>
  <c r="E64" i="233"/>
  <c r="S63" i="233"/>
  <c r="R63" i="233"/>
  <c r="Q63" i="233"/>
  <c r="Q62" i="233" s="1"/>
  <c r="P63" i="233"/>
  <c r="E63" i="233"/>
  <c r="E62" i="233" s="1"/>
  <c r="U62" i="233" s="1"/>
  <c r="S62" i="233"/>
  <c r="R62" i="233"/>
  <c r="T60" i="233"/>
  <c r="S60" i="233"/>
  <c r="R60" i="233"/>
  <c r="Q60" i="233"/>
  <c r="P60" i="233"/>
  <c r="E60" i="233"/>
  <c r="U60" i="233" s="1"/>
  <c r="U59" i="233"/>
  <c r="S59" i="233"/>
  <c r="R59" i="233"/>
  <c r="Q59" i="233"/>
  <c r="P59" i="233"/>
  <c r="E59" i="233"/>
  <c r="T59" i="233" s="1"/>
  <c r="S58" i="233"/>
  <c r="R58" i="233"/>
  <c r="Q58" i="233"/>
  <c r="P58" i="233"/>
  <c r="E58" i="233"/>
  <c r="U58" i="233" s="1"/>
  <c r="S57" i="233"/>
  <c r="R57" i="233"/>
  <c r="Q57" i="233"/>
  <c r="P57" i="233"/>
  <c r="E57" i="233"/>
  <c r="R56" i="233"/>
  <c r="S55" i="233"/>
  <c r="R55" i="233"/>
  <c r="Q55" i="233"/>
  <c r="P55" i="233"/>
  <c r="E55" i="233"/>
  <c r="S54" i="233"/>
  <c r="R54" i="233"/>
  <c r="Q54" i="233"/>
  <c r="P54" i="233"/>
  <c r="E54" i="233"/>
  <c r="T54" i="233" s="1"/>
  <c r="S53" i="233"/>
  <c r="R53" i="233"/>
  <c r="Q53" i="233"/>
  <c r="P53" i="233"/>
  <c r="E53" i="233"/>
  <c r="U53" i="233" s="1"/>
  <c r="U52" i="233"/>
  <c r="S52" i="233"/>
  <c r="R52" i="233"/>
  <c r="Q52" i="233"/>
  <c r="P52" i="233"/>
  <c r="E52" i="233"/>
  <c r="T52" i="233" s="1"/>
  <c r="S51" i="233"/>
  <c r="R51" i="233"/>
  <c r="Q51" i="233"/>
  <c r="P51" i="233"/>
  <c r="E51" i="233"/>
  <c r="S50" i="233"/>
  <c r="R50" i="233"/>
  <c r="Q50" i="233"/>
  <c r="P50" i="233"/>
  <c r="E50" i="233"/>
  <c r="U50" i="233" s="1"/>
  <c r="S49" i="233"/>
  <c r="R49" i="233"/>
  <c r="Q49" i="233"/>
  <c r="P49" i="233"/>
  <c r="E49" i="233"/>
  <c r="U48" i="233"/>
  <c r="S48" i="233"/>
  <c r="R48" i="233"/>
  <c r="Q48" i="233"/>
  <c r="P48" i="233"/>
  <c r="E48" i="233"/>
  <c r="T48" i="233" s="1"/>
  <c r="S47" i="233"/>
  <c r="R47" i="233"/>
  <c r="Q47" i="233"/>
  <c r="P47" i="233"/>
  <c r="T47" i="233" s="1"/>
  <c r="E47" i="233"/>
  <c r="U46" i="233"/>
  <c r="S46" i="233"/>
  <c r="R46" i="233"/>
  <c r="Q46" i="233"/>
  <c r="P46" i="233"/>
  <c r="E46" i="233"/>
  <c r="S45" i="233"/>
  <c r="R45" i="233"/>
  <c r="Q45" i="233"/>
  <c r="P45" i="233"/>
  <c r="E45" i="233"/>
  <c r="T45" i="233" s="1"/>
  <c r="R44" i="233"/>
  <c r="S42" i="233"/>
  <c r="R42" i="233"/>
  <c r="Q42" i="233"/>
  <c r="P42" i="233"/>
  <c r="E42" i="233"/>
  <c r="T42" i="233" s="1"/>
  <c r="S41" i="233"/>
  <c r="R41" i="233"/>
  <c r="Q41" i="233"/>
  <c r="P41" i="233"/>
  <c r="E41" i="233"/>
  <c r="U41" i="233" s="1"/>
  <c r="S40" i="233"/>
  <c r="R40" i="233"/>
  <c r="Q40" i="233"/>
  <c r="P40" i="233"/>
  <c r="E40" i="233"/>
  <c r="U40" i="233" s="1"/>
  <c r="S39" i="233"/>
  <c r="R39" i="233"/>
  <c r="Q39" i="233"/>
  <c r="P39" i="233"/>
  <c r="E39" i="233"/>
  <c r="S38" i="233"/>
  <c r="R38" i="233"/>
  <c r="Q38" i="233"/>
  <c r="P38" i="233"/>
  <c r="E38" i="233"/>
  <c r="U38" i="233" s="1"/>
  <c r="S37" i="233"/>
  <c r="R37" i="233"/>
  <c r="Q37" i="233"/>
  <c r="P37" i="233"/>
  <c r="T37" i="233" s="1"/>
  <c r="E37" i="233"/>
  <c r="S36" i="233"/>
  <c r="R36" i="233"/>
  <c r="Q36" i="233"/>
  <c r="P36" i="233"/>
  <c r="E36" i="233"/>
  <c r="T36" i="233" s="1"/>
  <c r="S35" i="233"/>
  <c r="R35" i="233"/>
  <c r="Q35" i="233"/>
  <c r="P35" i="233"/>
  <c r="E35" i="233"/>
  <c r="U35" i="233" s="1"/>
  <c r="S34" i="233"/>
  <c r="R34" i="233"/>
  <c r="Q34" i="233"/>
  <c r="P34" i="233"/>
  <c r="E34" i="233"/>
  <c r="S33" i="233"/>
  <c r="R33" i="233"/>
  <c r="Q33" i="233"/>
  <c r="P33" i="233"/>
  <c r="E33" i="233"/>
  <c r="U33" i="233" s="1"/>
  <c r="S32" i="233"/>
  <c r="R32" i="233"/>
  <c r="Q32" i="233"/>
  <c r="P32" i="233"/>
  <c r="E32" i="233"/>
  <c r="U32" i="233" s="1"/>
  <c r="S31" i="233"/>
  <c r="R31" i="233"/>
  <c r="Q31" i="233"/>
  <c r="P31" i="233"/>
  <c r="E31" i="233"/>
  <c r="U31" i="233" s="1"/>
  <c r="S30" i="233"/>
  <c r="R30" i="233"/>
  <c r="Q30" i="233"/>
  <c r="P30" i="233"/>
  <c r="E30" i="233"/>
  <c r="T30" i="233" s="1"/>
  <c r="S29" i="233"/>
  <c r="R29" i="233"/>
  <c r="Q29" i="233"/>
  <c r="P29" i="233"/>
  <c r="E29" i="233"/>
  <c r="T29" i="233" s="1"/>
  <c r="S27" i="233"/>
  <c r="R27" i="233"/>
  <c r="Q27" i="233"/>
  <c r="P27" i="233"/>
  <c r="E27" i="233"/>
  <c r="T27" i="233" s="1"/>
  <c r="S26" i="233"/>
  <c r="R26" i="233"/>
  <c r="Q26" i="233"/>
  <c r="P26" i="233"/>
  <c r="E26" i="233"/>
  <c r="T25" i="233"/>
  <c r="S25" i="233"/>
  <c r="R25" i="233"/>
  <c r="Q25" i="233"/>
  <c r="P25" i="233"/>
  <c r="E25" i="233"/>
  <c r="U25" i="233" s="1"/>
  <c r="T24" i="233"/>
  <c r="S24" i="233"/>
  <c r="R24" i="233"/>
  <c r="Q24" i="233"/>
  <c r="P24" i="233"/>
  <c r="E24" i="233"/>
  <c r="U24" i="233" s="1"/>
  <c r="S23" i="233"/>
  <c r="R23" i="233"/>
  <c r="Q23" i="233"/>
  <c r="P23" i="233"/>
  <c r="E23" i="233"/>
  <c r="S22" i="233"/>
  <c r="R22" i="233"/>
  <c r="Q22" i="233"/>
  <c r="P22" i="233"/>
  <c r="E22" i="233"/>
  <c r="U22" i="233" s="1"/>
  <c r="U21" i="233"/>
  <c r="S21" i="233"/>
  <c r="R21" i="233"/>
  <c r="Q21" i="233"/>
  <c r="P21" i="233"/>
  <c r="E21" i="233"/>
  <c r="T21" i="233" s="1"/>
  <c r="U20" i="233"/>
  <c r="T20" i="233"/>
  <c r="S20" i="233"/>
  <c r="R20" i="233"/>
  <c r="Q20" i="233"/>
  <c r="P20" i="233"/>
  <c r="E20" i="233"/>
  <c r="S19" i="233"/>
  <c r="R19" i="233"/>
  <c r="Q19" i="233"/>
  <c r="P19" i="233"/>
  <c r="E19" i="233"/>
  <c r="U19" i="233" s="1"/>
  <c r="S18" i="233"/>
  <c r="R18" i="233"/>
  <c r="Q18" i="233"/>
  <c r="P18" i="233"/>
  <c r="E18" i="233"/>
  <c r="U18" i="233" s="1"/>
  <c r="S17" i="233"/>
  <c r="R17" i="233"/>
  <c r="Q17" i="233"/>
  <c r="P17" i="233"/>
  <c r="E17" i="233"/>
  <c r="U17" i="233" s="1"/>
  <c r="T16" i="233"/>
  <c r="S16" i="233"/>
  <c r="R16" i="233"/>
  <c r="Q16" i="233"/>
  <c r="P16" i="233"/>
  <c r="E16" i="233"/>
  <c r="U16" i="233" s="1"/>
  <c r="S15" i="233"/>
  <c r="R15" i="233"/>
  <c r="Q15" i="233"/>
  <c r="P15" i="233"/>
  <c r="E15" i="233"/>
  <c r="T15" i="233" s="1"/>
  <c r="S14" i="233"/>
  <c r="R14" i="233"/>
  <c r="Q14" i="233"/>
  <c r="P14" i="233"/>
  <c r="E14" i="233"/>
  <c r="S13" i="233"/>
  <c r="R13" i="233"/>
  <c r="Q13" i="233"/>
  <c r="P13" i="233"/>
  <c r="E13" i="233"/>
  <c r="T13" i="233" s="1"/>
  <c r="U12" i="233"/>
  <c r="S12" i="233"/>
  <c r="R12" i="233"/>
  <c r="Q12" i="233"/>
  <c r="P12" i="233"/>
  <c r="E12" i="233"/>
  <c r="T12" i="233" s="1"/>
  <c r="S11" i="233"/>
  <c r="R11" i="233"/>
  <c r="Q11" i="233"/>
  <c r="P11" i="233"/>
  <c r="E11" i="233"/>
  <c r="T11" i="233" s="1"/>
  <c r="S10" i="233"/>
  <c r="R10" i="233"/>
  <c r="Q10" i="233"/>
  <c r="P10" i="233"/>
  <c r="E10" i="233"/>
  <c r="S9" i="233"/>
  <c r="R9" i="233"/>
  <c r="S64" i="232"/>
  <c r="R64" i="232"/>
  <c r="Q64" i="232"/>
  <c r="P64" i="232"/>
  <c r="E64" i="232"/>
  <c r="T64" i="232" s="1"/>
  <c r="S63" i="232"/>
  <c r="R63" i="232"/>
  <c r="Q63" i="232"/>
  <c r="P63" i="232"/>
  <c r="E63" i="232"/>
  <c r="U63" i="232" s="1"/>
  <c r="T60" i="232"/>
  <c r="S60" i="232"/>
  <c r="R60" i="232"/>
  <c r="Q60" i="232"/>
  <c r="P60" i="232"/>
  <c r="E60" i="232"/>
  <c r="U60" i="232" s="1"/>
  <c r="U59" i="232"/>
  <c r="T59" i="232"/>
  <c r="S59" i="232"/>
  <c r="R59" i="232"/>
  <c r="Q59" i="232"/>
  <c r="P59" i="232"/>
  <c r="E59" i="232"/>
  <c r="S58" i="232"/>
  <c r="R58" i="232"/>
  <c r="Q58" i="232"/>
  <c r="P58" i="232"/>
  <c r="E58" i="232"/>
  <c r="U58" i="232" s="1"/>
  <c r="T57" i="232"/>
  <c r="S57" i="232"/>
  <c r="R57" i="232"/>
  <c r="Q57" i="232"/>
  <c r="P57" i="232"/>
  <c r="E57" i="232"/>
  <c r="S56" i="232"/>
  <c r="S55" i="232"/>
  <c r="R55" i="232"/>
  <c r="Q55" i="232"/>
  <c r="P55" i="232"/>
  <c r="E55" i="232"/>
  <c r="U55" i="232" s="1"/>
  <c r="U54" i="232"/>
  <c r="S54" i="232"/>
  <c r="R54" i="232"/>
  <c r="Q54" i="232"/>
  <c r="P54" i="232"/>
  <c r="E54" i="232"/>
  <c r="T54" i="232" s="1"/>
  <c r="U53" i="232"/>
  <c r="S53" i="232"/>
  <c r="R53" i="232"/>
  <c r="Q53" i="232"/>
  <c r="P53" i="232"/>
  <c r="E53" i="232"/>
  <c r="T53" i="232" s="1"/>
  <c r="T52" i="232"/>
  <c r="S52" i="232"/>
  <c r="R52" i="232"/>
  <c r="Q52" i="232"/>
  <c r="P52" i="232"/>
  <c r="E52" i="232"/>
  <c r="U52" i="232" s="1"/>
  <c r="S51" i="232"/>
  <c r="R51" i="232"/>
  <c r="Q51" i="232"/>
  <c r="P51" i="232"/>
  <c r="E51" i="232"/>
  <c r="S50" i="232"/>
  <c r="R50" i="232"/>
  <c r="Q50" i="232"/>
  <c r="P50" i="232"/>
  <c r="E50" i="232"/>
  <c r="U50" i="232" s="1"/>
  <c r="S49" i="232"/>
  <c r="R49" i="232"/>
  <c r="Q49" i="232"/>
  <c r="P49" i="232"/>
  <c r="E49" i="232"/>
  <c r="T49" i="232" s="1"/>
  <c r="S48" i="232"/>
  <c r="R48" i="232"/>
  <c r="Q48" i="232"/>
  <c r="P48" i="232"/>
  <c r="E48" i="232"/>
  <c r="T48" i="232" s="1"/>
  <c r="S47" i="232"/>
  <c r="R47" i="232"/>
  <c r="Q47" i="232"/>
  <c r="P47" i="232"/>
  <c r="E47" i="232"/>
  <c r="U47" i="232" s="1"/>
  <c r="T46" i="232"/>
  <c r="S46" i="232"/>
  <c r="R46" i="232"/>
  <c r="Q46" i="232"/>
  <c r="P46" i="232"/>
  <c r="E46" i="232"/>
  <c r="U46" i="232" s="1"/>
  <c r="U45" i="232"/>
  <c r="T45" i="232"/>
  <c r="S45" i="232"/>
  <c r="R45" i="232"/>
  <c r="Q45" i="232"/>
  <c r="P45" i="232"/>
  <c r="E45" i="232"/>
  <c r="S44" i="232"/>
  <c r="R44" i="232"/>
  <c r="S42" i="232"/>
  <c r="R42" i="232"/>
  <c r="Q42" i="232"/>
  <c r="P42" i="232"/>
  <c r="E42" i="232"/>
  <c r="S41" i="232"/>
  <c r="R41" i="232"/>
  <c r="Q41" i="232"/>
  <c r="P41" i="232"/>
  <c r="E41" i="232"/>
  <c r="T41" i="232" s="1"/>
  <c r="S40" i="232"/>
  <c r="R40" i="232"/>
  <c r="Q40" i="232"/>
  <c r="P40" i="232"/>
  <c r="E40" i="232"/>
  <c r="U40" i="232" s="1"/>
  <c r="S39" i="232"/>
  <c r="R39" i="232"/>
  <c r="Q39" i="232"/>
  <c r="P39" i="232"/>
  <c r="E39" i="232"/>
  <c r="T39" i="232" s="1"/>
  <c r="S38" i="232"/>
  <c r="R38" i="232"/>
  <c r="Q38" i="232"/>
  <c r="P38" i="232"/>
  <c r="E38" i="232"/>
  <c r="U38" i="232" s="1"/>
  <c r="S37" i="232"/>
  <c r="R37" i="232"/>
  <c r="Q37" i="232"/>
  <c r="P37" i="232"/>
  <c r="E37" i="232"/>
  <c r="U37" i="232" s="1"/>
  <c r="U36" i="232"/>
  <c r="T36" i="232"/>
  <c r="S36" i="232"/>
  <c r="R36" i="232"/>
  <c r="Q36" i="232"/>
  <c r="P36" i="232"/>
  <c r="E36" i="232"/>
  <c r="S35" i="232"/>
  <c r="R35" i="232"/>
  <c r="Q35" i="232"/>
  <c r="P35" i="232"/>
  <c r="E35" i="232"/>
  <c r="T35" i="232" s="1"/>
  <c r="S34" i="232"/>
  <c r="R34" i="232"/>
  <c r="Q34" i="232"/>
  <c r="P34" i="232"/>
  <c r="E34" i="232"/>
  <c r="S33" i="232"/>
  <c r="R33" i="232"/>
  <c r="Q33" i="232"/>
  <c r="P33" i="232"/>
  <c r="E33" i="232"/>
  <c r="U33" i="232" s="1"/>
  <c r="S32" i="232"/>
  <c r="R32" i="232"/>
  <c r="Q32" i="232"/>
  <c r="P32" i="232"/>
  <c r="E32" i="232"/>
  <c r="U32" i="232" s="1"/>
  <c r="S31" i="232"/>
  <c r="R31" i="232"/>
  <c r="Q31" i="232"/>
  <c r="P31" i="232"/>
  <c r="E31" i="232"/>
  <c r="T31" i="232" s="1"/>
  <c r="S30" i="232"/>
  <c r="R30" i="232"/>
  <c r="Q30" i="232"/>
  <c r="P30" i="232"/>
  <c r="E30" i="232"/>
  <c r="U30" i="232" s="1"/>
  <c r="S29" i="232"/>
  <c r="R29" i="232"/>
  <c r="Q29" i="232"/>
  <c r="P29" i="232"/>
  <c r="E29" i="232"/>
  <c r="S28" i="232"/>
  <c r="R28" i="232"/>
  <c r="S27" i="232"/>
  <c r="R27" i="232"/>
  <c r="Q27" i="232"/>
  <c r="P27" i="232"/>
  <c r="E27" i="232"/>
  <c r="U27" i="232" s="1"/>
  <c r="S26" i="232"/>
  <c r="R26" i="232"/>
  <c r="Q26" i="232"/>
  <c r="P26" i="232"/>
  <c r="E26" i="232"/>
  <c r="S25" i="232"/>
  <c r="R25" i="232"/>
  <c r="Q25" i="232"/>
  <c r="P25" i="232"/>
  <c r="E25" i="232"/>
  <c r="S24" i="232"/>
  <c r="R24" i="232"/>
  <c r="Q24" i="232"/>
  <c r="P24" i="232"/>
  <c r="E24" i="232"/>
  <c r="U23" i="232"/>
  <c r="S23" i="232"/>
  <c r="R23" i="232"/>
  <c r="Q23" i="232"/>
  <c r="P23" i="232"/>
  <c r="T23" i="232" s="1"/>
  <c r="E23" i="232"/>
  <c r="S22" i="232"/>
  <c r="R22" i="232"/>
  <c r="Q22" i="232"/>
  <c r="P22" i="232"/>
  <c r="E22" i="232"/>
  <c r="U22" i="232" s="1"/>
  <c r="T21" i="232"/>
  <c r="S21" i="232"/>
  <c r="R21" i="232"/>
  <c r="Q21" i="232"/>
  <c r="P21" i="232"/>
  <c r="E21" i="232"/>
  <c r="U21" i="232" s="1"/>
  <c r="U20" i="232"/>
  <c r="S20" i="232"/>
  <c r="R20" i="232"/>
  <c r="Q20" i="232"/>
  <c r="P20" i="232"/>
  <c r="E20" i="232"/>
  <c r="T20" i="232" s="1"/>
  <c r="S19" i="232"/>
  <c r="R19" i="232"/>
  <c r="Q19" i="232"/>
  <c r="P19" i="232"/>
  <c r="E19" i="232"/>
  <c r="U19" i="232" s="1"/>
  <c r="S18" i="232"/>
  <c r="R18" i="232"/>
  <c r="Q18" i="232"/>
  <c r="P18" i="232"/>
  <c r="E18" i="232"/>
  <c r="T18" i="232" s="1"/>
  <c r="U17" i="232"/>
  <c r="S17" i="232"/>
  <c r="R17" i="232"/>
  <c r="Q17" i="232"/>
  <c r="P17" i="232"/>
  <c r="E17" i="232"/>
  <c r="T17" i="232" s="1"/>
  <c r="S16" i="232"/>
  <c r="R16" i="232"/>
  <c r="Q16" i="232"/>
  <c r="P16" i="232"/>
  <c r="E16" i="232"/>
  <c r="T16" i="232" s="1"/>
  <c r="S15" i="232"/>
  <c r="R15" i="232"/>
  <c r="Q15" i="232"/>
  <c r="P15" i="232"/>
  <c r="E15" i="232"/>
  <c r="T15" i="232" s="1"/>
  <c r="T14" i="232"/>
  <c r="S14" i="232"/>
  <c r="R14" i="232"/>
  <c r="Q14" i="232"/>
  <c r="P14" i="232"/>
  <c r="E14" i="232"/>
  <c r="U14" i="232" s="1"/>
  <c r="T13" i="232"/>
  <c r="S13" i="232"/>
  <c r="R13" i="232"/>
  <c r="Q13" i="232"/>
  <c r="P13" i="232"/>
  <c r="E13" i="232"/>
  <c r="U13" i="232" s="1"/>
  <c r="S12" i="232"/>
  <c r="R12" i="232"/>
  <c r="Q12" i="232"/>
  <c r="P12" i="232"/>
  <c r="E12" i="232"/>
  <c r="T12" i="232" s="1"/>
  <c r="S11" i="232"/>
  <c r="R11" i="232"/>
  <c r="Q11" i="232"/>
  <c r="P11" i="232"/>
  <c r="E11" i="232"/>
  <c r="U11" i="232" s="1"/>
  <c r="S10" i="232"/>
  <c r="R10" i="232"/>
  <c r="Q10" i="232"/>
  <c r="U10" i="232" s="1"/>
  <c r="P10" i="232"/>
  <c r="E10" i="232"/>
  <c r="S9" i="232"/>
  <c r="S64" i="231"/>
  <c r="R64" i="231"/>
  <c r="Q64" i="231"/>
  <c r="P64" i="231"/>
  <c r="E64" i="231"/>
  <c r="U64" i="231" s="1"/>
  <c r="U63" i="231"/>
  <c r="S63" i="231"/>
  <c r="R63" i="231"/>
  <c r="Q63" i="231"/>
  <c r="P63" i="231"/>
  <c r="P62" i="231" s="1"/>
  <c r="E63" i="231"/>
  <c r="S60" i="231"/>
  <c r="R60" i="231"/>
  <c r="Q60" i="231"/>
  <c r="P60" i="231"/>
  <c r="E60" i="231"/>
  <c r="U60" i="231" s="1"/>
  <c r="S59" i="231"/>
  <c r="R59" i="231"/>
  <c r="Q59" i="231"/>
  <c r="P59" i="231"/>
  <c r="E59" i="231"/>
  <c r="U59" i="231" s="1"/>
  <c r="S58" i="231"/>
  <c r="R58" i="231"/>
  <c r="Q58" i="231"/>
  <c r="P58" i="231"/>
  <c r="E58" i="231"/>
  <c r="U58" i="231" s="1"/>
  <c r="S57" i="231"/>
  <c r="R57" i="231"/>
  <c r="Q57" i="231"/>
  <c r="P57" i="231"/>
  <c r="E57" i="231"/>
  <c r="U57" i="231" s="1"/>
  <c r="S55" i="231"/>
  <c r="R55" i="231"/>
  <c r="Q55" i="231"/>
  <c r="P55" i="231"/>
  <c r="E55" i="231"/>
  <c r="S54" i="231"/>
  <c r="R54" i="231"/>
  <c r="Q54" i="231"/>
  <c r="P54" i="231"/>
  <c r="E54" i="231"/>
  <c r="U54" i="231" s="1"/>
  <c r="S53" i="231"/>
  <c r="R53" i="231"/>
  <c r="Q53" i="231"/>
  <c r="P53" i="231"/>
  <c r="E53" i="231"/>
  <c r="U53" i="231" s="1"/>
  <c r="S52" i="231"/>
  <c r="R52" i="231"/>
  <c r="Q52" i="231"/>
  <c r="P52" i="231"/>
  <c r="E52" i="231"/>
  <c r="T52" i="231" s="1"/>
  <c r="S51" i="231"/>
  <c r="R51" i="231"/>
  <c r="Q51" i="231"/>
  <c r="P51" i="231"/>
  <c r="E51" i="231"/>
  <c r="U51" i="231" s="1"/>
  <c r="S50" i="231"/>
  <c r="R50" i="231"/>
  <c r="Q50" i="231"/>
  <c r="P50" i="231"/>
  <c r="E50" i="231"/>
  <c r="U50" i="231" s="1"/>
  <c r="S49" i="231"/>
  <c r="R49" i="231"/>
  <c r="Q49" i="231"/>
  <c r="P49" i="231"/>
  <c r="E49" i="231"/>
  <c r="S48" i="231"/>
  <c r="R48" i="231"/>
  <c r="Q48" i="231"/>
  <c r="P48" i="231"/>
  <c r="E48" i="231"/>
  <c r="T48" i="231" s="1"/>
  <c r="S47" i="231"/>
  <c r="R47" i="231"/>
  <c r="Q47" i="231"/>
  <c r="P47" i="231"/>
  <c r="E47" i="231"/>
  <c r="U47" i="231" s="1"/>
  <c r="U46" i="231"/>
  <c r="S46" i="231"/>
  <c r="R46" i="231"/>
  <c r="Q46" i="231"/>
  <c r="P46" i="231"/>
  <c r="E46" i="231"/>
  <c r="S45" i="231"/>
  <c r="R45" i="231"/>
  <c r="Q45" i="231"/>
  <c r="P45" i="231"/>
  <c r="E45" i="231"/>
  <c r="T42" i="231"/>
  <c r="S42" i="231"/>
  <c r="R42" i="231"/>
  <c r="Q42" i="231"/>
  <c r="P42" i="231"/>
  <c r="E42" i="231"/>
  <c r="U42" i="231" s="1"/>
  <c r="S41" i="231"/>
  <c r="R41" i="231"/>
  <c r="Q41" i="231"/>
  <c r="P41" i="231"/>
  <c r="E41" i="231"/>
  <c r="T40" i="231"/>
  <c r="S40" i="231"/>
  <c r="R40" i="231"/>
  <c r="Q40" i="231"/>
  <c r="P40" i="231"/>
  <c r="E40" i="231"/>
  <c r="U40" i="231" s="1"/>
  <c r="S39" i="231"/>
  <c r="R39" i="231"/>
  <c r="Q39" i="231"/>
  <c r="P39" i="231"/>
  <c r="E39" i="231"/>
  <c r="U39" i="231" s="1"/>
  <c r="S38" i="231"/>
  <c r="R38" i="231"/>
  <c r="Q38" i="231"/>
  <c r="P38" i="231"/>
  <c r="E38" i="231"/>
  <c r="T38" i="231" s="1"/>
  <c r="S37" i="231"/>
  <c r="R37" i="231"/>
  <c r="Q37" i="231"/>
  <c r="P37" i="231"/>
  <c r="E37" i="231"/>
  <c r="U37" i="231" s="1"/>
  <c r="U36" i="231"/>
  <c r="T36" i="231"/>
  <c r="S36" i="231"/>
  <c r="R36" i="231"/>
  <c r="Q36" i="231"/>
  <c r="P36" i="231"/>
  <c r="E36" i="231"/>
  <c r="S35" i="231"/>
  <c r="R35" i="231"/>
  <c r="Q35" i="231"/>
  <c r="P35" i="231"/>
  <c r="E35" i="231"/>
  <c r="U35" i="231" s="1"/>
  <c r="T34" i="231"/>
  <c r="S34" i="231"/>
  <c r="R34" i="231"/>
  <c r="Q34" i="231"/>
  <c r="P34" i="231"/>
  <c r="E34" i="231"/>
  <c r="U34" i="231" s="1"/>
  <c r="S33" i="231"/>
  <c r="R33" i="231"/>
  <c r="Q33" i="231"/>
  <c r="U33" i="231" s="1"/>
  <c r="P33" i="231"/>
  <c r="E33" i="231"/>
  <c r="S32" i="231"/>
  <c r="R32" i="231"/>
  <c r="Q32" i="231"/>
  <c r="P32" i="231"/>
  <c r="E32" i="231"/>
  <c r="U32" i="231" s="1"/>
  <c r="S31" i="231"/>
  <c r="R31" i="231"/>
  <c r="Q31" i="231"/>
  <c r="P31" i="231"/>
  <c r="E31" i="231"/>
  <c r="U30" i="231"/>
  <c r="S30" i="231"/>
  <c r="R30" i="231"/>
  <c r="Q30" i="231"/>
  <c r="P30" i="231"/>
  <c r="E30" i="231"/>
  <c r="T30" i="231" s="1"/>
  <c r="S29" i="231"/>
  <c r="R29" i="231"/>
  <c r="Q29" i="231"/>
  <c r="P29" i="231"/>
  <c r="E29" i="231"/>
  <c r="S27" i="231"/>
  <c r="R27" i="231"/>
  <c r="Q27" i="231"/>
  <c r="P27" i="231"/>
  <c r="E27" i="231"/>
  <c r="T27" i="231" s="1"/>
  <c r="S26" i="231"/>
  <c r="R26" i="231"/>
  <c r="Q26" i="231"/>
  <c r="P26" i="231"/>
  <c r="E26" i="231"/>
  <c r="S25" i="231"/>
  <c r="R25" i="231"/>
  <c r="Q25" i="231"/>
  <c r="P25" i="231"/>
  <c r="E25" i="231"/>
  <c r="S24" i="231"/>
  <c r="R24" i="231"/>
  <c r="Q24" i="231"/>
  <c r="P24" i="231"/>
  <c r="E24" i="231"/>
  <c r="U24" i="231" s="1"/>
  <c r="S23" i="231"/>
  <c r="R23" i="231"/>
  <c r="Q23" i="231"/>
  <c r="P23" i="231"/>
  <c r="E23" i="231"/>
  <c r="S22" i="231"/>
  <c r="R22" i="231"/>
  <c r="Q22" i="231"/>
  <c r="P22" i="231"/>
  <c r="E22" i="231"/>
  <c r="S21" i="231"/>
  <c r="R21" i="231"/>
  <c r="Q21" i="231"/>
  <c r="P21" i="231"/>
  <c r="E21" i="231"/>
  <c r="T21" i="231" s="1"/>
  <c r="S20" i="231"/>
  <c r="R20" i="231"/>
  <c r="Q20" i="231"/>
  <c r="P20" i="231"/>
  <c r="E20" i="231"/>
  <c r="U19" i="231"/>
  <c r="T19" i="231"/>
  <c r="S19" i="231"/>
  <c r="R19" i="231"/>
  <c r="Q19" i="231"/>
  <c r="P19" i="231"/>
  <c r="E19" i="231"/>
  <c r="S18" i="231"/>
  <c r="R18" i="231"/>
  <c r="Q18" i="231"/>
  <c r="P18" i="231"/>
  <c r="E18" i="231"/>
  <c r="U18" i="231" s="1"/>
  <c r="S17" i="231"/>
  <c r="R17" i="231"/>
  <c r="Q17" i="231"/>
  <c r="P17" i="231"/>
  <c r="E17" i="231"/>
  <c r="T17" i="231" s="1"/>
  <c r="U16" i="231"/>
  <c r="S16" i="231"/>
  <c r="R16" i="231"/>
  <c r="Q16" i="231"/>
  <c r="P16" i="231"/>
  <c r="E16" i="231"/>
  <c r="T16" i="231" s="1"/>
  <c r="S15" i="231"/>
  <c r="R15" i="231"/>
  <c r="Q15" i="231"/>
  <c r="P15" i="231"/>
  <c r="E15" i="231"/>
  <c r="T15" i="231" s="1"/>
  <c r="S14" i="231"/>
  <c r="R14" i="231"/>
  <c r="Q14" i="231"/>
  <c r="P14" i="231"/>
  <c r="E14" i="231"/>
  <c r="U14" i="231" s="1"/>
  <c r="S13" i="231"/>
  <c r="R13" i="231"/>
  <c r="Q13" i="231"/>
  <c r="P13" i="231"/>
  <c r="E13" i="231"/>
  <c r="U12" i="231"/>
  <c r="T12" i="231"/>
  <c r="S12" i="231"/>
  <c r="R12" i="231"/>
  <c r="Q12" i="231"/>
  <c r="P12" i="231"/>
  <c r="E12" i="231"/>
  <c r="S11" i="231"/>
  <c r="R11" i="231"/>
  <c r="Q11" i="231"/>
  <c r="P11" i="231"/>
  <c r="E11" i="231"/>
  <c r="U11" i="231" s="1"/>
  <c r="S10" i="231"/>
  <c r="R10" i="231"/>
  <c r="Q10" i="231"/>
  <c r="P10" i="231"/>
  <c r="E10" i="231"/>
  <c r="S64" i="230"/>
  <c r="R64" i="230"/>
  <c r="Q64" i="230"/>
  <c r="P64" i="230"/>
  <c r="E64" i="230"/>
  <c r="U64" i="230" s="1"/>
  <c r="U63" i="230"/>
  <c r="T63" i="230"/>
  <c r="S63" i="230"/>
  <c r="R63" i="230"/>
  <c r="Q63" i="230"/>
  <c r="P63" i="230"/>
  <c r="E63" i="230"/>
  <c r="S62" i="230"/>
  <c r="R62" i="230"/>
  <c r="S60" i="230"/>
  <c r="R60" i="230"/>
  <c r="Q60" i="230"/>
  <c r="P60" i="230"/>
  <c r="E60" i="230"/>
  <c r="T60" i="230" s="1"/>
  <c r="S59" i="230"/>
  <c r="R59" i="230"/>
  <c r="Q59" i="230"/>
  <c r="P59" i="230"/>
  <c r="E59" i="230"/>
  <c r="U59" i="230" s="1"/>
  <c r="S58" i="230"/>
  <c r="R58" i="230"/>
  <c r="Q58" i="230"/>
  <c r="P58" i="230"/>
  <c r="E58" i="230"/>
  <c r="T58" i="230" s="1"/>
  <c r="T57" i="230"/>
  <c r="S57" i="230"/>
  <c r="R57" i="230"/>
  <c r="Q57" i="230"/>
  <c r="P57" i="230"/>
  <c r="E57" i="230"/>
  <c r="U57" i="230" s="1"/>
  <c r="S56" i="230"/>
  <c r="R56" i="230"/>
  <c r="S55" i="230"/>
  <c r="R55" i="230"/>
  <c r="Q55" i="230"/>
  <c r="P55" i="230"/>
  <c r="E55" i="230"/>
  <c r="U55" i="230" s="1"/>
  <c r="T54" i="230"/>
  <c r="S54" i="230"/>
  <c r="R54" i="230"/>
  <c r="Q54" i="230"/>
  <c r="P54" i="230"/>
  <c r="E54" i="230"/>
  <c r="U54" i="230" s="1"/>
  <c r="S53" i="230"/>
  <c r="R53" i="230"/>
  <c r="Q53" i="230"/>
  <c r="P53" i="230"/>
  <c r="E53" i="230"/>
  <c r="T53" i="230" s="1"/>
  <c r="S52" i="230"/>
  <c r="R52" i="230"/>
  <c r="Q52" i="230"/>
  <c r="P52" i="230"/>
  <c r="E52" i="230"/>
  <c r="U52" i="230" s="1"/>
  <c r="S51" i="230"/>
  <c r="R51" i="230"/>
  <c r="Q51" i="230"/>
  <c r="P51" i="230"/>
  <c r="E51" i="230"/>
  <c r="T51" i="230" s="1"/>
  <c r="S50" i="230"/>
  <c r="R50" i="230"/>
  <c r="Q50" i="230"/>
  <c r="P50" i="230"/>
  <c r="E50" i="230"/>
  <c r="T50" i="230" s="1"/>
  <c r="S49" i="230"/>
  <c r="R49" i="230"/>
  <c r="Q49" i="230"/>
  <c r="P49" i="230"/>
  <c r="E49" i="230"/>
  <c r="U49" i="230" s="1"/>
  <c r="S48" i="230"/>
  <c r="R48" i="230"/>
  <c r="Q48" i="230"/>
  <c r="P48" i="230"/>
  <c r="E48" i="230"/>
  <c r="U48" i="230" s="1"/>
  <c r="T47" i="230"/>
  <c r="S47" i="230"/>
  <c r="R47" i="230"/>
  <c r="Q47" i="230"/>
  <c r="P47" i="230"/>
  <c r="E47" i="230"/>
  <c r="U47" i="230" s="1"/>
  <c r="S46" i="230"/>
  <c r="R46" i="230"/>
  <c r="Q46" i="230"/>
  <c r="P46" i="230"/>
  <c r="E46" i="230"/>
  <c r="S45" i="230"/>
  <c r="R45" i="230"/>
  <c r="Q45" i="230"/>
  <c r="P45" i="230"/>
  <c r="P44" i="230" s="1"/>
  <c r="E45" i="230"/>
  <c r="S44" i="230"/>
  <c r="S42" i="230"/>
  <c r="R42" i="230"/>
  <c r="Q42" i="230"/>
  <c r="P42" i="230"/>
  <c r="E42" i="230"/>
  <c r="T42" i="230" s="1"/>
  <c r="S41" i="230"/>
  <c r="R41" i="230"/>
  <c r="Q41" i="230"/>
  <c r="P41" i="230"/>
  <c r="E41" i="230"/>
  <c r="U41" i="230" s="1"/>
  <c r="S40" i="230"/>
  <c r="R40" i="230"/>
  <c r="Q40" i="230"/>
  <c r="P40" i="230"/>
  <c r="E40" i="230"/>
  <c r="U40" i="230" s="1"/>
  <c r="S39" i="230"/>
  <c r="R39" i="230"/>
  <c r="Q39" i="230"/>
  <c r="P39" i="230"/>
  <c r="E39" i="230"/>
  <c r="S38" i="230"/>
  <c r="R38" i="230"/>
  <c r="Q38" i="230"/>
  <c r="P38" i="230"/>
  <c r="E38" i="230"/>
  <c r="U38" i="230" s="1"/>
  <c r="S37" i="230"/>
  <c r="R37" i="230"/>
  <c r="Q37" i="230"/>
  <c r="P37" i="230"/>
  <c r="E37" i="230"/>
  <c r="U37" i="230" s="1"/>
  <c r="S36" i="230"/>
  <c r="R36" i="230"/>
  <c r="Q36" i="230"/>
  <c r="P36" i="230"/>
  <c r="E36" i="230"/>
  <c r="U36" i="230" s="1"/>
  <c r="S35" i="230"/>
  <c r="R35" i="230"/>
  <c r="Q35" i="230"/>
  <c r="P35" i="230"/>
  <c r="E35" i="230"/>
  <c r="T35" i="230" s="1"/>
  <c r="U34" i="230"/>
  <c r="T34" i="230"/>
  <c r="S34" i="230"/>
  <c r="R34" i="230"/>
  <c r="Q34" i="230"/>
  <c r="P34" i="230"/>
  <c r="E34" i="230"/>
  <c r="S33" i="230"/>
  <c r="R33" i="230"/>
  <c r="Q33" i="230"/>
  <c r="P33" i="230"/>
  <c r="T33" i="230" s="1"/>
  <c r="E33" i="230"/>
  <c r="T32" i="230"/>
  <c r="S32" i="230"/>
  <c r="R32" i="230"/>
  <c r="Q32" i="230"/>
  <c r="P32" i="230"/>
  <c r="E32" i="230"/>
  <c r="U32" i="230" s="1"/>
  <c r="S31" i="230"/>
  <c r="R31" i="230"/>
  <c r="Q31" i="230"/>
  <c r="P31" i="230"/>
  <c r="E31" i="230"/>
  <c r="U31" i="230" s="1"/>
  <c r="U30" i="230"/>
  <c r="T30" i="230"/>
  <c r="S30" i="230"/>
  <c r="R30" i="230"/>
  <c r="Q30" i="230"/>
  <c r="P30" i="230"/>
  <c r="E30" i="230"/>
  <c r="S29" i="230"/>
  <c r="R29" i="230"/>
  <c r="Q29" i="230"/>
  <c r="P29" i="230"/>
  <c r="E29" i="230"/>
  <c r="U29" i="230" s="1"/>
  <c r="S28" i="230"/>
  <c r="S27" i="230"/>
  <c r="R27" i="230"/>
  <c r="Q27" i="230"/>
  <c r="P27" i="230"/>
  <c r="E27" i="230"/>
  <c r="U27" i="230" s="1"/>
  <c r="S26" i="230"/>
  <c r="R26" i="230"/>
  <c r="Q26" i="230"/>
  <c r="P26" i="230"/>
  <c r="E26" i="230"/>
  <c r="U26" i="230" s="1"/>
  <c r="U25" i="230"/>
  <c r="T25" i="230"/>
  <c r="S25" i="230"/>
  <c r="R25" i="230"/>
  <c r="Q25" i="230"/>
  <c r="P25" i="230"/>
  <c r="E25" i="230"/>
  <c r="S24" i="230"/>
  <c r="R24" i="230"/>
  <c r="Q24" i="230"/>
  <c r="P24" i="230"/>
  <c r="E24" i="230"/>
  <c r="T24" i="230" s="1"/>
  <c r="S23" i="230"/>
  <c r="R23" i="230"/>
  <c r="Q23" i="230"/>
  <c r="P23" i="230"/>
  <c r="E23" i="230"/>
  <c r="U22" i="230"/>
  <c r="S22" i="230"/>
  <c r="R22" i="230"/>
  <c r="Q22" i="230"/>
  <c r="P22" i="230"/>
  <c r="E22" i="230"/>
  <c r="T22" i="230" s="1"/>
  <c r="S21" i="230"/>
  <c r="R21" i="230"/>
  <c r="Q21" i="230"/>
  <c r="P21" i="230"/>
  <c r="E21" i="230"/>
  <c r="U21" i="230" s="1"/>
  <c r="S20" i="230"/>
  <c r="R20" i="230"/>
  <c r="Q20" i="230"/>
  <c r="P20" i="230"/>
  <c r="E20" i="230"/>
  <c r="U20" i="230" s="1"/>
  <c r="S19" i="230"/>
  <c r="R19" i="230"/>
  <c r="Q19" i="230"/>
  <c r="P19" i="230"/>
  <c r="E19" i="230"/>
  <c r="T19" i="230" s="1"/>
  <c r="S18" i="230"/>
  <c r="R18" i="230"/>
  <c r="Q18" i="230"/>
  <c r="P18" i="230"/>
  <c r="E18" i="230"/>
  <c r="T18" i="230" s="1"/>
  <c r="S17" i="230"/>
  <c r="R17" i="230"/>
  <c r="Q17" i="230"/>
  <c r="P17" i="230"/>
  <c r="E17" i="230"/>
  <c r="U16" i="230"/>
  <c r="T16" i="230"/>
  <c r="S16" i="230"/>
  <c r="R16" i="230"/>
  <c r="Q16" i="230"/>
  <c r="P16" i="230"/>
  <c r="E16" i="230"/>
  <c r="S15" i="230"/>
  <c r="R15" i="230"/>
  <c r="Q15" i="230"/>
  <c r="P15" i="230"/>
  <c r="E15" i="230"/>
  <c r="U15" i="230" s="1"/>
  <c r="S14" i="230"/>
  <c r="R14" i="230"/>
  <c r="Q14" i="230"/>
  <c r="P14" i="230"/>
  <c r="E14" i="230"/>
  <c r="T14" i="230" s="1"/>
  <c r="U13" i="230"/>
  <c r="S13" i="230"/>
  <c r="R13" i="230"/>
  <c r="Q13" i="230"/>
  <c r="P13" i="230"/>
  <c r="E13" i="230"/>
  <c r="T13" i="230" s="1"/>
  <c r="S12" i="230"/>
  <c r="R12" i="230"/>
  <c r="Q12" i="230"/>
  <c r="P12" i="230"/>
  <c r="E12" i="230"/>
  <c r="T12" i="230" s="1"/>
  <c r="S11" i="230"/>
  <c r="R11" i="230"/>
  <c r="Q11" i="230"/>
  <c r="P11" i="230"/>
  <c r="E11" i="230"/>
  <c r="T11" i="230" s="1"/>
  <c r="U10" i="230"/>
  <c r="S10" i="230"/>
  <c r="R10" i="230"/>
  <c r="Q10" i="230"/>
  <c r="P10" i="230"/>
  <c r="T10" i="230" s="1"/>
  <c r="E10" i="230"/>
  <c r="S64" i="229"/>
  <c r="R64" i="229"/>
  <c r="Q64" i="229"/>
  <c r="P64" i="229"/>
  <c r="E64" i="229"/>
  <c r="T64" i="229" s="1"/>
  <c r="S63" i="229"/>
  <c r="R63" i="229"/>
  <c r="Q63" i="229"/>
  <c r="P63" i="229"/>
  <c r="E63" i="229"/>
  <c r="S60" i="229"/>
  <c r="R60" i="229"/>
  <c r="Q60" i="229"/>
  <c r="P60" i="229"/>
  <c r="E60" i="229"/>
  <c r="U59" i="229"/>
  <c r="T59" i="229"/>
  <c r="S59" i="229"/>
  <c r="R59" i="229"/>
  <c r="Q59" i="229"/>
  <c r="P59" i="229"/>
  <c r="E59" i="229"/>
  <c r="S58" i="229"/>
  <c r="R58" i="229"/>
  <c r="Q58" i="229"/>
  <c r="P58" i="229"/>
  <c r="E58" i="229"/>
  <c r="U58" i="229" s="1"/>
  <c r="S57" i="229"/>
  <c r="R57" i="229"/>
  <c r="Q57" i="229"/>
  <c r="P57" i="229"/>
  <c r="E57" i="229"/>
  <c r="S56" i="229"/>
  <c r="R56" i="229"/>
  <c r="S55" i="229"/>
  <c r="R55" i="229"/>
  <c r="Q55" i="229"/>
  <c r="P55" i="229"/>
  <c r="E55" i="229"/>
  <c r="T54" i="229"/>
  <c r="S54" i="229"/>
  <c r="R54" i="229"/>
  <c r="Q54" i="229"/>
  <c r="P54" i="229"/>
  <c r="E54" i="229"/>
  <c r="U54" i="229" s="1"/>
  <c r="T53" i="229"/>
  <c r="S53" i="229"/>
  <c r="R53" i="229"/>
  <c r="Q53" i="229"/>
  <c r="P53" i="229"/>
  <c r="E53" i="229"/>
  <c r="U53" i="229" s="1"/>
  <c r="S52" i="229"/>
  <c r="R52" i="229"/>
  <c r="Q52" i="229"/>
  <c r="P52" i="229"/>
  <c r="E52" i="229"/>
  <c r="U52" i="229" s="1"/>
  <c r="S51" i="229"/>
  <c r="R51" i="229"/>
  <c r="Q51" i="229"/>
  <c r="P51" i="229"/>
  <c r="E51" i="229"/>
  <c r="U51" i="229" s="1"/>
  <c r="S50" i="229"/>
  <c r="R50" i="229"/>
  <c r="Q50" i="229"/>
  <c r="P50" i="229"/>
  <c r="E50" i="229"/>
  <c r="T50" i="229" s="1"/>
  <c r="S49" i="229"/>
  <c r="R49" i="229"/>
  <c r="Q49" i="229"/>
  <c r="P49" i="229"/>
  <c r="E49" i="229"/>
  <c r="S48" i="229"/>
  <c r="R48" i="229"/>
  <c r="Q48" i="229"/>
  <c r="P48" i="229"/>
  <c r="E48" i="229"/>
  <c r="S47" i="229"/>
  <c r="R47" i="229"/>
  <c r="Q47" i="229"/>
  <c r="P47" i="229"/>
  <c r="E47" i="229"/>
  <c r="U47" i="229" s="1"/>
  <c r="S46" i="229"/>
  <c r="R46" i="229"/>
  <c r="Q46" i="229"/>
  <c r="P46" i="229"/>
  <c r="E46" i="229"/>
  <c r="U45" i="229"/>
  <c r="S45" i="229"/>
  <c r="R45" i="229"/>
  <c r="Q45" i="229"/>
  <c r="P45" i="229"/>
  <c r="E45" i="229"/>
  <c r="T45" i="229" s="1"/>
  <c r="S44" i="229"/>
  <c r="R44" i="229"/>
  <c r="S42" i="229"/>
  <c r="R42" i="229"/>
  <c r="Q42" i="229"/>
  <c r="P42" i="229"/>
  <c r="E42" i="229"/>
  <c r="T42" i="229" s="1"/>
  <c r="T41" i="229"/>
  <c r="S41" i="229"/>
  <c r="R41" i="229"/>
  <c r="Q41" i="229"/>
  <c r="P41" i="229"/>
  <c r="E41" i="229"/>
  <c r="U41" i="229" s="1"/>
  <c r="S40" i="229"/>
  <c r="R40" i="229"/>
  <c r="Q40" i="229"/>
  <c r="P40" i="229"/>
  <c r="E40" i="229"/>
  <c r="T40" i="229" s="1"/>
  <c r="S39" i="229"/>
  <c r="R39" i="229"/>
  <c r="Q39" i="229"/>
  <c r="P39" i="229"/>
  <c r="E39" i="229"/>
  <c r="U39" i="229" s="1"/>
  <c r="S38" i="229"/>
  <c r="R38" i="229"/>
  <c r="Q38" i="229"/>
  <c r="P38" i="229"/>
  <c r="E38" i="229"/>
  <c r="U38" i="229" s="1"/>
  <c r="U37" i="229"/>
  <c r="S37" i="229"/>
  <c r="R37" i="229"/>
  <c r="Q37" i="229"/>
  <c r="P37" i="229"/>
  <c r="E37" i="229"/>
  <c r="T37" i="229" s="1"/>
  <c r="S36" i="229"/>
  <c r="R36" i="229"/>
  <c r="Q36" i="229"/>
  <c r="P36" i="229"/>
  <c r="E36" i="229"/>
  <c r="S35" i="229"/>
  <c r="R35" i="229"/>
  <c r="Q35" i="229"/>
  <c r="P35" i="229"/>
  <c r="E35" i="229"/>
  <c r="T35" i="229" s="1"/>
  <c r="T34" i="229"/>
  <c r="S34" i="229"/>
  <c r="R34" i="229"/>
  <c r="Q34" i="229"/>
  <c r="P34" i="229"/>
  <c r="E34" i="229"/>
  <c r="U34" i="229" s="1"/>
  <c r="S33" i="229"/>
  <c r="R33" i="229"/>
  <c r="Q33" i="229"/>
  <c r="P33" i="229"/>
  <c r="E33" i="229"/>
  <c r="S32" i="229"/>
  <c r="R32" i="229"/>
  <c r="Q32" i="229"/>
  <c r="P32" i="229"/>
  <c r="E32" i="229"/>
  <c r="T32" i="229" s="1"/>
  <c r="U31" i="229"/>
  <c r="S31" i="229"/>
  <c r="R31" i="229"/>
  <c r="Q31" i="229"/>
  <c r="P31" i="229"/>
  <c r="E31" i="229"/>
  <c r="S30" i="229"/>
  <c r="R30" i="229"/>
  <c r="Q30" i="229"/>
  <c r="P30" i="229"/>
  <c r="E30" i="229"/>
  <c r="T30" i="229" s="1"/>
  <c r="U29" i="229"/>
  <c r="S29" i="229"/>
  <c r="R29" i="229"/>
  <c r="Q29" i="229"/>
  <c r="P29" i="229"/>
  <c r="E29" i="229"/>
  <c r="T29" i="229" s="1"/>
  <c r="R28" i="229"/>
  <c r="S27" i="229"/>
  <c r="R27" i="229"/>
  <c r="Q27" i="229"/>
  <c r="P27" i="229"/>
  <c r="E27" i="229"/>
  <c r="T27" i="229" s="1"/>
  <c r="S26" i="229"/>
  <c r="R26" i="229"/>
  <c r="Q26" i="229"/>
  <c r="P26" i="229"/>
  <c r="E26" i="229"/>
  <c r="T26" i="229" s="1"/>
  <c r="U25" i="229"/>
  <c r="S25" i="229"/>
  <c r="R25" i="229"/>
  <c r="Q25" i="229"/>
  <c r="P25" i="229"/>
  <c r="E25" i="229"/>
  <c r="T25" i="229" s="1"/>
  <c r="S24" i="229"/>
  <c r="R24" i="229"/>
  <c r="Q24" i="229"/>
  <c r="P24" i="229"/>
  <c r="E24" i="229"/>
  <c r="U23" i="229"/>
  <c r="S23" i="229"/>
  <c r="R23" i="229"/>
  <c r="Q23" i="229"/>
  <c r="P23" i="229"/>
  <c r="E23" i="229"/>
  <c r="T23" i="229" s="1"/>
  <c r="U22" i="229"/>
  <c r="S22" i="229"/>
  <c r="R22" i="229"/>
  <c r="Q22" i="229"/>
  <c r="P22" i="229"/>
  <c r="E22" i="229"/>
  <c r="T22" i="229" s="1"/>
  <c r="S21" i="229"/>
  <c r="R21" i="229"/>
  <c r="Q21" i="229"/>
  <c r="P21" i="229"/>
  <c r="E21" i="229"/>
  <c r="U21" i="229" s="1"/>
  <c r="S20" i="229"/>
  <c r="R20" i="229"/>
  <c r="Q20" i="229"/>
  <c r="P20" i="229"/>
  <c r="E20" i="229"/>
  <c r="U20" i="229" s="1"/>
  <c r="S19" i="229"/>
  <c r="R19" i="229"/>
  <c r="Q19" i="229"/>
  <c r="P19" i="229"/>
  <c r="E19" i="229"/>
  <c r="T19" i="229" s="1"/>
  <c r="S18" i="229"/>
  <c r="R18" i="229"/>
  <c r="Q18" i="229"/>
  <c r="P18" i="229"/>
  <c r="E18" i="229"/>
  <c r="U18" i="229" s="1"/>
  <c r="U17" i="229"/>
  <c r="T17" i="229"/>
  <c r="S17" i="229"/>
  <c r="R17" i="229"/>
  <c r="Q17" i="229"/>
  <c r="P17" i="229"/>
  <c r="E17" i="229"/>
  <c r="U16" i="229"/>
  <c r="S16" i="229"/>
  <c r="R16" i="229"/>
  <c r="Q16" i="229"/>
  <c r="P16" i="229"/>
  <c r="E16" i="229"/>
  <c r="T16" i="229" s="1"/>
  <c r="S15" i="229"/>
  <c r="R15" i="229"/>
  <c r="Q15" i="229"/>
  <c r="P15" i="229"/>
  <c r="E15" i="229"/>
  <c r="U15" i="229" s="1"/>
  <c r="T14" i="229"/>
  <c r="S14" i="229"/>
  <c r="R14" i="229"/>
  <c r="Q14" i="229"/>
  <c r="P14" i="229"/>
  <c r="E14" i="229"/>
  <c r="U14" i="229" s="1"/>
  <c r="S13" i="229"/>
  <c r="R13" i="229"/>
  <c r="Q13" i="229"/>
  <c r="P13" i="229"/>
  <c r="E13" i="229"/>
  <c r="S12" i="229"/>
  <c r="R12" i="229"/>
  <c r="Q12" i="229"/>
  <c r="P12" i="229"/>
  <c r="E12" i="229"/>
  <c r="U12" i="229" s="1"/>
  <c r="S11" i="229"/>
  <c r="R11" i="229"/>
  <c r="Q11" i="229"/>
  <c r="P11" i="229"/>
  <c r="E11" i="229"/>
  <c r="T11" i="229" s="1"/>
  <c r="S10" i="229"/>
  <c r="R10" i="229"/>
  <c r="Q10" i="229"/>
  <c r="P10" i="229"/>
  <c r="E10" i="229"/>
  <c r="S9" i="229"/>
  <c r="U64" i="228"/>
  <c r="S64" i="228"/>
  <c r="R64" i="228"/>
  <c r="Q64" i="228"/>
  <c r="P64" i="228"/>
  <c r="E64" i="228"/>
  <c r="T64" i="228" s="1"/>
  <c r="S63" i="228"/>
  <c r="R63" i="228"/>
  <c r="Q63" i="228"/>
  <c r="P63" i="228"/>
  <c r="E63" i="228"/>
  <c r="T63" i="228" s="1"/>
  <c r="S62" i="228"/>
  <c r="R62" i="228"/>
  <c r="S60" i="228"/>
  <c r="R60" i="228"/>
  <c r="Q60" i="228"/>
  <c r="P60" i="228"/>
  <c r="E60" i="228"/>
  <c r="T60" i="228" s="1"/>
  <c r="S59" i="228"/>
  <c r="R59" i="228"/>
  <c r="Q59" i="228"/>
  <c r="P59" i="228"/>
  <c r="E59" i="228"/>
  <c r="S58" i="228"/>
  <c r="R58" i="228"/>
  <c r="Q58" i="228"/>
  <c r="P58" i="228"/>
  <c r="E58" i="228"/>
  <c r="T58" i="228" s="1"/>
  <c r="U57" i="228"/>
  <c r="S57" i="228"/>
  <c r="R57" i="228"/>
  <c r="Q57" i="228"/>
  <c r="P57" i="228"/>
  <c r="E57" i="228"/>
  <c r="T57" i="228" s="1"/>
  <c r="S56" i="228"/>
  <c r="R56" i="228"/>
  <c r="S55" i="228"/>
  <c r="R55" i="228"/>
  <c r="Q55" i="228"/>
  <c r="P55" i="228"/>
  <c r="E55" i="228"/>
  <c r="T55" i="228" s="1"/>
  <c r="S54" i="228"/>
  <c r="R54" i="228"/>
  <c r="Q54" i="228"/>
  <c r="P54" i="228"/>
  <c r="E54" i="228"/>
  <c r="T54" i="228" s="1"/>
  <c r="U53" i="228"/>
  <c r="S53" i="228"/>
  <c r="R53" i="228"/>
  <c r="Q53" i="228"/>
  <c r="P53" i="228"/>
  <c r="E53" i="228"/>
  <c r="T53" i="228" s="1"/>
  <c r="S52" i="228"/>
  <c r="R52" i="228"/>
  <c r="Q52" i="228"/>
  <c r="P52" i="228"/>
  <c r="E52" i="228"/>
  <c r="U51" i="228"/>
  <c r="T51" i="228"/>
  <c r="S51" i="228"/>
  <c r="R51" i="228"/>
  <c r="Q51" i="228"/>
  <c r="P51" i="228"/>
  <c r="E51" i="228"/>
  <c r="T50" i="228"/>
  <c r="S50" i="228"/>
  <c r="R50" i="228"/>
  <c r="Q50" i="228"/>
  <c r="P50" i="228"/>
  <c r="E50" i="228"/>
  <c r="U50" i="228" s="1"/>
  <c r="S49" i="228"/>
  <c r="R49" i="228"/>
  <c r="Q49" i="228"/>
  <c r="P49" i="228"/>
  <c r="E49" i="228"/>
  <c r="U49" i="228" s="1"/>
  <c r="S48" i="228"/>
  <c r="R48" i="228"/>
  <c r="Q48" i="228"/>
  <c r="P48" i="228"/>
  <c r="E48" i="228"/>
  <c r="U48" i="228" s="1"/>
  <c r="S47" i="228"/>
  <c r="R47" i="228"/>
  <c r="Q47" i="228"/>
  <c r="P47" i="228"/>
  <c r="E47" i="228"/>
  <c r="T47" i="228" s="1"/>
  <c r="S46" i="228"/>
  <c r="R46" i="228"/>
  <c r="Q46" i="228"/>
  <c r="P46" i="228"/>
  <c r="E46" i="228"/>
  <c r="S45" i="228"/>
  <c r="R45" i="228"/>
  <c r="Q45" i="228"/>
  <c r="P45" i="228"/>
  <c r="E45" i="228"/>
  <c r="T45" i="228" s="1"/>
  <c r="S44" i="228"/>
  <c r="R44" i="228"/>
  <c r="R43" i="228"/>
  <c r="S42" i="228"/>
  <c r="R42" i="228"/>
  <c r="Q42" i="228"/>
  <c r="P42" i="228"/>
  <c r="E42" i="228"/>
  <c r="U42" i="228" s="1"/>
  <c r="S41" i="228"/>
  <c r="R41" i="228"/>
  <c r="Q41" i="228"/>
  <c r="P41" i="228"/>
  <c r="E41" i="228"/>
  <c r="U41" i="228" s="1"/>
  <c r="S40" i="228"/>
  <c r="R40" i="228"/>
  <c r="Q40" i="228"/>
  <c r="P40" i="228"/>
  <c r="E40" i="228"/>
  <c r="S39" i="228"/>
  <c r="R39" i="228"/>
  <c r="Q39" i="228"/>
  <c r="P39" i="228"/>
  <c r="E39" i="228"/>
  <c r="T39" i="228" s="1"/>
  <c r="S38" i="228"/>
  <c r="R38" i="228"/>
  <c r="Q38" i="228"/>
  <c r="P38" i="228"/>
  <c r="E38" i="228"/>
  <c r="U38" i="228" s="1"/>
  <c r="U37" i="228"/>
  <c r="S37" i="228"/>
  <c r="R37" i="228"/>
  <c r="Q37" i="228"/>
  <c r="P37" i="228"/>
  <c r="E37" i="228"/>
  <c r="T37" i="228" s="1"/>
  <c r="S36" i="228"/>
  <c r="R36" i="228"/>
  <c r="Q36" i="228"/>
  <c r="P36" i="228"/>
  <c r="E36" i="228"/>
  <c r="U36" i="228" s="1"/>
  <c r="S35" i="228"/>
  <c r="R35" i="228"/>
  <c r="Q35" i="228"/>
  <c r="P35" i="228"/>
  <c r="E35" i="228"/>
  <c r="U35" i="228" s="1"/>
  <c r="S34" i="228"/>
  <c r="R34" i="228"/>
  <c r="Q34" i="228"/>
  <c r="P34" i="228"/>
  <c r="E34" i="228"/>
  <c r="S33" i="228"/>
  <c r="R33" i="228"/>
  <c r="Q33" i="228"/>
  <c r="P33" i="228"/>
  <c r="E33" i="228"/>
  <c r="T33" i="228" s="1"/>
  <c r="U32" i="228"/>
  <c r="S32" i="228"/>
  <c r="R32" i="228"/>
  <c r="Q32" i="228"/>
  <c r="P32" i="228"/>
  <c r="E32" i="228"/>
  <c r="T32" i="228" s="1"/>
  <c r="S31" i="228"/>
  <c r="R31" i="228"/>
  <c r="Q31" i="228"/>
  <c r="P31" i="228"/>
  <c r="E31" i="228"/>
  <c r="S30" i="228"/>
  <c r="R30" i="228"/>
  <c r="Q30" i="228"/>
  <c r="P30" i="228"/>
  <c r="E30" i="228"/>
  <c r="S29" i="228"/>
  <c r="R29" i="228"/>
  <c r="Q29" i="228"/>
  <c r="Q28" i="228" s="1"/>
  <c r="P29" i="228"/>
  <c r="E29" i="228"/>
  <c r="S27" i="228"/>
  <c r="R27" i="228"/>
  <c r="Q27" i="228"/>
  <c r="P27" i="228"/>
  <c r="E27" i="228"/>
  <c r="U26" i="228"/>
  <c r="S26" i="228"/>
  <c r="R26" i="228"/>
  <c r="Q26" i="228"/>
  <c r="P26" i="228"/>
  <c r="E26" i="228"/>
  <c r="T26" i="228" s="1"/>
  <c r="S25" i="228"/>
  <c r="R25" i="228"/>
  <c r="Q25" i="228"/>
  <c r="P25" i="228"/>
  <c r="E25" i="228"/>
  <c r="U25" i="228" s="1"/>
  <c r="S24" i="228"/>
  <c r="R24" i="228"/>
  <c r="Q24" i="228"/>
  <c r="P24" i="228"/>
  <c r="E24" i="228"/>
  <c r="U24" i="228" s="1"/>
  <c r="S23" i="228"/>
  <c r="R23" i="228"/>
  <c r="Q23" i="228"/>
  <c r="P23" i="228"/>
  <c r="E23" i="228"/>
  <c r="S22" i="228"/>
  <c r="R22" i="228"/>
  <c r="Q22" i="228"/>
  <c r="P22" i="228"/>
  <c r="E22" i="228"/>
  <c r="T22" i="228" s="1"/>
  <c r="S21" i="228"/>
  <c r="R21" i="228"/>
  <c r="Q21" i="228"/>
  <c r="P21" i="228"/>
  <c r="E21" i="228"/>
  <c r="S20" i="228"/>
  <c r="R20" i="228"/>
  <c r="Q20" i="228"/>
  <c r="P20" i="228"/>
  <c r="E20" i="228"/>
  <c r="S19" i="228"/>
  <c r="R19" i="228"/>
  <c r="Q19" i="228"/>
  <c r="P19" i="228"/>
  <c r="E19" i="228"/>
  <c r="U19" i="228" s="1"/>
  <c r="S18" i="228"/>
  <c r="R18" i="228"/>
  <c r="Q18" i="228"/>
  <c r="P18" i="228"/>
  <c r="E18" i="228"/>
  <c r="S17" i="228"/>
  <c r="R17" i="228"/>
  <c r="Q17" i="228"/>
  <c r="P17" i="228"/>
  <c r="E17" i="228"/>
  <c r="U17" i="228" s="1"/>
  <c r="S16" i="228"/>
  <c r="R16" i="228"/>
  <c r="Q16" i="228"/>
  <c r="P16" i="228"/>
  <c r="E16" i="228"/>
  <c r="U16" i="228" s="1"/>
  <c r="S15" i="228"/>
  <c r="R15" i="228"/>
  <c r="Q15" i="228"/>
  <c r="P15" i="228"/>
  <c r="E15" i="228"/>
  <c r="S14" i="228"/>
  <c r="R14" i="228"/>
  <c r="Q14" i="228"/>
  <c r="P14" i="228"/>
  <c r="E14" i="228"/>
  <c r="T14" i="228" s="1"/>
  <c r="S13" i="228"/>
  <c r="R13" i="228"/>
  <c r="Q13" i="228"/>
  <c r="P13" i="228"/>
  <c r="E13" i="228"/>
  <c r="U12" i="228"/>
  <c r="T12" i="228"/>
  <c r="S12" i="228"/>
  <c r="R12" i="228"/>
  <c r="Q12" i="228"/>
  <c r="P12" i="228"/>
  <c r="E12" i="228"/>
  <c r="S11" i="228"/>
  <c r="R11" i="228"/>
  <c r="Q11" i="228"/>
  <c r="P11" i="228"/>
  <c r="E11" i="228"/>
  <c r="U11" i="228" s="1"/>
  <c r="S10" i="228"/>
  <c r="R10" i="228"/>
  <c r="Q10" i="228"/>
  <c r="P10" i="228"/>
  <c r="E10" i="228"/>
  <c r="S64" i="227"/>
  <c r="R64" i="227"/>
  <c r="Q64" i="227"/>
  <c r="P64" i="227"/>
  <c r="E64" i="227"/>
  <c r="T64" i="227" s="1"/>
  <c r="U63" i="227"/>
  <c r="T63" i="227"/>
  <c r="S63" i="227"/>
  <c r="R63" i="227"/>
  <c r="Q63" i="227"/>
  <c r="P63" i="227"/>
  <c r="E63" i="227"/>
  <c r="S60" i="227"/>
  <c r="R60" i="227"/>
  <c r="Q60" i="227"/>
  <c r="P60" i="227"/>
  <c r="E60" i="227"/>
  <c r="T60" i="227" s="1"/>
  <c r="S59" i="227"/>
  <c r="R59" i="227"/>
  <c r="Q59" i="227"/>
  <c r="P59" i="227"/>
  <c r="E59" i="227"/>
  <c r="S58" i="227"/>
  <c r="R58" i="227"/>
  <c r="Q58" i="227"/>
  <c r="P58" i="227"/>
  <c r="E58" i="227"/>
  <c r="U58" i="227" s="1"/>
  <c r="S57" i="227"/>
  <c r="R57" i="227"/>
  <c r="Q57" i="227"/>
  <c r="P57" i="227"/>
  <c r="E57" i="227"/>
  <c r="U55" i="227"/>
  <c r="T55" i="227"/>
  <c r="S55" i="227"/>
  <c r="R55" i="227"/>
  <c r="Q55" i="227"/>
  <c r="P55" i="227"/>
  <c r="E55" i="227"/>
  <c r="S54" i="227"/>
  <c r="R54" i="227"/>
  <c r="Q54" i="227"/>
  <c r="P54" i="227"/>
  <c r="E54" i="227"/>
  <c r="S53" i="227"/>
  <c r="R53" i="227"/>
  <c r="Q53" i="227"/>
  <c r="P53" i="227"/>
  <c r="E53" i="227"/>
  <c r="U53" i="227" s="1"/>
  <c r="S52" i="227"/>
  <c r="R52" i="227"/>
  <c r="Q52" i="227"/>
  <c r="P52" i="227"/>
  <c r="E52" i="227"/>
  <c r="U52" i="227" s="1"/>
  <c r="S51" i="227"/>
  <c r="R51" i="227"/>
  <c r="Q51" i="227"/>
  <c r="P51" i="227"/>
  <c r="E51" i="227"/>
  <c r="T51" i="227" s="1"/>
  <c r="S50" i="227"/>
  <c r="R50" i="227"/>
  <c r="Q50" i="227"/>
  <c r="P50" i="227"/>
  <c r="E50" i="227"/>
  <c r="T50" i="227" s="1"/>
  <c r="U49" i="227"/>
  <c r="S49" i="227"/>
  <c r="R49" i="227"/>
  <c r="Q49" i="227"/>
  <c r="P49" i="227"/>
  <c r="E49" i="227"/>
  <c r="T49" i="227" s="1"/>
  <c r="S48" i="227"/>
  <c r="R48" i="227"/>
  <c r="Q48" i="227"/>
  <c r="P48" i="227"/>
  <c r="E48" i="227"/>
  <c r="U48" i="227" s="1"/>
  <c r="U47" i="227"/>
  <c r="T47" i="227"/>
  <c r="S47" i="227"/>
  <c r="R47" i="227"/>
  <c r="Q47" i="227"/>
  <c r="P47" i="227"/>
  <c r="E47" i="227"/>
  <c r="S46" i="227"/>
  <c r="R46" i="227"/>
  <c r="Q46" i="227"/>
  <c r="P46" i="227"/>
  <c r="E46" i="227"/>
  <c r="S45" i="227"/>
  <c r="R45" i="227"/>
  <c r="Q45" i="227"/>
  <c r="P45" i="227"/>
  <c r="E45" i="227"/>
  <c r="U45" i="227" s="1"/>
  <c r="S44" i="227"/>
  <c r="S42" i="227"/>
  <c r="R42" i="227"/>
  <c r="Q42" i="227"/>
  <c r="P42" i="227"/>
  <c r="E42" i="227"/>
  <c r="U42" i="227" s="1"/>
  <c r="S41" i="227"/>
  <c r="R41" i="227"/>
  <c r="Q41" i="227"/>
  <c r="P41" i="227"/>
  <c r="E41" i="227"/>
  <c r="T41" i="227" s="1"/>
  <c r="S40" i="227"/>
  <c r="R40" i="227"/>
  <c r="Q40" i="227"/>
  <c r="P40" i="227"/>
  <c r="E40" i="227"/>
  <c r="T40" i="227" s="1"/>
  <c r="U39" i="227"/>
  <c r="S39" i="227"/>
  <c r="R39" i="227"/>
  <c r="Q39" i="227"/>
  <c r="P39" i="227"/>
  <c r="E39" i="227"/>
  <c r="T39" i="227" s="1"/>
  <c r="S38" i="227"/>
  <c r="R38" i="227"/>
  <c r="Q38" i="227"/>
  <c r="P38" i="227"/>
  <c r="E38" i="227"/>
  <c r="U38" i="227" s="1"/>
  <c r="U37" i="227"/>
  <c r="T37" i="227"/>
  <c r="S37" i="227"/>
  <c r="R37" i="227"/>
  <c r="Q37" i="227"/>
  <c r="P37" i="227"/>
  <c r="E37" i="227"/>
  <c r="U36" i="227"/>
  <c r="T36" i="227"/>
  <c r="S36" i="227"/>
  <c r="R36" i="227"/>
  <c r="Q36" i="227"/>
  <c r="P36" i="227"/>
  <c r="E36" i="227"/>
  <c r="S35" i="227"/>
  <c r="R35" i="227"/>
  <c r="Q35" i="227"/>
  <c r="P35" i="227"/>
  <c r="E35" i="227"/>
  <c r="U35" i="227" s="1"/>
  <c r="S34" i="227"/>
  <c r="R34" i="227"/>
  <c r="Q34" i="227"/>
  <c r="P34" i="227"/>
  <c r="E34" i="227"/>
  <c r="U34" i="227" s="1"/>
  <c r="S33" i="227"/>
  <c r="R33" i="227"/>
  <c r="Q33" i="227"/>
  <c r="P33" i="227"/>
  <c r="E33" i="227"/>
  <c r="S32" i="227"/>
  <c r="R32" i="227"/>
  <c r="Q32" i="227"/>
  <c r="P32" i="227"/>
  <c r="E32" i="227"/>
  <c r="T32" i="227" s="1"/>
  <c r="S31" i="227"/>
  <c r="R31" i="227"/>
  <c r="Q31" i="227"/>
  <c r="P31" i="227"/>
  <c r="E31" i="227"/>
  <c r="U30" i="227"/>
  <c r="T30" i="227"/>
  <c r="S30" i="227"/>
  <c r="R30" i="227"/>
  <c r="Q30" i="227"/>
  <c r="P30" i="227"/>
  <c r="E30" i="227"/>
  <c r="T29" i="227"/>
  <c r="S29" i="227"/>
  <c r="R29" i="227"/>
  <c r="Q29" i="227"/>
  <c r="P29" i="227"/>
  <c r="E29" i="227"/>
  <c r="U29" i="227" s="1"/>
  <c r="S28" i="227"/>
  <c r="S27" i="227"/>
  <c r="R27" i="227"/>
  <c r="Q27" i="227"/>
  <c r="P27" i="227"/>
  <c r="E27" i="227"/>
  <c r="T27" i="227" s="1"/>
  <c r="S26" i="227"/>
  <c r="R26" i="227"/>
  <c r="Q26" i="227"/>
  <c r="P26" i="227"/>
  <c r="E26" i="227"/>
  <c r="S25" i="227"/>
  <c r="R25" i="227"/>
  <c r="Q25" i="227"/>
  <c r="P25" i="227"/>
  <c r="E25" i="227"/>
  <c r="U24" i="227"/>
  <c r="T24" i="227"/>
  <c r="S24" i="227"/>
  <c r="R24" i="227"/>
  <c r="Q24" i="227"/>
  <c r="P24" i="227"/>
  <c r="E24" i="227"/>
  <c r="T23" i="227"/>
  <c r="S23" i="227"/>
  <c r="R23" i="227"/>
  <c r="Q23" i="227"/>
  <c r="P23" i="227"/>
  <c r="E23" i="227"/>
  <c r="U23" i="227" s="1"/>
  <c r="S22" i="227"/>
  <c r="R22" i="227"/>
  <c r="Q22" i="227"/>
  <c r="P22" i="227"/>
  <c r="E22" i="227"/>
  <c r="U22" i="227" s="1"/>
  <c r="S21" i="227"/>
  <c r="R21" i="227"/>
  <c r="Q21" i="227"/>
  <c r="P21" i="227"/>
  <c r="E21" i="227"/>
  <c r="U21" i="227" s="1"/>
  <c r="U20" i="227"/>
  <c r="S20" i="227"/>
  <c r="R20" i="227"/>
  <c r="Q20" i="227"/>
  <c r="P20" i="227"/>
  <c r="E20" i="227"/>
  <c r="T20" i="227" s="1"/>
  <c r="S19" i="227"/>
  <c r="R19" i="227"/>
  <c r="Q19" i="227"/>
  <c r="P19" i="227"/>
  <c r="E19" i="227"/>
  <c r="T19" i="227" s="1"/>
  <c r="S18" i="227"/>
  <c r="R18" i="227"/>
  <c r="Q18" i="227"/>
  <c r="P18" i="227"/>
  <c r="E18" i="227"/>
  <c r="T18" i="227" s="1"/>
  <c r="U17" i="227"/>
  <c r="T17" i="227"/>
  <c r="S17" i="227"/>
  <c r="R17" i="227"/>
  <c r="Q17" i="227"/>
  <c r="P17" i="227"/>
  <c r="E17" i="227"/>
  <c r="T16" i="227"/>
  <c r="S16" i="227"/>
  <c r="R16" i="227"/>
  <c r="Q16" i="227"/>
  <c r="P16" i="227"/>
  <c r="E16" i="227"/>
  <c r="U16" i="227" s="1"/>
  <c r="S15" i="227"/>
  <c r="R15" i="227"/>
  <c r="Q15" i="227"/>
  <c r="P15" i="227"/>
  <c r="E15" i="227"/>
  <c r="S14" i="227"/>
  <c r="R14" i="227"/>
  <c r="Q14" i="227"/>
  <c r="P14" i="227"/>
  <c r="E14" i="227"/>
  <c r="U14" i="227" s="1"/>
  <c r="S13" i="227"/>
  <c r="R13" i="227"/>
  <c r="Q13" i="227"/>
  <c r="P13" i="227"/>
  <c r="E13" i="227"/>
  <c r="S12" i="227"/>
  <c r="R12" i="227"/>
  <c r="Q12" i="227"/>
  <c r="P12" i="227"/>
  <c r="E12" i="227"/>
  <c r="S11" i="227"/>
  <c r="R11" i="227"/>
  <c r="Q11" i="227"/>
  <c r="P11" i="227"/>
  <c r="E11" i="227"/>
  <c r="S10" i="227"/>
  <c r="R10" i="227"/>
  <c r="Q10" i="227"/>
  <c r="P10" i="227"/>
  <c r="E10" i="227"/>
  <c r="R9" i="227"/>
  <c r="S64" i="226"/>
  <c r="R64" i="226"/>
  <c r="Q64" i="226"/>
  <c r="P64" i="226"/>
  <c r="E64" i="226"/>
  <c r="U64" i="226" s="1"/>
  <c r="U63" i="226"/>
  <c r="S63" i="226"/>
  <c r="R63" i="226"/>
  <c r="Q63" i="226"/>
  <c r="P63" i="226"/>
  <c r="E63" i="226"/>
  <c r="E62" i="226" s="1"/>
  <c r="U62" i="226" s="1"/>
  <c r="S60" i="226"/>
  <c r="R60" i="226"/>
  <c r="Q60" i="226"/>
  <c r="P60" i="226"/>
  <c r="E60" i="226"/>
  <c r="S59" i="226"/>
  <c r="R59" i="226"/>
  <c r="Q59" i="226"/>
  <c r="P59" i="226"/>
  <c r="E59" i="226"/>
  <c r="S58" i="226"/>
  <c r="R58" i="226"/>
  <c r="Q58" i="226"/>
  <c r="P58" i="226"/>
  <c r="E58" i="226"/>
  <c r="U58" i="226" s="1"/>
  <c r="T57" i="226"/>
  <c r="S57" i="226"/>
  <c r="R57" i="226"/>
  <c r="Q57" i="226"/>
  <c r="P57" i="226"/>
  <c r="E57" i="226"/>
  <c r="U57" i="226" s="1"/>
  <c r="S55" i="226"/>
  <c r="R55" i="226"/>
  <c r="Q55" i="226"/>
  <c r="P55" i="226"/>
  <c r="E55" i="226"/>
  <c r="S54" i="226"/>
  <c r="R54" i="226"/>
  <c r="Q54" i="226"/>
  <c r="P54" i="226"/>
  <c r="E54" i="226"/>
  <c r="T54" i="226" s="1"/>
  <c r="T53" i="226"/>
  <c r="S53" i="226"/>
  <c r="R53" i="226"/>
  <c r="Q53" i="226"/>
  <c r="P53" i="226"/>
  <c r="E53" i="226"/>
  <c r="U53" i="226" s="1"/>
  <c r="U52" i="226"/>
  <c r="T52" i="226"/>
  <c r="S52" i="226"/>
  <c r="R52" i="226"/>
  <c r="Q52" i="226"/>
  <c r="P52" i="226"/>
  <c r="E52" i="226"/>
  <c r="T51" i="226"/>
  <c r="S51" i="226"/>
  <c r="R51" i="226"/>
  <c r="Q51" i="226"/>
  <c r="P51" i="226"/>
  <c r="E51" i="226"/>
  <c r="U51" i="226" s="1"/>
  <c r="S50" i="226"/>
  <c r="R50" i="226"/>
  <c r="Q50" i="226"/>
  <c r="P50" i="226"/>
  <c r="E50" i="226"/>
  <c r="S49" i="226"/>
  <c r="R49" i="226"/>
  <c r="Q49" i="226"/>
  <c r="P49" i="226"/>
  <c r="E49" i="226"/>
  <c r="U49" i="226" s="1"/>
  <c r="U48" i="226"/>
  <c r="S48" i="226"/>
  <c r="R48" i="226"/>
  <c r="Q48" i="226"/>
  <c r="P48" i="226"/>
  <c r="E48" i="226"/>
  <c r="T48" i="226" s="1"/>
  <c r="S47" i="226"/>
  <c r="R47" i="226"/>
  <c r="Q47" i="226"/>
  <c r="P47" i="226"/>
  <c r="E47" i="226"/>
  <c r="U47" i="226" s="1"/>
  <c r="S46" i="226"/>
  <c r="R46" i="226"/>
  <c r="Q46" i="226"/>
  <c r="P46" i="226"/>
  <c r="E46" i="226"/>
  <c r="U45" i="226"/>
  <c r="T45" i="226"/>
  <c r="S45" i="226"/>
  <c r="R45" i="226"/>
  <c r="Q45" i="226"/>
  <c r="P45" i="226"/>
  <c r="E45" i="226"/>
  <c r="S44" i="226"/>
  <c r="R44" i="226"/>
  <c r="S42" i="226"/>
  <c r="R42" i="226"/>
  <c r="Q42" i="226"/>
  <c r="P42" i="226"/>
  <c r="E42" i="226"/>
  <c r="U42" i="226" s="1"/>
  <c r="S41" i="226"/>
  <c r="R41" i="226"/>
  <c r="Q41" i="226"/>
  <c r="P41" i="226"/>
  <c r="E41" i="226"/>
  <c r="U41" i="226" s="1"/>
  <c r="S40" i="226"/>
  <c r="R40" i="226"/>
  <c r="Q40" i="226"/>
  <c r="P40" i="226"/>
  <c r="E40" i="226"/>
  <c r="S39" i="226"/>
  <c r="R39" i="226"/>
  <c r="Q39" i="226"/>
  <c r="P39" i="226"/>
  <c r="E39" i="226"/>
  <c r="U39" i="226" s="1"/>
  <c r="U38" i="226"/>
  <c r="S38" i="226"/>
  <c r="R38" i="226"/>
  <c r="Q38" i="226"/>
  <c r="P38" i="226"/>
  <c r="E38" i="226"/>
  <c r="T38" i="226" s="1"/>
  <c r="S37" i="226"/>
  <c r="R37" i="226"/>
  <c r="Q37" i="226"/>
  <c r="P37" i="226"/>
  <c r="E37" i="226"/>
  <c r="U37" i="226" s="1"/>
  <c r="U36" i="226"/>
  <c r="S36" i="226"/>
  <c r="R36" i="226"/>
  <c r="Q36" i="226"/>
  <c r="P36" i="226"/>
  <c r="E36" i="226"/>
  <c r="T36" i="226" s="1"/>
  <c r="T35" i="226"/>
  <c r="S35" i="226"/>
  <c r="R35" i="226"/>
  <c r="Q35" i="226"/>
  <c r="P35" i="226"/>
  <c r="E35" i="226"/>
  <c r="U35" i="226" s="1"/>
  <c r="U34" i="226"/>
  <c r="T34" i="226"/>
  <c r="S34" i="226"/>
  <c r="R34" i="226"/>
  <c r="Q34" i="226"/>
  <c r="P34" i="226"/>
  <c r="E34" i="226"/>
  <c r="S33" i="226"/>
  <c r="R33" i="226"/>
  <c r="Q33" i="226"/>
  <c r="P33" i="226"/>
  <c r="E33" i="226"/>
  <c r="S32" i="226"/>
  <c r="R32" i="226"/>
  <c r="Q32" i="226"/>
  <c r="P32" i="226"/>
  <c r="E32" i="226"/>
  <c r="S31" i="226"/>
  <c r="R31" i="226"/>
  <c r="Q31" i="226"/>
  <c r="P31" i="226"/>
  <c r="E31" i="226"/>
  <c r="S30" i="226"/>
  <c r="R30" i="226"/>
  <c r="Q30" i="226"/>
  <c r="P30" i="226"/>
  <c r="E30" i="226"/>
  <c r="T30" i="226" s="1"/>
  <c r="S29" i="226"/>
  <c r="R29" i="226"/>
  <c r="Q29" i="226"/>
  <c r="P29" i="226"/>
  <c r="E29" i="226"/>
  <c r="S28" i="226"/>
  <c r="R28" i="226"/>
  <c r="S27" i="226"/>
  <c r="R27" i="226"/>
  <c r="Q27" i="226"/>
  <c r="P27" i="226"/>
  <c r="E27" i="226"/>
  <c r="S26" i="226"/>
  <c r="R26" i="226"/>
  <c r="Q26" i="226"/>
  <c r="P26" i="226"/>
  <c r="E26" i="226"/>
  <c r="U26" i="226" s="1"/>
  <c r="U25" i="226"/>
  <c r="S25" i="226"/>
  <c r="R25" i="226"/>
  <c r="Q25" i="226"/>
  <c r="P25" i="226"/>
  <c r="E25" i="226"/>
  <c r="T25" i="226" s="1"/>
  <c r="S24" i="226"/>
  <c r="R24" i="226"/>
  <c r="Q24" i="226"/>
  <c r="P24" i="226"/>
  <c r="E24" i="226"/>
  <c r="U24" i="226" s="1"/>
  <c r="U23" i="226"/>
  <c r="S23" i="226"/>
  <c r="R23" i="226"/>
  <c r="Q23" i="226"/>
  <c r="P23" i="226"/>
  <c r="E23" i="226"/>
  <c r="T23" i="226" s="1"/>
  <c r="U22" i="226"/>
  <c r="S22" i="226"/>
  <c r="R22" i="226"/>
  <c r="Q22" i="226"/>
  <c r="P22" i="226"/>
  <c r="E22" i="226"/>
  <c r="T22" i="226" s="1"/>
  <c r="U21" i="226"/>
  <c r="T21" i="226"/>
  <c r="S21" i="226"/>
  <c r="R21" i="226"/>
  <c r="Q21" i="226"/>
  <c r="P21" i="226"/>
  <c r="E21" i="226"/>
  <c r="U20" i="226"/>
  <c r="T20" i="226"/>
  <c r="S20" i="226"/>
  <c r="R20" i="226"/>
  <c r="Q20" i="226"/>
  <c r="P20" i="226"/>
  <c r="E20" i="226"/>
  <c r="S19" i="226"/>
  <c r="R19" i="226"/>
  <c r="Q19" i="226"/>
  <c r="P19" i="226"/>
  <c r="E19" i="226"/>
  <c r="S18" i="226"/>
  <c r="R18" i="226"/>
  <c r="Q18" i="226"/>
  <c r="P18" i="226"/>
  <c r="E18" i="226"/>
  <c r="U18" i="226" s="1"/>
  <c r="S17" i="226"/>
  <c r="R17" i="226"/>
  <c r="Q17" i="226"/>
  <c r="P17" i="226"/>
  <c r="E17" i="226"/>
  <c r="S16" i="226"/>
  <c r="R16" i="226"/>
  <c r="Q16" i="226"/>
  <c r="P16" i="226"/>
  <c r="E16" i="226"/>
  <c r="U16" i="226" s="1"/>
  <c r="S15" i="226"/>
  <c r="R15" i="226"/>
  <c r="Q15" i="226"/>
  <c r="P15" i="226"/>
  <c r="E15" i="226"/>
  <c r="T15" i="226" s="1"/>
  <c r="U14" i="226"/>
  <c r="T14" i="226"/>
  <c r="S14" i="226"/>
  <c r="R14" i="226"/>
  <c r="Q14" i="226"/>
  <c r="P14" i="226"/>
  <c r="E14" i="226"/>
  <c r="S13" i="226"/>
  <c r="R13" i="226"/>
  <c r="Q13" i="226"/>
  <c r="P13" i="226"/>
  <c r="T13" i="226" s="1"/>
  <c r="E13" i="226"/>
  <c r="S12" i="226"/>
  <c r="R12" i="226"/>
  <c r="Q12" i="226"/>
  <c r="P12" i="226"/>
  <c r="E12" i="226"/>
  <c r="U12" i="226" s="1"/>
  <c r="S11" i="226"/>
  <c r="R11" i="226"/>
  <c r="Q11" i="226"/>
  <c r="P11" i="226"/>
  <c r="E11" i="226"/>
  <c r="S10" i="226"/>
  <c r="R10" i="226"/>
  <c r="Q10" i="226"/>
  <c r="P10" i="226"/>
  <c r="E10" i="226"/>
  <c r="S64" i="225"/>
  <c r="R64" i="225"/>
  <c r="Q64" i="225"/>
  <c r="P64" i="225"/>
  <c r="E64" i="225"/>
  <c r="S63" i="225"/>
  <c r="R63" i="225"/>
  <c r="Q63" i="225"/>
  <c r="P63" i="225"/>
  <c r="P62" i="225" s="1"/>
  <c r="E63" i="225"/>
  <c r="T63" i="225" s="1"/>
  <c r="S62" i="225"/>
  <c r="R62" i="225"/>
  <c r="S60" i="225"/>
  <c r="R60" i="225"/>
  <c r="Q60" i="225"/>
  <c r="P60" i="225"/>
  <c r="E60" i="225"/>
  <c r="S59" i="225"/>
  <c r="R59" i="225"/>
  <c r="Q59" i="225"/>
  <c r="P59" i="225"/>
  <c r="E59" i="225"/>
  <c r="U59" i="225" s="1"/>
  <c r="S58" i="225"/>
  <c r="R58" i="225"/>
  <c r="Q58" i="225"/>
  <c r="P58" i="225"/>
  <c r="E58" i="225"/>
  <c r="T58" i="225" s="1"/>
  <c r="S57" i="225"/>
  <c r="R57" i="225"/>
  <c r="Q57" i="225"/>
  <c r="P57" i="225"/>
  <c r="E57" i="225"/>
  <c r="S56" i="225"/>
  <c r="R56" i="225"/>
  <c r="S55" i="225"/>
  <c r="R55" i="225"/>
  <c r="Q55" i="225"/>
  <c r="P55" i="225"/>
  <c r="E55" i="225"/>
  <c r="S54" i="225"/>
  <c r="R54" i="225"/>
  <c r="Q54" i="225"/>
  <c r="P54" i="225"/>
  <c r="E54" i="225"/>
  <c r="U54" i="225" s="1"/>
  <c r="S53" i="225"/>
  <c r="R53" i="225"/>
  <c r="Q53" i="225"/>
  <c r="P53" i="225"/>
  <c r="E53" i="225"/>
  <c r="T53" i="225" s="1"/>
  <c r="S52" i="225"/>
  <c r="R52" i="225"/>
  <c r="Q52" i="225"/>
  <c r="P52" i="225"/>
  <c r="E52" i="225"/>
  <c r="U52" i="225" s="1"/>
  <c r="U51" i="225"/>
  <c r="S51" i="225"/>
  <c r="R51" i="225"/>
  <c r="Q51" i="225"/>
  <c r="P51" i="225"/>
  <c r="E51" i="225"/>
  <c r="T51" i="225" s="1"/>
  <c r="S50" i="225"/>
  <c r="R50" i="225"/>
  <c r="Q50" i="225"/>
  <c r="P50" i="225"/>
  <c r="E50" i="225"/>
  <c r="S49" i="225"/>
  <c r="R49" i="225"/>
  <c r="Q49" i="225"/>
  <c r="P49" i="225"/>
  <c r="E49" i="225"/>
  <c r="U49" i="225" s="1"/>
  <c r="S48" i="225"/>
  <c r="R48" i="225"/>
  <c r="Q48" i="225"/>
  <c r="P48" i="225"/>
  <c r="E48" i="225"/>
  <c r="U48" i="225" s="1"/>
  <c r="S47" i="225"/>
  <c r="R47" i="225"/>
  <c r="Q47" i="225"/>
  <c r="P47" i="225"/>
  <c r="E47" i="225"/>
  <c r="S46" i="225"/>
  <c r="R46" i="225"/>
  <c r="Q46" i="225"/>
  <c r="P46" i="225"/>
  <c r="E46" i="225"/>
  <c r="S45" i="225"/>
  <c r="R45" i="225"/>
  <c r="Q45" i="225"/>
  <c r="P45" i="225"/>
  <c r="E45" i="225"/>
  <c r="U45" i="225" s="1"/>
  <c r="S44" i="225"/>
  <c r="R44" i="225"/>
  <c r="S42" i="225"/>
  <c r="R42" i="225"/>
  <c r="Q42" i="225"/>
  <c r="P42" i="225"/>
  <c r="E42" i="225"/>
  <c r="U42" i="225" s="1"/>
  <c r="S41" i="225"/>
  <c r="R41" i="225"/>
  <c r="Q41" i="225"/>
  <c r="P41" i="225"/>
  <c r="E41" i="225"/>
  <c r="T41" i="225" s="1"/>
  <c r="S40" i="225"/>
  <c r="R40" i="225"/>
  <c r="Q40" i="225"/>
  <c r="P40" i="225"/>
  <c r="E40" i="225"/>
  <c r="S39" i="225"/>
  <c r="R39" i="225"/>
  <c r="Q39" i="225"/>
  <c r="P39" i="225"/>
  <c r="E39" i="225"/>
  <c r="U39" i="225" s="1"/>
  <c r="S38" i="225"/>
  <c r="R38" i="225"/>
  <c r="Q38" i="225"/>
  <c r="P38" i="225"/>
  <c r="E38" i="225"/>
  <c r="S37" i="225"/>
  <c r="R37" i="225"/>
  <c r="Q37" i="225"/>
  <c r="P37" i="225"/>
  <c r="E37" i="225"/>
  <c r="S36" i="225"/>
  <c r="R36" i="225"/>
  <c r="Q36" i="225"/>
  <c r="P36" i="225"/>
  <c r="E36" i="225"/>
  <c r="U36" i="225" s="1"/>
  <c r="S35" i="225"/>
  <c r="R35" i="225"/>
  <c r="Q35" i="225"/>
  <c r="P35" i="225"/>
  <c r="E35" i="225"/>
  <c r="T35" i="225" s="1"/>
  <c r="S34" i="225"/>
  <c r="R34" i="225"/>
  <c r="Q34" i="225"/>
  <c r="P34" i="225"/>
  <c r="E34" i="225"/>
  <c r="U34" i="225" s="1"/>
  <c r="S33" i="225"/>
  <c r="R33" i="225"/>
  <c r="Q33" i="225"/>
  <c r="P33" i="225"/>
  <c r="E33" i="225"/>
  <c r="U32" i="225"/>
  <c r="S32" i="225"/>
  <c r="R32" i="225"/>
  <c r="Q32" i="225"/>
  <c r="P32" i="225"/>
  <c r="E32" i="225"/>
  <c r="T32" i="225" s="1"/>
  <c r="S31" i="225"/>
  <c r="R31" i="225"/>
  <c r="Q31" i="225"/>
  <c r="U31" i="225" s="1"/>
  <c r="P31" i="225"/>
  <c r="T31" i="225" s="1"/>
  <c r="E31" i="225"/>
  <c r="S30" i="225"/>
  <c r="R30" i="225"/>
  <c r="Q30" i="225"/>
  <c r="P30" i="225"/>
  <c r="E30" i="225"/>
  <c r="S29" i="225"/>
  <c r="R29" i="225"/>
  <c r="Q29" i="225"/>
  <c r="P29" i="225"/>
  <c r="E29" i="225"/>
  <c r="U27" i="225"/>
  <c r="S27" i="225"/>
  <c r="R27" i="225"/>
  <c r="Q27" i="225"/>
  <c r="P27" i="225"/>
  <c r="E27" i="225"/>
  <c r="T27" i="225" s="1"/>
  <c r="T26" i="225"/>
  <c r="S26" i="225"/>
  <c r="R26" i="225"/>
  <c r="Q26" i="225"/>
  <c r="P26" i="225"/>
  <c r="E26" i="225"/>
  <c r="U26" i="225" s="1"/>
  <c r="S25" i="225"/>
  <c r="R25" i="225"/>
  <c r="Q25" i="225"/>
  <c r="P25" i="225"/>
  <c r="E25" i="225"/>
  <c r="S24" i="225"/>
  <c r="R24" i="225"/>
  <c r="Q24" i="225"/>
  <c r="P24" i="225"/>
  <c r="E24" i="225"/>
  <c r="S23" i="225"/>
  <c r="R23" i="225"/>
  <c r="Q23" i="225"/>
  <c r="P23" i="225"/>
  <c r="E23" i="225"/>
  <c r="U23" i="225" s="1"/>
  <c r="U22" i="225"/>
  <c r="S22" i="225"/>
  <c r="R22" i="225"/>
  <c r="Q22" i="225"/>
  <c r="P22" i="225"/>
  <c r="E22" i="225"/>
  <c r="T22" i="225" s="1"/>
  <c r="S21" i="225"/>
  <c r="R21" i="225"/>
  <c r="Q21" i="225"/>
  <c r="P21" i="225"/>
  <c r="E21" i="225"/>
  <c r="S20" i="225"/>
  <c r="R20" i="225"/>
  <c r="Q20" i="225"/>
  <c r="P20" i="225"/>
  <c r="E20" i="225"/>
  <c r="U19" i="225"/>
  <c r="T19" i="225"/>
  <c r="S19" i="225"/>
  <c r="R19" i="225"/>
  <c r="Q19" i="225"/>
  <c r="P19" i="225"/>
  <c r="E19" i="225"/>
  <c r="S18" i="225"/>
  <c r="R18" i="225"/>
  <c r="Q18" i="225"/>
  <c r="P18" i="225"/>
  <c r="E18" i="225"/>
  <c r="U18" i="225" s="1"/>
  <c r="U17" i="225"/>
  <c r="T17" i="225"/>
  <c r="S17" i="225"/>
  <c r="R17" i="225"/>
  <c r="Q17" i="225"/>
  <c r="P17" i="225"/>
  <c r="E17" i="225"/>
  <c r="S16" i="225"/>
  <c r="R16" i="225"/>
  <c r="Q16" i="225"/>
  <c r="P16" i="225"/>
  <c r="E16" i="225"/>
  <c r="S15" i="225"/>
  <c r="R15" i="225"/>
  <c r="Q15" i="225"/>
  <c r="P15" i="225"/>
  <c r="E15" i="225"/>
  <c r="U15" i="225" s="1"/>
  <c r="S14" i="225"/>
  <c r="R14" i="225"/>
  <c r="Q14" i="225"/>
  <c r="P14" i="225"/>
  <c r="E14" i="225"/>
  <c r="T14" i="225" s="1"/>
  <c r="S13" i="225"/>
  <c r="R13" i="225"/>
  <c r="Q13" i="225"/>
  <c r="P13" i="225"/>
  <c r="E13" i="225"/>
  <c r="S12" i="225"/>
  <c r="R12" i="225"/>
  <c r="Q12" i="225"/>
  <c r="P12" i="225"/>
  <c r="E12" i="225"/>
  <c r="S11" i="225"/>
  <c r="R11" i="225"/>
  <c r="Q11" i="225"/>
  <c r="P11" i="225"/>
  <c r="E11" i="225"/>
  <c r="U11" i="225" s="1"/>
  <c r="S10" i="225"/>
  <c r="R10" i="225"/>
  <c r="Q10" i="225"/>
  <c r="P10" i="225"/>
  <c r="T10" i="225" s="1"/>
  <c r="E10" i="225"/>
  <c r="S9" i="225"/>
  <c r="S64" i="224"/>
  <c r="R64" i="224"/>
  <c r="Q64" i="224"/>
  <c r="P64" i="224"/>
  <c r="E64" i="224"/>
  <c r="U64" i="224" s="1"/>
  <c r="S63" i="224"/>
  <c r="R63" i="224"/>
  <c r="Q63" i="224"/>
  <c r="P63" i="224"/>
  <c r="E63" i="224"/>
  <c r="S60" i="224"/>
  <c r="R60" i="224"/>
  <c r="Q60" i="224"/>
  <c r="P60" i="224"/>
  <c r="E60" i="224"/>
  <c r="U60" i="224" s="1"/>
  <c r="U59" i="224"/>
  <c r="T59" i="224"/>
  <c r="S59" i="224"/>
  <c r="R59" i="224"/>
  <c r="Q59" i="224"/>
  <c r="P59" i="224"/>
  <c r="E59" i="224"/>
  <c r="S58" i="224"/>
  <c r="R58" i="224"/>
  <c r="Q58" i="224"/>
  <c r="P58" i="224"/>
  <c r="E58" i="224"/>
  <c r="S57" i="224"/>
  <c r="R57" i="224"/>
  <c r="Q57" i="224"/>
  <c r="P57" i="224"/>
  <c r="E57" i="224"/>
  <c r="U55" i="224"/>
  <c r="T55" i="224"/>
  <c r="S55" i="224"/>
  <c r="R55" i="224"/>
  <c r="Q55" i="224"/>
  <c r="P55" i="224"/>
  <c r="E55" i="224"/>
  <c r="S54" i="224"/>
  <c r="R54" i="224"/>
  <c r="Q54" i="224"/>
  <c r="P54" i="224"/>
  <c r="E54" i="224"/>
  <c r="S53" i="224"/>
  <c r="R53" i="224"/>
  <c r="Q53" i="224"/>
  <c r="P53" i="224"/>
  <c r="E53" i="224"/>
  <c r="U53" i="224" s="1"/>
  <c r="S52" i="224"/>
  <c r="R52" i="224"/>
  <c r="Q52" i="224"/>
  <c r="P52" i="224"/>
  <c r="E52" i="224"/>
  <c r="S51" i="224"/>
  <c r="R51" i="224"/>
  <c r="Q51" i="224"/>
  <c r="P51" i="224"/>
  <c r="E51" i="224"/>
  <c r="U51" i="224" s="1"/>
  <c r="S50" i="224"/>
  <c r="R50" i="224"/>
  <c r="Q50" i="224"/>
  <c r="P50" i="224"/>
  <c r="E50" i="224"/>
  <c r="S49" i="224"/>
  <c r="R49" i="224"/>
  <c r="Q49" i="224"/>
  <c r="P49" i="224"/>
  <c r="E49" i="224"/>
  <c r="U48" i="224"/>
  <c r="S48" i="224"/>
  <c r="R48" i="224"/>
  <c r="Q48" i="224"/>
  <c r="P48" i="224"/>
  <c r="E48" i="224"/>
  <c r="T48" i="224" s="1"/>
  <c r="U47" i="224"/>
  <c r="S47" i="224"/>
  <c r="R47" i="224"/>
  <c r="Q47" i="224"/>
  <c r="P47" i="224"/>
  <c r="E47" i="224"/>
  <c r="T47" i="224" s="1"/>
  <c r="S46" i="224"/>
  <c r="R46" i="224"/>
  <c r="Q46" i="224"/>
  <c r="U46" i="224" s="1"/>
  <c r="P46" i="224"/>
  <c r="E46" i="224"/>
  <c r="T46" i="224" s="1"/>
  <c r="U45" i="224"/>
  <c r="T45" i="224"/>
  <c r="S45" i="224"/>
  <c r="R45" i="224"/>
  <c r="Q45" i="224"/>
  <c r="P45" i="224"/>
  <c r="E45" i="224"/>
  <c r="S44" i="224"/>
  <c r="R44" i="224"/>
  <c r="S42" i="224"/>
  <c r="R42" i="224"/>
  <c r="Q42" i="224"/>
  <c r="P42" i="224"/>
  <c r="E42" i="224"/>
  <c r="S41" i="224"/>
  <c r="R41" i="224"/>
  <c r="Q41" i="224"/>
  <c r="P41" i="224"/>
  <c r="E41" i="224"/>
  <c r="U41" i="224" s="1"/>
  <c r="U40" i="224"/>
  <c r="S40" i="224"/>
  <c r="R40" i="224"/>
  <c r="Q40" i="224"/>
  <c r="P40" i="224"/>
  <c r="E40" i="224"/>
  <c r="T40" i="224" s="1"/>
  <c r="S39" i="224"/>
  <c r="R39" i="224"/>
  <c r="Q39" i="224"/>
  <c r="P39" i="224"/>
  <c r="E39" i="224"/>
  <c r="U39" i="224" s="1"/>
  <c r="S38" i="224"/>
  <c r="R38" i="224"/>
  <c r="Q38" i="224"/>
  <c r="P38" i="224"/>
  <c r="E38" i="224"/>
  <c r="T38" i="224" s="1"/>
  <c r="S37" i="224"/>
  <c r="R37" i="224"/>
  <c r="Q37" i="224"/>
  <c r="P37" i="224"/>
  <c r="E37" i="224"/>
  <c r="S36" i="224"/>
  <c r="R36" i="224"/>
  <c r="Q36" i="224"/>
  <c r="P36" i="224"/>
  <c r="E36" i="224"/>
  <c r="S35" i="224"/>
  <c r="R35" i="224"/>
  <c r="Q35" i="224"/>
  <c r="P35" i="224"/>
  <c r="E35" i="224"/>
  <c r="U35" i="224" s="1"/>
  <c r="S34" i="224"/>
  <c r="R34" i="224"/>
  <c r="Q34" i="224"/>
  <c r="P34" i="224"/>
  <c r="E34" i="224"/>
  <c r="S33" i="224"/>
  <c r="R33" i="224"/>
  <c r="Q33" i="224"/>
  <c r="P33" i="224"/>
  <c r="E33" i="224"/>
  <c r="S32" i="224"/>
  <c r="R32" i="224"/>
  <c r="Q32" i="224"/>
  <c r="P32" i="224"/>
  <c r="E32" i="224"/>
  <c r="T31" i="224"/>
  <c r="S31" i="224"/>
  <c r="R31" i="224"/>
  <c r="Q31" i="224"/>
  <c r="P31" i="224"/>
  <c r="E31" i="224"/>
  <c r="S30" i="224"/>
  <c r="R30" i="224"/>
  <c r="Q30" i="224"/>
  <c r="P30" i="224"/>
  <c r="E30" i="224"/>
  <c r="T30" i="224" s="1"/>
  <c r="S29" i="224"/>
  <c r="R29" i="224"/>
  <c r="Q29" i="224"/>
  <c r="P29" i="224"/>
  <c r="E29" i="224"/>
  <c r="S28" i="224"/>
  <c r="R28" i="224"/>
  <c r="U27" i="224"/>
  <c r="S27" i="224"/>
  <c r="R27" i="224"/>
  <c r="Q27" i="224"/>
  <c r="P27" i="224"/>
  <c r="E27" i="224"/>
  <c r="T27" i="224" s="1"/>
  <c r="S26" i="224"/>
  <c r="R26" i="224"/>
  <c r="Q26" i="224"/>
  <c r="P26" i="224"/>
  <c r="E26" i="224"/>
  <c r="U26" i="224" s="1"/>
  <c r="U25" i="224"/>
  <c r="S25" i="224"/>
  <c r="R25" i="224"/>
  <c r="Q25" i="224"/>
  <c r="P25" i="224"/>
  <c r="E25" i="224"/>
  <c r="T25" i="224" s="1"/>
  <c r="S24" i="224"/>
  <c r="R24" i="224"/>
  <c r="Q24" i="224"/>
  <c r="P24" i="224"/>
  <c r="E24" i="224"/>
  <c r="U23" i="224"/>
  <c r="S23" i="224"/>
  <c r="R23" i="224"/>
  <c r="Q23" i="224"/>
  <c r="P23" i="224"/>
  <c r="E23" i="224"/>
  <c r="T23" i="224" s="1"/>
  <c r="T22" i="224"/>
  <c r="S22" i="224"/>
  <c r="R22" i="224"/>
  <c r="Q22" i="224"/>
  <c r="P22" i="224"/>
  <c r="E22" i="224"/>
  <c r="U22" i="224" s="1"/>
  <c r="S21" i="224"/>
  <c r="R21" i="224"/>
  <c r="Q21" i="224"/>
  <c r="P21" i="224"/>
  <c r="E21" i="224"/>
  <c r="U21" i="224" s="1"/>
  <c r="S20" i="224"/>
  <c r="R20" i="224"/>
  <c r="Q20" i="224"/>
  <c r="P20" i="224"/>
  <c r="E20" i="224"/>
  <c r="U20" i="224" s="1"/>
  <c r="S19" i="224"/>
  <c r="R19" i="224"/>
  <c r="Q19" i="224"/>
  <c r="P19" i="224"/>
  <c r="E19" i="224"/>
  <c r="T19" i="224" s="1"/>
  <c r="S18" i="224"/>
  <c r="R18" i="224"/>
  <c r="Q18" i="224"/>
  <c r="P18" i="224"/>
  <c r="E18" i="224"/>
  <c r="U18" i="224" s="1"/>
  <c r="S17" i="224"/>
  <c r="R17" i="224"/>
  <c r="Q17" i="224"/>
  <c r="P17" i="224"/>
  <c r="E17" i="224"/>
  <c r="T17" i="224" s="1"/>
  <c r="S16" i="224"/>
  <c r="R16" i="224"/>
  <c r="Q16" i="224"/>
  <c r="P16" i="224"/>
  <c r="E16" i="224"/>
  <c r="S15" i="224"/>
  <c r="R15" i="224"/>
  <c r="Q15" i="224"/>
  <c r="P15" i="224"/>
  <c r="E15" i="224"/>
  <c r="T15" i="224" s="1"/>
  <c r="U14" i="224"/>
  <c r="S14" i="224"/>
  <c r="R14" i="224"/>
  <c r="Q14" i="224"/>
  <c r="P14" i="224"/>
  <c r="E14" i="224"/>
  <c r="T14" i="224" s="1"/>
  <c r="T13" i="224"/>
  <c r="S13" i="224"/>
  <c r="R13" i="224"/>
  <c r="Q13" i="224"/>
  <c r="P13" i="224"/>
  <c r="E13" i="224"/>
  <c r="U13" i="224" s="1"/>
  <c r="S12" i="224"/>
  <c r="R12" i="224"/>
  <c r="Q12" i="224"/>
  <c r="P12" i="224"/>
  <c r="E12" i="224"/>
  <c r="U11" i="224"/>
  <c r="S11" i="224"/>
  <c r="R11" i="224"/>
  <c r="Q11" i="224"/>
  <c r="P11" i="224"/>
  <c r="E11" i="224"/>
  <c r="T11" i="224" s="1"/>
  <c r="S10" i="224"/>
  <c r="R10" i="224"/>
  <c r="Q10" i="224"/>
  <c r="P10" i="224"/>
  <c r="T10" i="224" s="1"/>
  <c r="E10" i="224"/>
  <c r="U10" i="224" s="1"/>
  <c r="S9" i="224"/>
  <c r="S64" i="223"/>
  <c r="R64" i="223"/>
  <c r="Q64" i="223"/>
  <c r="P64" i="223"/>
  <c r="E64" i="223"/>
  <c r="U64" i="223" s="1"/>
  <c r="S63" i="223"/>
  <c r="R63" i="223"/>
  <c r="Q63" i="223"/>
  <c r="Q62" i="223" s="1"/>
  <c r="P63" i="223"/>
  <c r="E63" i="223"/>
  <c r="S62" i="223"/>
  <c r="R62" i="223"/>
  <c r="S60" i="223"/>
  <c r="R60" i="223"/>
  <c r="Q60" i="223"/>
  <c r="P60" i="223"/>
  <c r="E60" i="223"/>
  <c r="T60" i="223" s="1"/>
  <c r="U59" i="223"/>
  <c r="S59" i="223"/>
  <c r="R59" i="223"/>
  <c r="Q59" i="223"/>
  <c r="P59" i="223"/>
  <c r="E59" i="223"/>
  <c r="T59" i="223" s="1"/>
  <c r="S58" i="223"/>
  <c r="R58" i="223"/>
  <c r="Q58" i="223"/>
  <c r="P58" i="223"/>
  <c r="E58" i="223"/>
  <c r="T58" i="223" s="1"/>
  <c r="T57" i="223"/>
  <c r="S57" i="223"/>
  <c r="R57" i="223"/>
  <c r="Q57" i="223"/>
  <c r="P57" i="223"/>
  <c r="E57" i="223"/>
  <c r="U57" i="223" s="1"/>
  <c r="S56" i="223"/>
  <c r="R56" i="223"/>
  <c r="S55" i="223"/>
  <c r="R55" i="223"/>
  <c r="Q55" i="223"/>
  <c r="P55" i="223"/>
  <c r="E55" i="223"/>
  <c r="T55" i="223" s="1"/>
  <c r="U54" i="223"/>
  <c r="S54" i="223"/>
  <c r="R54" i="223"/>
  <c r="Q54" i="223"/>
  <c r="P54" i="223"/>
  <c r="E54" i="223"/>
  <c r="T54" i="223" s="1"/>
  <c r="S53" i="223"/>
  <c r="R53" i="223"/>
  <c r="Q53" i="223"/>
  <c r="P53" i="223"/>
  <c r="E53" i="223"/>
  <c r="S52" i="223"/>
  <c r="R52" i="223"/>
  <c r="Q52" i="223"/>
  <c r="P52" i="223"/>
  <c r="E52" i="223"/>
  <c r="T52" i="223" s="1"/>
  <c r="U51" i="223"/>
  <c r="S51" i="223"/>
  <c r="R51" i="223"/>
  <c r="Q51" i="223"/>
  <c r="P51" i="223"/>
  <c r="E51" i="223"/>
  <c r="T51" i="223" s="1"/>
  <c r="S50" i="223"/>
  <c r="R50" i="223"/>
  <c r="Q50" i="223"/>
  <c r="P50" i="223"/>
  <c r="E50" i="223"/>
  <c r="S49" i="223"/>
  <c r="R49" i="223"/>
  <c r="Q49" i="223"/>
  <c r="P49" i="223"/>
  <c r="E49" i="223"/>
  <c r="U49" i="223" s="1"/>
  <c r="S48" i="223"/>
  <c r="R48" i="223"/>
  <c r="Q48" i="223"/>
  <c r="P48" i="223"/>
  <c r="E48" i="223"/>
  <c r="S47" i="223"/>
  <c r="R47" i="223"/>
  <c r="Q47" i="223"/>
  <c r="P47" i="223"/>
  <c r="E47" i="223"/>
  <c r="T47" i="223" s="1"/>
  <c r="S46" i="223"/>
  <c r="R46" i="223"/>
  <c r="Q46" i="223"/>
  <c r="U46" i="223" s="1"/>
  <c r="P46" i="223"/>
  <c r="T46" i="223" s="1"/>
  <c r="E46" i="223"/>
  <c r="S45" i="223"/>
  <c r="R45" i="223"/>
  <c r="Q45" i="223"/>
  <c r="P45" i="223"/>
  <c r="E45" i="223"/>
  <c r="U45" i="223" s="1"/>
  <c r="S44" i="223"/>
  <c r="R44" i="223"/>
  <c r="S43" i="223"/>
  <c r="U42" i="223"/>
  <c r="S42" i="223"/>
  <c r="R42" i="223"/>
  <c r="Q42" i="223"/>
  <c r="P42" i="223"/>
  <c r="E42" i="223"/>
  <c r="T42" i="223" s="1"/>
  <c r="S41" i="223"/>
  <c r="R41" i="223"/>
  <c r="Q41" i="223"/>
  <c r="P41" i="223"/>
  <c r="E41" i="223"/>
  <c r="U40" i="223"/>
  <c r="S40" i="223"/>
  <c r="R40" i="223"/>
  <c r="Q40" i="223"/>
  <c r="P40" i="223"/>
  <c r="E40" i="223"/>
  <c r="T40" i="223" s="1"/>
  <c r="T39" i="223"/>
  <c r="S39" i="223"/>
  <c r="R39" i="223"/>
  <c r="Q39" i="223"/>
  <c r="P39" i="223"/>
  <c r="E39" i="223"/>
  <c r="U39" i="223" s="1"/>
  <c r="S38" i="223"/>
  <c r="R38" i="223"/>
  <c r="Q38" i="223"/>
  <c r="P38" i="223"/>
  <c r="E38" i="223"/>
  <c r="S37" i="223"/>
  <c r="R37" i="223"/>
  <c r="Q37" i="223"/>
  <c r="P37" i="223"/>
  <c r="E37" i="223"/>
  <c r="S36" i="223"/>
  <c r="R36" i="223"/>
  <c r="Q36" i="223"/>
  <c r="P36" i="223"/>
  <c r="E36" i="223"/>
  <c r="S35" i="223"/>
  <c r="R35" i="223"/>
  <c r="Q35" i="223"/>
  <c r="P35" i="223"/>
  <c r="E35" i="223"/>
  <c r="S34" i="223"/>
  <c r="R34" i="223"/>
  <c r="Q34" i="223"/>
  <c r="P34" i="223"/>
  <c r="E34" i="223"/>
  <c r="S33" i="223"/>
  <c r="R33" i="223"/>
  <c r="Q33" i="223"/>
  <c r="U33" i="223" s="1"/>
  <c r="P33" i="223"/>
  <c r="E33" i="223"/>
  <c r="T32" i="223"/>
  <c r="S32" i="223"/>
  <c r="R32" i="223"/>
  <c r="Q32" i="223"/>
  <c r="P32" i="223"/>
  <c r="E32" i="223"/>
  <c r="U32" i="223" s="1"/>
  <c r="S31" i="223"/>
  <c r="R31" i="223"/>
  <c r="Q31" i="223"/>
  <c r="P31" i="223"/>
  <c r="E31" i="223"/>
  <c r="S30" i="223"/>
  <c r="R30" i="223"/>
  <c r="Q30" i="223"/>
  <c r="P30" i="223"/>
  <c r="E30" i="223"/>
  <c r="S29" i="223"/>
  <c r="R29" i="223"/>
  <c r="Q29" i="223"/>
  <c r="P29" i="223"/>
  <c r="E29" i="223"/>
  <c r="U29" i="223" s="1"/>
  <c r="U27" i="223"/>
  <c r="T27" i="223"/>
  <c r="S27" i="223"/>
  <c r="R27" i="223"/>
  <c r="Q27" i="223"/>
  <c r="P27" i="223"/>
  <c r="E27" i="223"/>
  <c r="T26" i="223"/>
  <c r="S26" i="223"/>
  <c r="R26" i="223"/>
  <c r="Q26" i="223"/>
  <c r="P26" i="223"/>
  <c r="E26" i="223"/>
  <c r="U26" i="223" s="1"/>
  <c r="S25" i="223"/>
  <c r="R25" i="223"/>
  <c r="Q25" i="223"/>
  <c r="P25" i="223"/>
  <c r="E25" i="223"/>
  <c r="U24" i="223"/>
  <c r="S24" i="223"/>
  <c r="R24" i="223"/>
  <c r="Q24" i="223"/>
  <c r="P24" i="223"/>
  <c r="E24" i="223"/>
  <c r="T24" i="223" s="1"/>
  <c r="S23" i="223"/>
  <c r="R23" i="223"/>
  <c r="Q23" i="223"/>
  <c r="P23" i="223"/>
  <c r="E23" i="223"/>
  <c r="U22" i="223"/>
  <c r="T22" i="223"/>
  <c r="S22" i="223"/>
  <c r="R22" i="223"/>
  <c r="Q22" i="223"/>
  <c r="P22" i="223"/>
  <c r="E22" i="223"/>
  <c r="T21" i="223"/>
  <c r="S21" i="223"/>
  <c r="R21" i="223"/>
  <c r="Q21" i="223"/>
  <c r="P21" i="223"/>
  <c r="E21" i="223"/>
  <c r="U21" i="223" s="1"/>
  <c r="U20" i="223"/>
  <c r="T20" i="223"/>
  <c r="S20" i="223"/>
  <c r="R20" i="223"/>
  <c r="Q20" i="223"/>
  <c r="P20" i="223"/>
  <c r="E20" i="223"/>
  <c r="S19" i="223"/>
  <c r="R19" i="223"/>
  <c r="Q19" i="223"/>
  <c r="P19" i="223"/>
  <c r="E19" i="223"/>
  <c r="S18" i="223"/>
  <c r="R18" i="223"/>
  <c r="Q18" i="223"/>
  <c r="P18" i="223"/>
  <c r="E18" i="223"/>
  <c r="U18" i="223" s="1"/>
  <c r="S17" i="223"/>
  <c r="R17" i="223"/>
  <c r="Q17" i="223"/>
  <c r="P17" i="223"/>
  <c r="E17" i="223"/>
  <c r="S16" i="223"/>
  <c r="R16" i="223"/>
  <c r="Q16" i="223"/>
  <c r="P16" i="223"/>
  <c r="E16" i="223"/>
  <c r="T16" i="223" s="1"/>
  <c r="S15" i="223"/>
  <c r="R15" i="223"/>
  <c r="Q15" i="223"/>
  <c r="P15" i="223"/>
  <c r="E15" i="223"/>
  <c r="U15" i="223" s="1"/>
  <c r="S14" i="223"/>
  <c r="R14" i="223"/>
  <c r="Q14" i="223"/>
  <c r="P14" i="223"/>
  <c r="E14" i="223"/>
  <c r="U13" i="223"/>
  <c r="S13" i="223"/>
  <c r="R13" i="223"/>
  <c r="Q13" i="223"/>
  <c r="P13" i="223"/>
  <c r="E13" i="223"/>
  <c r="T13" i="223" s="1"/>
  <c r="S12" i="223"/>
  <c r="R12" i="223"/>
  <c r="Q12" i="223"/>
  <c r="P12" i="223"/>
  <c r="E12" i="223"/>
  <c r="S11" i="223"/>
  <c r="R11" i="223"/>
  <c r="Q11" i="223"/>
  <c r="P11" i="223"/>
  <c r="E11" i="223"/>
  <c r="U11" i="223" s="1"/>
  <c r="S10" i="223"/>
  <c r="R10" i="223"/>
  <c r="Q10" i="223"/>
  <c r="P10" i="223"/>
  <c r="E10" i="223"/>
  <c r="R9" i="223"/>
  <c r="S64" i="222"/>
  <c r="R64" i="222"/>
  <c r="Q64" i="222"/>
  <c r="P64" i="222"/>
  <c r="E64" i="222"/>
  <c r="U64" i="222" s="1"/>
  <c r="U63" i="222"/>
  <c r="T63" i="222"/>
  <c r="S63" i="222"/>
  <c r="R63" i="222"/>
  <c r="Q63" i="222"/>
  <c r="P63" i="222"/>
  <c r="E63" i="222"/>
  <c r="S60" i="222"/>
  <c r="R60" i="222"/>
  <c r="Q60" i="222"/>
  <c r="P60" i="222"/>
  <c r="E60" i="222"/>
  <c r="T60" i="222" s="1"/>
  <c r="S59" i="222"/>
  <c r="R59" i="222"/>
  <c r="Q59" i="222"/>
  <c r="P59" i="222"/>
  <c r="E59" i="222"/>
  <c r="S58" i="222"/>
  <c r="R58" i="222"/>
  <c r="Q58" i="222"/>
  <c r="P58" i="222"/>
  <c r="E58" i="222"/>
  <c r="S57" i="222"/>
  <c r="R57" i="222"/>
  <c r="Q57" i="222"/>
  <c r="P57" i="222"/>
  <c r="E57" i="222"/>
  <c r="U57" i="222" s="1"/>
  <c r="S55" i="222"/>
  <c r="R55" i="222"/>
  <c r="Q55" i="222"/>
  <c r="P55" i="222"/>
  <c r="E55" i="222"/>
  <c r="T55" i="222" s="1"/>
  <c r="S54" i="222"/>
  <c r="R54" i="222"/>
  <c r="Q54" i="222"/>
  <c r="P54" i="222"/>
  <c r="E54" i="222"/>
  <c r="U54" i="222" s="1"/>
  <c r="S53" i="222"/>
  <c r="R53" i="222"/>
  <c r="Q53" i="222"/>
  <c r="P53" i="222"/>
  <c r="E53" i="222"/>
  <c r="S52" i="222"/>
  <c r="R52" i="222"/>
  <c r="Q52" i="222"/>
  <c r="P52" i="222"/>
  <c r="E52" i="222"/>
  <c r="T52" i="222" s="1"/>
  <c r="U51" i="222"/>
  <c r="S51" i="222"/>
  <c r="R51" i="222"/>
  <c r="Q51" i="222"/>
  <c r="P51" i="222"/>
  <c r="E51" i="222"/>
  <c r="T51" i="222" s="1"/>
  <c r="S50" i="222"/>
  <c r="R50" i="222"/>
  <c r="Q50" i="222"/>
  <c r="P50" i="222"/>
  <c r="E50" i="222"/>
  <c r="S49" i="222"/>
  <c r="R49" i="222"/>
  <c r="Q49" i="222"/>
  <c r="P49" i="222"/>
  <c r="E49" i="222"/>
  <c r="U49" i="222" s="1"/>
  <c r="U48" i="222"/>
  <c r="T48" i="222"/>
  <c r="S48" i="222"/>
  <c r="R48" i="222"/>
  <c r="Q48" i="222"/>
  <c r="P48" i="222"/>
  <c r="E48" i="222"/>
  <c r="T47" i="222"/>
  <c r="S47" i="222"/>
  <c r="R47" i="222"/>
  <c r="Q47" i="222"/>
  <c r="P47" i="222"/>
  <c r="E47" i="222"/>
  <c r="U47" i="222" s="1"/>
  <c r="S46" i="222"/>
  <c r="R46" i="222"/>
  <c r="Q46" i="222"/>
  <c r="P46" i="222"/>
  <c r="E46" i="222"/>
  <c r="S45" i="222"/>
  <c r="R45" i="222"/>
  <c r="Q45" i="222"/>
  <c r="P45" i="222"/>
  <c r="E45" i="222"/>
  <c r="S44" i="222"/>
  <c r="R44" i="222"/>
  <c r="S42" i="222"/>
  <c r="R42" i="222"/>
  <c r="Q42" i="222"/>
  <c r="P42" i="222"/>
  <c r="E42" i="222"/>
  <c r="T42" i="222" s="1"/>
  <c r="S41" i="222"/>
  <c r="R41" i="222"/>
  <c r="Q41" i="222"/>
  <c r="P41" i="222"/>
  <c r="E41" i="222"/>
  <c r="T41" i="222" s="1"/>
  <c r="S40" i="222"/>
  <c r="R40" i="222"/>
  <c r="Q40" i="222"/>
  <c r="P40" i="222"/>
  <c r="E40" i="222"/>
  <c r="T40" i="222" s="1"/>
  <c r="S39" i="222"/>
  <c r="R39" i="222"/>
  <c r="Q39" i="222"/>
  <c r="P39" i="222"/>
  <c r="E39" i="222"/>
  <c r="T39" i="222" s="1"/>
  <c r="S38" i="222"/>
  <c r="R38" i="222"/>
  <c r="Q38" i="222"/>
  <c r="P38" i="222"/>
  <c r="E38" i="222"/>
  <c r="S37" i="222"/>
  <c r="R37" i="222"/>
  <c r="Q37" i="222"/>
  <c r="P37" i="222"/>
  <c r="E37" i="222"/>
  <c r="S36" i="222"/>
  <c r="R36" i="222"/>
  <c r="Q36" i="222"/>
  <c r="P36" i="222"/>
  <c r="E36" i="222"/>
  <c r="U36" i="222" s="1"/>
  <c r="S35" i="222"/>
  <c r="R35" i="222"/>
  <c r="Q35" i="222"/>
  <c r="P35" i="222"/>
  <c r="E35" i="222"/>
  <c r="T35" i="222" s="1"/>
  <c r="S34" i="222"/>
  <c r="R34" i="222"/>
  <c r="Q34" i="222"/>
  <c r="P34" i="222"/>
  <c r="E34" i="222"/>
  <c r="T34" i="222" s="1"/>
  <c r="S33" i="222"/>
  <c r="R33" i="222"/>
  <c r="Q33" i="222"/>
  <c r="P33" i="222"/>
  <c r="E33" i="222"/>
  <c r="S32" i="222"/>
  <c r="R32" i="222"/>
  <c r="Q32" i="222"/>
  <c r="P32" i="222"/>
  <c r="E32" i="222"/>
  <c r="S31" i="222"/>
  <c r="R31" i="222"/>
  <c r="Q31" i="222"/>
  <c r="P31" i="222"/>
  <c r="E31" i="222"/>
  <c r="U30" i="222"/>
  <c r="T30" i="222"/>
  <c r="S30" i="222"/>
  <c r="R30" i="222"/>
  <c r="Q30" i="222"/>
  <c r="P30" i="222"/>
  <c r="E30" i="222"/>
  <c r="S29" i="222"/>
  <c r="R29" i="222"/>
  <c r="Q29" i="222"/>
  <c r="P29" i="222"/>
  <c r="E29" i="222"/>
  <c r="R28" i="222"/>
  <c r="U27" i="222"/>
  <c r="T27" i="222"/>
  <c r="S27" i="222"/>
  <c r="R27" i="222"/>
  <c r="Q27" i="222"/>
  <c r="P27" i="222"/>
  <c r="E27" i="222"/>
  <c r="S26" i="222"/>
  <c r="R26" i="222"/>
  <c r="Q26" i="222"/>
  <c r="P26" i="222"/>
  <c r="E26" i="222"/>
  <c r="U26" i="222" s="1"/>
  <c r="U25" i="222"/>
  <c r="S25" i="222"/>
  <c r="R25" i="222"/>
  <c r="Q25" i="222"/>
  <c r="P25" i="222"/>
  <c r="E25" i="222"/>
  <c r="T25" i="222" s="1"/>
  <c r="S24" i="222"/>
  <c r="R24" i="222"/>
  <c r="Q24" i="222"/>
  <c r="P24" i="222"/>
  <c r="E24" i="222"/>
  <c r="S23" i="222"/>
  <c r="R23" i="222"/>
  <c r="Q23" i="222"/>
  <c r="P23" i="222"/>
  <c r="E23" i="222"/>
  <c r="U23" i="222" s="1"/>
  <c r="U22" i="222"/>
  <c r="S22" i="222"/>
  <c r="R22" i="222"/>
  <c r="Q22" i="222"/>
  <c r="P22" i="222"/>
  <c r="E22" i="222"/>
  <c r="T22" i="222" s="1"/>
  <c r="U21" i="222"/>
  <c r="S21" i="222"/>
  <c r="R21" i="222"/>
  <c r="Q21" i="222"/>
  <c r="P21" i="222"/>
  <c r="E21" i="222"/>
  <c r="T21" i="222" s="1"/>
  <c r="S20" i="222"/>
  <c r="R20" i="222"/>
  <c r="Q20" i="222"/>
  <c r="P20" i="222"/>
  <c r="E20" i="222"/>
  <c r="U20" i="222" s="1"/>
  <c r="S19" i="222"/>
  <c r="R19" i="222"/>
  <c r="Q19" i="222"/>
  <c r="P19" i="222"/>
  <c r="E19" i="222"/>
  <c r="U19" i="222" s="1"/>
  <c r="S18" i="222"/>
  <c r="R18" i="222"/>
  <c r="Q18" i="222"/>
  <c r="P18" i="222"/>
  <c r="E18" i="222"/>
  <c r="T18" i="222" s="1"/>
  <c r="S17" i="222"/>
  <c r="R17" i="222"/>
  <c r="Q17" i="222"/>
  <c r="P17" i="222"/>
  <c r="E17" i="222"/>
  <c r="S16" i="222"/>
  <c r="R16" i="222"/>
  <c r="Q16" i="222"/>
  <c r="P16" i="222"/>
  <c r="E16" i="222"/>
  <c r="T16" i="222" s="1"/>
  <c r="S15" i="222"/>
  <c r="R15" i="222"/>
  <c r="Q15" i="222"/>
  <c r="P15" i="222"/>
  <c r="E15" i="222"/>
  <c r="U15" i="222" s="1"/>
  <c r="S14" i="222"/>
  <c r="R14" i="222"/>
  <c r="Q14" i="222"/>
  <c r="P14" i="222"/>
  <c r="E14" i="222"/>
  <c r="T14" i="222" s="1"/>
  <c r="S13" i="222"/>
  <c r="R13" i="222"/>
  <c r="Q13" i="222"/>
  <c r="P13" i="222"/>
  <c r="E13" i="222"/>
  <c r="U13" i="222" s="1"/>
  <c r="S12" i="222"/>
  <c r="R12" i="222"/>
  <c r="Q12" i="222"/>
  <c r="P12" i="222"/>
  <c r="E12" i="222"/>
  <c r="S11" i="222"/>
  <c r="R11" i="222"/>
  <c r="Q11" i="222"/>
  <c r="P11" i="222"/>
  <c r="E11" i="222"/>
  <c r="T11" i="222" s="1"/>
  <c r="S10" i="222"/>
  <c r="R10" i="222"/>
  <c r="Q10" i="222"/>
  <c r="P10" i="222"/>
  <c r="E10" i="222"/>
  <c r="S64" i="221"/>
  <c r="R64" i="221"/>
  <c r="Q64" i="221"/>
  <c r="P64" i="221"/>
  <c r="E64" i="221"/>
  <c r="U64" i="221" s="1"/>
  <c r="S63" i="221"/>
  <c r="R63" i="221"/>
  <c r="Q63" i="221"/>
  <c r="P63" i="221"/>
  <c r="E63" i="221"/>
  <c r="U63" i="221" s="1"/>
  <c r="R62" i="221"/>
  <c r="S60" i="221"/>
  <c r="R60" i="221"/>
  <c r="Q60" i="221"/>
  <c r="P60" i="221"/>
  <c r="E60" i="221"/>
  <c r="T60" i="221" s="1"/>
  <c r="U59" i="221"/>
  <c r="T59" i="221"/>
  <c r="S59" i="221"/>
  <c r="R59" i="221"/>
  <c r="Q59" i="221"/>
  <c r="P59" i="221"/>
  <c r="E59" i="221"/>
  <c r="S58" i="221"/>
  <c r="R58" i="221"/>
  <c r="Q58" i="221"/>
  <c r="P58" i="221"/>
  <c r="E58" i="221"/>
  <c r="U58" i="221" s="1"/>
  <c r="U57" i="221"/>
  <c r="T57" i="221"/>
  <c r="S57" i="221"/>
  <c r="R57" i="221"/>
  <c r="Q57" i="221"/>
  <c r="P57" i="221"/>
  <c r="P56" i="221" s="1"/>
  <c r="E57" i="221"/>
  <c r="S55" i="221"/>
  <c r="R55" i="221"/>
  <c r="Q55" i="221"/>
  <c r="P55" i="221"/>
  <c r="E55" i="221"/>
  <c r="S54" i="221"/>
  <c r="R54" i="221"/>
  <c r="Q54" i="221"/>
  <c r="P54" i="221"/>
  <c r="E54" i="221"/>
  <c r="S53" i="221"/>
  <c r="R53" i="221"/>
  <c r="Q53" i="221"/>
  <c r="P53" i="221"/>
  <c r="E53" i="221"/>
  <c r="S52" i="221"/>
  <c r="R52" i="221"/>
  <c r="Q52" i="221"/>
  <c r="P52" i="221"/>
  <c r="E52" i="221"/>
  <c r="U52" i="221" s="1"/>
  <c r="S51" i="221"/>
  <c r="R51" i="221"/>
  <c r="Q51" i="221"/>
  <c r="P51" i="221"/>
  <c r="E51" i="221"/>
  <c r="U51" i="221" s="1"/>
  <c r="S50" i="221"/>
  <c r="R50" i="221"/>
  <c r="Q50" i="221"/>
  <c r="P50" i="221"/>
  <c r="E50" i="221"/>
  <c r="T50" i="221" s="1"/>
  <c r="S49" i="221"/>
  <c r="R49" i="221"/>
  <c r="Q49" i="221"/>
  <c r="P49" i="221"/>
  <c r="E49" i="221"/>
  <c r="U49" i="221" s="1"/>
  <c r="S48" i="221"/>
  <c r="R48" i="221"/>
  <c r="Q48" i="221"/>
  <c r="P48" i="221"/>
  <c r="E48" i="221"/>
  <c r="S47" i="221"/>
  <c r="R47" i="221"/>
  <c r="Q47" i="221"/>
  <c r="P47" i="221"/>
  <c r="E47" i="221"/>
  <c r="S46" i="221"/>
  <c r="R46" i="221"/>
  <c r="Q46" i="221"/>
  <c r="P46" i="221"/>
  <c r="E46" i="221"/>
  <c r="U46" i="221" s="1"/>
  <c r="T45" i="221"/>
  <c r="S45" i="221"/>
  <c r="R45" i="221"/>
  <c r="Q45" i="221"/>
  <c r="P45" i="221"/>
  <c r="E45" i="221"/>
  <c r="U45" i="221" s="1"/>
  <c r="S44" i="221"/>
  <c r="R44" i="221"/>
  <c r="S42" i="221"/>
  <c r="R42" i="221"/>
  <c r="Q42" i="221"/>
  <c r="P42" i="221"/>
  <c r="E42" i="221"/>
  <c r="T42" i="221" s="1"/>
  <c r="S41" i="221"/>
  <c r="R41" i="221"/>
  <c r="Q41" i="221"/>
  <c r="P41" i="221"/>
  <c r="E41" i="221"/>
  <c r="U41" i="221" s="1"/>
  <c r="U40" i="221"/>
  <c r="S40" i="221"/>
  <c r="R40" i="221"/>
  <c r="Q40" i="221"/>
  <c r="P40" i="221"/>
  <c r="E40" i="221"/>
  <c r="T40" i="221" s="1"/>
  <c r="S39" i="221"/>
  <c r="R39" i="221"/>
  <c r="Q39" i="221"/>
  <c r="P39" i="221"/>
  <c r="E39" i="221"/>
  <c r="U39" i="221" s="1"/>
  <c r="S38" i="221"/>
  <c r="R38" i="221"/>
  <c r="Q38" i="221"/>
  <c r="P38" i="221"/>
  <c r="E38" i="221"/>
  <c r="U38" i="221" s="1"/>
  <c r="S37" i="221"/>
  <c r="R37" i="221"/>
  <c r="Q37" i="221"/>
  <c r="P37" i="221"/>
  <c r="E37" i="221"/>
  <c r="U37" i="221" s="1"/>
  <c r="U36" i="221"/>
  <c r="S36" i="221"/>
  <c r="R36" i="221"/>
  <c r="Q36" i="221"/>
  <c r="P36" i="221"/>
  <c r="E36" i="221"/>
  <c r="T36" i="221" s="1"/>
  <c r="S35" i="221"/>
  <c r="R35" i="221"/>
  <c r="Q35" i="221"/>
  <c r="P35" i="221"/>
  <c r="E35" i="221"/>
  <c r="U35" i="221" s="1"/>
  <c r="S34" i="221"/>
  <c r="R34" i="221"/>
  <c r="Q34" i="221"/>
  <c r="P34" i="221"/>
  <c r="E34" i="221"/>
  <c r="T34" i="221" s="1"/>
  <c r="S33" i="221"/>
  <c r="R33" i="221"/>
  <c r="Q33" i="221"/>
  <c r="P33" i="221"/>
  <c r="E33" i="221"/>
  <c r="S32" i="221"/>
  <c r="R32" i="221"/>
  <c r="Q32" i="221"/>
  <c r="P32" i="221"/>
  <c r="E32" i="221"/>
  <c r="T32" i="221" s="1"/>
  <c r="S31" i="221"/>
  <c r="R31" i="221"/>
  <c r="Q31" i="221"/>
  <c r="P31" i="221"/>
  <c r="E31" i="221"/>
  <c r="U31" i="221" s="1"/>
  <c r="S30" i="221"/>
  <c r="R30" i="221"/>
  <c r="Q30" i="221"/>
  <c r="P30" i="221"/>
  <c r="E30" i="221"/>
  <c r="S29" i="221"/>
  <c r="R29" i="221"/>
  <c r="Q29" i="221"/>
  <c r="P29" i="221"/>
  <c r="E29" i="221"/>
  <c r="U29" i="221" s="1"/>
  <c r="S28" i="221"/>
  <c r="S27" i="221"/>
  <c r="R27" i="221"/>
  <c r="Q27" i="221"/>
  <c r="P27" i="221"/>
  <c r="E27" i="221"/>
  <c r="T27" i="221" s="1"/>
  <c r="U26" i="221"/>
  <c r="S26" i="221"/>
  <c r="R26" i="221"/>
  <c r="Q26" i="221"/>
  <c r="P26" i="221"/>
  <c r="E26" i="221"/>
  <c r="T26" i="221" s="1"/>
  <c r="U25" i="221"/>
  <c r="S25" i="221"/>
  <c r="R25" i="221"/>
  <c r="Q25" i="221"/>
  <c r="P25" i="221"/>
  <c r="E25" i="221"/>
  <c r="T25" i="221" s="1"/>
  <c r="S24" i="221"/>
  <c r="R24" i="221"/>
  <c r="Q24" i="221"/>
  <c r="P24" i="221"/>
  <c r="E24" i="221"/>
  <c r="T24" i="221" s="1"/>
  <c r="S23" i="221"/>
  <c r="R23" i="221"/>
  <c r="Q23" i="221"/>
  <c r="P23" i="221"/>
  <c r="E23" i="221"/>
  <c r="S22" i="221"/>
  <c r="R22" i="221"/>
  <c r="Q22" i="221"/>
  <c r="P22" i="221"/>
  <c r="E22" i="221"/>
  <c r="S21" i="221"/>
  <c r="R21" i="221"/>
  <c r="Q21" i="221"/>
  <c r="P21" i="221"/>
  <c r="E21" i="221"/>
  <c r="S20" i="221"/>
  <c r="R20" i="221"/>
  <c r="Q20" i="221"/>
  <c r="P20" i="221"/>
  <c r="E20" i="221"/>
  <c r="U20" i="221" s="1"/>
  <c r="S19" i="221"/>
  <c r="R19" i="221"/>
  <c r="Q19" i="221"/>
  <c r="P19" i="221"/>
  <c r="E19" i="221"/>
  <c r="T19" i="221" s="1"/>
  <c r="S18" i="221"/>
  <c r="R18" i="221"/>
  <c r="Q18" i="221"/>
  <c r="P18" i="221"/>
  <c r="E18" i="221"/>
  <c r="T18" i="221" s="1"/>
  <c r="S17" i="221"/>
  <c r="R17" i="221"/>
  <c r="Q17" i="221"/>
  <c r="P17" i="221"/>
  <c r="E17" i="221"/>
  <c r="S16" i="221"/>
  <c r="R16" i="221"/>
  <c r="Q16" i="221"/>
  <c r="P16" i="221"/>
  <c r="E16" i="221"/>
  <c r="S15" i="221"/>
  <c r="R15" i="221"/>
  <c r="Q15" i="221"/>
  <c r="P15" i="221"/>
  <c r="E15" i="221"/>
  <c r="U15" i="221" s="1"/>
  <c r="T14" i="221"/>
  <c r="S14" i="221"/>
  <c r="R14" i="221"/>
  <c r="Q14" i="221"/>
  <c r="P14" i="221"/>
  <c r="E14" i="221"/>
  <c r="U14" i="221" s="1"/>
  <c r="S13" i="221"/>
  <c r="R13" i="221"/>
  <c r="Q13" i="221"/>
  <c r="P13" i="221"/>
  <c r="E13" i="221"/>
  <c r="U13" i="221" s="1"/>
  <c r="S12" i="221"/>
  <c r="R12" i="221"/>
  <c r="Q12" i="221"/>
  <c r="P12" i="221"/>
  <c r="E12" i="221"/>
  <c r="U12" i="221" s="1"/>
  <c r="S11" i="221"/>
  <c r="R11" i="221"/>
  <c r="Q11" i="221"/>
  <c r="P11" i="221"/>
  <c r="E11" i="221"/>
  <c r="T11" i="221" s="1"/>
  <c r="T10" i="221"/>
  <c r="S10" i="221"/>
  <c r="R10" i="221"/>
  <c r="Q10" i="221"/>
  <c r="U10" i="221" s="1"/>
  <c r="P10" i="221"/>
  <c r="E10" i="221"/>
  <c r="R9" i="221"/>
  <c r="S64" i="220"/>
  <c r="R64" i="220"/>
  <c r="Q64" i="220"/>
  <c r="P64" i="220"/>
  <c r="E64" i="220"/>
  <c r="T64" i="220" s="1"/>
  <c r="S63" i="220"/>
  <c r="R63" i="220"/>
  <c r="Q63" i="220"/>
  <c r="P63" i="220"/>
  <c r="E63" i="220"/>
  <c r="T63" i="220" s="1"/>
  <c r="S62" i="220"/>
  <c r="R62" i="220"/>
  <c r="S60" i="220"/>
  <c r="R60" i="220"/>
  <c r="Q60" i="220"/>
  <c r="P60" i="220"/>
  <c r="E60" i="220"/>
  <c r="T60" i="220" s="1"/>
  <c r="S59" i="220"/>
  <c r="R59" i="220"/>
  <c r="Q59" i="220"/>
  <c r="P59" i="220"/>
  <c r="E59" i="220"/>
  <c r="U59" i="220" s="1"/>
  <c r="S58" i="220"/>
  <c r="R58" i="220"/>
  <c r="Q58" i="220"/>
  <c r="P58" i="220"/>
  <c r="E58" i="220"/>
  <c r="T58" i="220" s="1"/>
  <c r="S57" i="220"/>
  <c r="R57" i="220"/>
  <c r="Q57" i="220"/>
  <c r="P57" i="220"/>
  <c r="E57" i="220"/>
  <c r="U57" i="220" s="1"/>
  <c r="S56" i="220"/>
  <c r="R56" i="220"/>
  <c r="S55" i="220"/>
  <c r="R55" i="220"/>
  <c r="Q55" i="220"/>
  <c r="P55" i="220"/>
  <c r="E55" i="220"/>
  <c r="T55" i="220" s="1"/>
  <c r="U54" i="220"/>
  <c r="S54" i="220"/>
  <c r="R54" i="220"/>
  <c r="Q54" i="220"/>
  <c r="P54" i="220"/>
  <c r="E54" i="220"/>
  <c r="T54" i="220" s="1"/>
  <c r="S53" i="220"/>
  <c r="R53" i="220"/>
  <c r="Q53" i="220"/>
  <c r="P53" i="220"/>
  <c r="E53" i="220"/>
  <c r="S52" i="220"/>
  <c r="R52" i="220"/>
  <c r="Q52" i="220"/>
  <c r="P52" i="220"/>
  <c r="E52" i="220"/>
  <c r="T52" i="220" s="1"/>
  <c r="S51" i="220"/>
  <c r="R51" i="220"/>
  <c r="Q51" i="220"/>
  <c r="P51" i="220"/>
  <c r="E51" i="220"/>
  <c r="U51" i="220" s="1"/>
  <c r="S50" i="220"/>
  <c r="R50" i="220"/>
  <c r="Q50" i="220"/>
  <c r="P50" i="220"/>
  <c r="E50" i="220"/>
  <c r="U50" i="220" s="1"/>
  <c r="S49" i="220"/>
  <c r="R49" i="220"/>
  <c r="Q49" i="220"/>
  <c r="P49" i="220"/>
  <c r="E49" i="220"/>
  <c r="S48" i="220"/>
  <c r="R48" i="220"/>
  <c r="Q48" i="220"/>
  <c r="P48" i="220"/>
  <c r="E48" i="220"/>
  <c r="U48" i="220" s="1"/>
  <c r="S47" i="220"/>
  <c r="R47" i="220"/>
  <c r="Q47" i="220"/>
  <c r="P47" i="220"/>
  <c r="E47" i="220"/>
  <c r="T47" i="220" s="1"/>
  <c r="S46" i="220"/>
  <c r="R46" i="220"/>
  <c r="Q46" i="220"/>
  <c r="P46" i="220"/>
  <c r="E46" i="220"/>
  <c r="S45" i="220"/>
  <c r="R45" i="220"/>
  <c r="Q45" i="220"/>
  <c r="P45" i="220"/>
  <c r="E45" i="220"/>
  <c r="S44" i="220"/>
  <c r="R44" i="220"/>
  <c r="R43" i="220"/>
  <c r="S42" i="220"/>
  <c r="R42" i="220"/>
  <c r="Q42" i="220"/>
  <c r="P42" i="220"/>
  <c r="E42" i="220"/>
  <c r="U42" i="220" s="1"/>
  <c r="S41" i="220"/>
  <c r="R41" i="220"/>
  <c r="Q41" i="220"/>
  <c r="P41" i="220"/>
  <c r="E41" i="220"/>
  <c r="U41" i="220" s="1"/>
  <c r="U40" i="220"/>
  <c r="S40" i="220"/>
  <c r="R40" i="220"/>
  <c r="Q40" i="220"/>
  <c r="P40" i="220"/>
  <c r="E40" i="220"/>
  <c r="T40" i="220" s="1"/>
  <c r="U39" i="220"/>
  <c r="S39" i="220"/>
  <c r="R39" i="220"/>
  <c r="Q39" i="220"/>
  <c r="P39" i="220"/>
  <c r="E39" i="220"/>
  <c r="T39" i="220" s="1"/>
  <c r="S38" i="220"/>
  <c r="R38" i="220"/>
  <c r="Q38" i="220"/>
  <c r="P38" i="220"/>
  <c r="E38" i="220"/>
  <c r="U38" i="220" s="1"/>
  <c r="S37" i="220"/>
  <c r="R37" i="220"/>
  <c r="Q37" i="220"/>
  <c r="P37" i="220"/>
  <c r="E37" i="220"/>
  <c r="T36" i="220"/>
  <c r="S36" i="220"/>
  <c r="R36" i="220"/>
  <c r="Q36" i="220"/>
  <c r="P36" i="220"/>
  <c r="E36" i="220"/>
  <c r="U36" i="220" s="1"/>
  <c r="S35" i="220"/>
  <c r="R35" i="220"/>
  <c r="Q35" i="220"/>
  <c r="P35" i="220"/>
  <c r="E35" i="220"/>
  <c r="U35" i="220" s="1"/>
  <c r="S34" i="220"/>
  <c r="R34" i="220"/>
  <c r="Q34" i="220"/>
  <c r="P34" i="220"/>
  <c r="E34" i="220"/>
  <c r="U34" i="220" s="1"/>
  <c r="S33" i="220"/>
  <c r="R33" i="220"/>
  <c r="Q33" i="220"/>
  <c r="U33" i="220" s="1"/>
  <c r="P33" i="220"/>
  <c r="E33" i="220"/>
  <c r="T32" i="220"/>
  <c r="S32" i="220"/>
  <c r="R32" i="220"/>
  <c r="Q32" i="220"/>
  <c r="P32" i="220"/>
  <c r="E32" i="220"/>
  <c r="U32" i="220" s="1"/>
  <c r="S31" i="220"/>
  <c r="R31" i="220"/>
  <c r="Q31" i="220"/>
  <c r="P31" i="220"/>
  <c r="E31" i="220"/>
  <c r="S30" i="220"/>
  <c r="R30" i="220"/>
  <c r="Q30" i="220"/>
  <c r="P30" i="220"/>
  <c r="E30" i="220"/>
  <c r="S29" i="220"/>
  <c r="R29" i="220"/>
  <c r="Q29" i="220"/>
  <c r="P29" i="220"/>
  <c r="E29" i="220"/>
  <c r="U29" i="220" s="1"/>
  <c r="S28" i="220"/>
  <c r="S27" i="220"/>
  <c r="R27" i="220"/>
  <c r="Q27" i="220"/>
  <c r="P27" i="220"/>
  <c r="E27" i="220"/>
  <c r="U26" i="220"/>
  <c r="T26" i="220"/>
  <c r="S26" i="220"/>
  <c r="R26" i="220"/>
  <c r="Q26" i="220"/>
  <c r="P26" i="220"/>
  <c r="E26" i="220"/>
  <c r="S25" i="220"/>
  <c r="R25" i="220"/>
  <c r="Q25" i="220"/>
  <c r="P25" i="220"/>
  <c r="E25" i="220"/>
  <c r="U25" i="220" s="1"/>
  <c r="S24" i="220"/>
  <c r="R24" i="220"/>
  <c r="Q24" i="220"/>
  <c r="P24" i="220"/>
  <c r="E24" i="220"/>
  <c r="T24" i="220" s="1"/>
  <c r="S23" i="220"/>
  <c r="R23" i="220"/>
  <c r="Q23" i="220"/>
  <c r="P23" i="220"/>
  <c r="E23" i="220"/>
  <c r="S22" i="220"/>
  <c r="R22" i="220"/>
  <c r="Q22" i="220"/>
  <c r="P22" i="220"/>
  <c r="E22" i="220"/>
  <c r="T22" i="220" s="1"/>
  <c r="U21" i="220"/>
  <c r="S21" i="220"/>
  <c r="R21" i="220"/>
  <c r="Q21" i="220"/>
  <c r="P21" i="220"/>
  <c r="E21" i="220"/>
  <c r="T21" i="220" s="1"/>
  <c r="T20" i="220"/>
  <c r="S20" i="220"/>
  <c r="R20" i="220"/>
  <c r="Q20" i="220"/>
  <c r="P20" i="220"/>
  <c r="E20" i="220"/>
  <c r="U20" i="220" s="1"/>
  <c r="S19" i="220"/>
  <c r="R19" i="220"/>
  <c r="Q19" i="220"/>
  <c r="P19" i="220"/>
  <c r="E19" i="220"/>
  <c r="U19" i="220" s="1"/>
  <c r="S18" i="220"/>
  <c r="R18" i="220"/>
  <c r="Q18" i="220"/>
  <c r="P18" i="220"/>
  <c r="E18" i="220"/>
  <c r="U18" i="220" s="1"/>
  <c r="S17" i="220"/>
  <c r="R17" i="220"/>
  <c r="Q17" i="220"/>
  <c r="P17" i="220"/>
  <c r="E17" i="220"/>
  <c r="U17" i="220" s="1"/>
  <c r="S16" i="220"/>
  <c r="R16" i="220"/>
  <c r="Q16" i="220"/>
  <c r="P16" i="220"/>
  <c r="E16" i="220"/>
  <c r="T16" i="220" s="1"/>
  <c r="S15" i="220"/>
  <c r="R15" i="220"/>
  <c r="Q15" i="220"/>
  <c r="P15" i="220"/>
  <c r="E15" i="220"/>
  <c r="T14" i="220"/>
  <c r="S14" i="220"/>
  <c r="R14" i="220"/>
  <c r="Q14" i="220"/>
  <c r="P14" i="220"/>
  <c r="E14" i="220"/>
  <c r="U14" i="220" s="1"/>
  <c r="U13" i="220"/>
  <c r="T13" i="220"/>
  <c r="S13" i="220"/>
  <c r="R13" i="220"/>
  <c r="Q13" i="220"/>
  <c r="P13" i="220"/>
  <c r="E13" i="220"/>
  <c r="S12" i="220"/>
  <c r="R12" i="220"/>
  <c r="Q12" i="220"/>
  <c r="P12" i="220"/>
  <c r="E12" i="220"/>
  <c r="U12" i="220" s="1"/>
  <c r="S11" i="220"/>
  <c r="R11" i="220"/>
  <c r="Q11" i="220"/>
  <c r="P11" i="220"/>
  <c r="E11" i="220"/>
  <c r="U11" i="220" s="1"/>
  <c r="S10" i="220"/>
  <c r="R10" i="220"/>
  <c r="Q10" i="220"/>
  <c r="P10" i="220"/>
  <c r="E10" i="220"/>
  <c r="S9" i="220"/>
  <c r="S64" i="219"/>
  <c r="R64" i="219"/>
  <c r="Q64" i="219"/>
  <c r="P64" i="219"/>
  <c r="E64" i="219"/>
  <c r="U64" i="219" s="1"/>
  <c r="S63" i="219"/>
  <c r="R63" i="219"/>
  <c r="Q63" i="219"/>
  <c r="P63" i="219"/>
  <c r="E63" i="219"/>
  <c r="S60" i="219"/>
  <c r="R60" i="219"/>
  <c r="Q60" i="219"/>
  <c r="P60" i="219"/>
  <c r="E60" i="219"/>
  <c r="U60" i="219" s="1"/>
  <c r="S59" i="219"/>
  <c r="R59" i="219"/>
  <c r="Q59" i="219"/>
  <c r="P59" i="219"/>
  <c r="E59" i="219"/>
  <c r="T59" i="219" s="1"/>
  <c r="S58" i="219"/>
  <c r="R58" i="219"/>
  <c r="Q58" i="219"/>
  <c r="P58" i="219"/>
  <c r="E58" i="219"/>
  <c r="U58" i="219" s="1"/>
  <c r="S57" i="219"/>
  <c r="R57" i="219"/>
  <c r="Q57" i="219"/>
  <c r="P57" i="219"/>
  <c r="E57" i="219"/>
  <c r="U57" i="219" s="1"/>
  <c r="S55" i="219"/>
  <c r="R55" i="219"/>
  <c r="Q55" i="219"/>
  <c r="P55" i="219"/>
  <c r="E55" i="219"/>
  <c r="S54" i="219"/>
  <c r="R54" i="219"/>
  <c r="Q54" i="219"/>
  <c r="P54" i="219"/>
  <c r="E54" i="219"/>
  <c r="S53" i="219"/>
  <c r="R53" i="219"/>
  <c r="Q53" i="219"/>
  <c r="P53" i="219"/>
  <c r="E53" i="219"/>
  <c r="T53" i="219" s="1"/>
  <c r="S52" i="219"/>
  <c r="R52" i="219"/>
  <c r="Q52" i="219"/>
  <c r="P52" i="219"/>
  <c r="E52" i="219"/>
  <c r="T52" i="219" s="1"/>
  <c r="S51" i="219"/>
  <c r="R51" i="219"/>
  <c r="Q51" i="219"/>
  <c r="P51" i="219"/>
  <c r="E51" i="219"/>
  <c r="T51" i="219" s="1"/>
  <c r="S50" i="219"/>
  <c r="R50" i="219"/>
  <c r="Q50" i="219"/>
  <c r="P50" i="219"/>
  <c r="E50" i="219"/>
  <c r="T50" i="219" s="1"/>
  <c r="S49" i="219"/>
  <c r="R49" i="219"/>
  <c r="Q49" i="219"/>
  <c r="P49" i="219"/>
  <c r="E49" i="219"/>
  <c r="U49" i="219" s="1"/>
  <c r="S48" i="219"/>
  <c r="R48" i="219"/>
  <c r="Q48" i="219"/>
  <c r="P48" i="219"/>
  <c r="E48" i="219"/>
  <c r="S47" i="219"/>
  <c r="R47" i="219"/>
  <c r="Q47" i="219"/>
  <c r="P47" i="219"/>
  <c r="E47" i="219"/>
  <c r="S46" i="219"/>
  <c r="R46" i="219"/>
  <c r="Q46" i="219"/>
  <c r="P46" i="219"/>
  <c r="E46" i="219"/>
  <c r="S45" i="219"/>
  <c r="R45" i="219"/>
  <c r="Q45" i="219"/>
  <c r="P45" i="219"/>
  <c r="E45" i="219"/>
  <c r="S44" i="219"/>
  <c r="R44" i="219"/>
  <c r="U42" i="219"/>
  <c r="S42" i="219"/>
  <c r="R42" i="219"/>
  <c r="Q42" i="219"/>
  <c r="P42" i="219"/>
  <c r="E42" i="219"/>
  <c r="T42" i="219" s="1"/>
  <c r="S41" i="219"/>
  <c r="R41" i="219"/>
  <c r="Q41" i="219"/>
  <c r="P41" i="219"/>
  <c r="E41" i="219"/>
  <c r="U41" i="219" s="1"/>
  <c r="S40" i="219"/>
  <c r="R40" i="219"/>
  <c r="Q40" i="219"/>
  <c r="P40" i="219"/>
  <c r="E40" i="219"/>
  <c r="U40" i="219" s="1"/>
  <c r="S39" i="219"/>
  <c r="R39" i="219"/>
  <c r="Q39" i="219"/>
  <c r="P39" i="219"/>
  <c r="E39" i="219"/>
  <c r="U39" i="219" s="1"/>
  <c r="S38" i="219"/>
  <c r="R38" i="219"/>
  <c r="Q38" i="219"/>
  <c r="P38" i="219"/>
  <c r="E38" i="219"/>
  <c r="U38" i="219" s="1"/>
  <c r="S37" i="219"/>
  <c r="R37" i="219"/>
  <c r="Q37" i="219"/>
  <c r="P37" i="219"/>
  <c r="E37" i="219"/>
  <c r="U36" i="219"/>
  <c r="S36" i="219"/>
  <c r="R36" i="219"/>
  <c r="Q36" i="219"/>
  <c r="P36" i="219"/>
  <c r="E36" i="219"/>
  <c r="T36" i="219" s="1"/>
  <c r="S35" i="219"/>
  <c r="R35" i="219"/>
  <c r="Q35" i="219"/>
  <c r="P35" i="219"/>
  <c r="E35" i="219"/>
  <c r="U35" i="219" s="1"/>
  <c r="U34" i="219"/>
  <c r="S34" i="219"/>
  <c r="R34" i="219"/>
  <c r="Q34" i="219"/>
  <c r="P34" i="219"/>
  <c r="E34" i="219"/>
  <c r="T34" i="219" s="1"/>
  <c r="S33" i="219"/>
  <c r="R33" i="219"/>
  <c r="Q33" i="219"/>
  <c r="P33" i="219"/>
  <c r="E33" i="219"/>
  <c r="S32" i="219"/>
  <c r="R32" i="219"/>
  <c r="Q32" i="219"/>
  <c r="P32" i="219"/>
  <c r="E32" i="219"/>
  <c r="U32" i="219" s="1"/>
  <c r="S31" i="219"/>
  <c r="R31" i="219"/>
  <c r="Q31" i="219"/>
  <c r="P31" i="219"/>
  <c r="E31" i="219"/>
  <c r="U31" i="219" s="1"/>
  <c r="S30" i="219"/>
  <c r="R30" i="219"/>
  <c r="Q30" i="219"/>
  <c r="P30" i="219"/>
  <c r="E30" i="219"/>
  <c r="T29" i="219"/>
  <c r="S29" i="219"/>
  <c r="R29" i="219"/>
  <c r="Q29" i="219"/>
  <c r="P29" i="219"/>
  <c r="E29" i="219"/>
  <c r="U29" i="219" s="1"/>
  <c r="S28" i="219"/>
  <c r="S27" i="219"/>
  <c r="R27" i="219"/>
  <c r="Q27" i="219"/>
  <c r="P27" i="219"/>
  <c r="E27" i="219"/>
  <c r="U27" i="219" s="1"/>
  <c r="S26" i="219"/>
  <c r="R26" i="219"/>
  <c r="Q26" i="219"/>
  <c r="P26" i="219"/>
  <c r="E26" i="219"/>
  <c r="U26" i="219" s="1"/>
  <c r="S25" i="219"/>
  <c r="R25" i="219"/>
  <c r="Q25" i="219"/>
  <c r="P25" i="219"/>
  <c r="E25" i="219"/>
  <c r="U24" i="219"/>
  <c r="T24" i="219"/>
  <c r="S24" i="219"/>
  <c r="R24" i="219"/>
  <c r="Q24" i="219"/>
  <c r="P24" i="219"/>
  <c r="E24" i="219"/>
  <c r="U23" i="219"/>
  <c r="S23" i="219"/>
  <c r="R23" i="219"/>
  <c r="Q23" i="219"/>
  <c r="P23" i="219"/>
  <c r="E23" i="219"/>
  <c r="T23" i="219" s="1"/>
  <c r="S22" i="219"/>
  <c r="R22" i="219"/>
  <c r="Q22" i="219"/>
  <c r="P22" i="219"/>
  <c r="E22" i="219"/>
  <c r="S21" i="219"/>
  <c r="R21" i="219"/>
  <c r="Q21" i="219"/>
  <c r="P21" i="219"/>
  <c r="E21" i="219"/>
  <c r="T21" i="219" s="1"/>
  <c r="S20" i="219"/>
  <c r="R20" i="219"/>
  <c r="Q20" i="219"/>
  <c r="P20" i="219"/>
  <c r="E20" i="219"/>
  <c r="U20" i="219" s="1"/>
  <c r="S19" i="219"/>
  <c r="R19" i="219"/>
  <c r="Q19" i="219"/>
  <c r="P19" i="219"/>
  <c r="E19" i="219"/>
  <c r="T19" i="219" s="1"/>
  <c r="S18" i="219"/>
  <c r="R18" i="219"/>
  <c r="Q18" i="219"/>
  <c r="P18" i="219"/>
  <c r="E18" i="219"/>
  <c r="T18" i="219" s="1"/>
  <c r="T17" i="219"/>
  <c r="S17" i="219"/>
  <c r="R17" i="219"/>
  <c r="Q17" i="219"/>
  <c r="P17" i="219"/>
  <c r="E17" i="219"/>
  <c r="U17" i="219" s="1"/>
  <c r="U16" i="219"/>
  <c r="T16" i="219"/>
  <c r="S16" i="219"/>
  <c r="R16" i="219"/>
  <c r="Q16" i="219"/>
  <c r="P16" i="219"/>
  <c r="E16" i="219"/>
  <c r="T15" i="219"/>
  <c r="S15" i="219"/>
  <c r="R15" i="219"/>
  <c r="Q15" i="219"/>
  <c r="P15" i="219"/>
  <c r="E15" i="219"/>
  <c r="U15" i="219" s="1"/>
  <c r="S14" i="219"/>
  <c r="R14" i="219"/>
  <c r="Q14" i="219"/>
  <c r="P14" i="219"/>
  <c r="E14" i="219"/>
  <c r="U14" i="219" s="1"/>
  <c r="S13" i="219"/>
  <c r="R13" i="219"/>
  <c r="Q13" i="219"/>
  <c r="P13" i="219"/>
  <c r="E13" i="219"/>
  <c r="T13" i="219" s="1"/>
  <c r="S12" i="219"/>
  <c r="R12" i="219"/>
  <c r="Q12" i="219"/>
  <c r="P12" i="219"/>
  <c r="E12" i="219"/>
  <c r="T12" i="219" s="1"/>
  <c r="S11" i="219"/>
  <c r="R11" i="219"/>
  <c r="Q11" i="219"/>
  <c r="P11" i="219"/>
  <c r="E11" i="219"/>
  <c r="U11" i="219" s="1"/>
  <c r="S10" i="219"/>
  <c r="R10" i="219"/>
  <c r="Q10" i="219"/>
  <c r="P10" i="219"/>
  <c r="E10" i="219"/>
  <c r="S9" i="219"/>
  <c r="S64" i="218"/>
  <c r="R64" i="218"/>
  <c r="Q64" i="218"/>
  <c r="P64" i="218"/>
  <c r="E64" i="218"/>
  <c r="T64" i="218" s="1"/>
  <c r="T63" i="218"/>
  <c r="S63" i="218"/>
  <c r="R63" i="218"/>
  <c r="Q63" i="218"/>
  <c r="Q62" i="218" s="1"/>
  <c r="P63" i="218"/>
  <c r="E63" i="218"/>
  <c r="U63" i="218" s="1"/>
  <c r="S62" i="218"/>
  <c r="R62" i="218"/>
  <c r="S60" i="218"/>
  <c r="R60" i="218"/>
  <c r="Q60" i="218"/>
  <c r="P60" i="218"/>
  <c r="E60" i="218"/>
  <c r="U60" i="218" s="1"/>
  <c r="S59" i="218"/>
  <c r="R59" i="218"/>
  <c r="Q59" i="218"/>
  <c r="P59" i="218"/>
  <c r="E59" i="218"/>
  <c r="U59" i="218" s="1"/>
  <c r="S58" i="218"/>
  <c r="R58" i="218"/>
  <c r="Q58" i="218"/>
  <c r="P58" i="218"/>
  <c r="E58" i="218"/>
  <c r="U58" i="218" s="1"/>
  <c r="S57" i="218"/>
  <c r="R57" i="218"/>
  <c r="Q57" i="218"/>
  <c r="P57" i="218"/>
  <c r="E57" i="218"/>
  <c r="S56" i="218"/>
  <c r="R56" i="218"/>
  <c r="S55" i="218"/>
  <c r="R55" i="218"/>
  <c r="Q55" i="218"/>
  <c r="P55" i="218"/>
  <c r="E55" i="218"/>
  <c r="S54" i="218"/>
  <c r="R54" i="218"/>
  <c r="Q54" i="218"/>
  <c r="P54" i="218"/>
  <c r="E54" i="218"/>
  <c r="U54" i="218" s="1"/>
  <c r="S53" i="218"/>
  <c r="R53" i="218"/>
  <c r="Q53" i="218"/>
  <c r="P53" i="218"/>
  <c r="E53" i="218"/>
  <c r="U53" i="218" s="1"/>
  <c r="U52" i="218"/>
  <c r="S52" i="218"/>
  <c r="R52" i="218"/>
  <c r="Q52" i="218"/>
  <c r="P52" i="218"/>
  <c r="E52" i="218"/>
  <c r="T52" i="218" s="1"/>
  <c r="S51" i="218"/>
  <c r="R51" i="218"/>
  <c r="Q51" i="218"/>
  <c r="P51" i="218"/>
  <c r="E51" i="218"/>
  <c r="T51" i="218" s="1"/>
  <c r="S50" i="218"/>
  <c r="R50" i="218"/>
  <c r="Q50" i="218"/>
  <c r="P50" i="218"/>
  <c r="E50" i="218"/>
  <c r="U50" i="218" s="1"/>
  <c r="U49" i="218"/>
  <c r="S49" i="218"/>
  <c r="R49" i="218"/>
  <c r="Q49" i="218"/>
  <c r="P49" i="218"/>
  <c r="E49" i="218"/>
  <c r="T49" i="218" s="1"/>
  <c r="S48" i="218"/>
  <c r="R48" i="218"/>
  <c r="Q48" i="218"/>
  <c r="P48" i="218"/>
  <c r="E48" i="218"/>
  <c r="U48" i="218" s="1"/>
  <c r="S47" i="218"/>
  <c r="R47" i="218"/>
  <c r="Q47" i="218"/>
  <c r="P47" i="218"/>
  <c r="E47" i="218"/>
  <c r="U47" i="218" s="1"/>
  <c r="S46" i="218"/>
  <c r="R46" i="218"/>
  <c r="Q46" i="218"/>
  <c r="P46" i="218"/>
  <c r="E46" i="218"/>
  <c r="U45" i="218"/>
  <c r="S45" i="218"/>
  <c r="R45" i="218"/>
  <c r="Q45" i="218"/>
  <c r="P45" i="218"/>
  <c r="E45" i="218"/>
  <c r="S44" i="218"/>
  <c r="R44" i="218"/>
  <c r="S42" i="218"/>
  <c r="R42" i="218"/>
  <c r="Q42" i="218"/>
  <c r="P42" i="218"/>
  <c r="E42" i="218"/>
  <c r="U42" i="218" s="1"/>
  <c r="S41" i="218"/>
  <c r="R41" i="218"/>
  <c r="Q41" i="218"/>
  <c r="P41" i="218"/>
  <c r="E41" i="218"/>
  <c r="T41" i="218" s="1"/>
  <c r="S40" i="218"/>
  <c r="R40" i="218"/>
  <c r="Q40" i="218"/>
  <c r="P40" i="218"/>
  <c r="E40" i="218"/>
  <c r="U40" i="218" s="1"/>
  <c r="S39" i="218"/>
  <c r="R39" i="218"/>
  <c r="Q39" i="218"/>
  <c r="P39" i="218"/>
  <c r="E39" i="218"/>
  <c r="T39" i="218" s="1"/>
  <c r="S38" i="218"/>
  <c r="R38" i="218"/>
  <c r="Q38" i="218"/>
  <c r="P38" i="218"/>
  <c r="E38" i="218"/>
  <c r="S37" i="218"/>
  <c r="R37" i="218"/>
  <c r="Q37" i="218"/>
  <c r="P37" i="218"/>
  <c r="E37" i="218"/>
  <c r="S36" i="218"/>
  <c r="R36" i="218"/>
  <c r="Q36" i="218"/>
  <c r="P36" i="218"/>
  <c r="E36" i="218"/>
  <c r="T36" i="218" s="1"/>
  <c r="S35" i="218"/>
  <c r="R35" i="218"/>
  <c r="Q35" i="218"/>
  <c r="P35" i="218"/>
  <c r="E35" i="218"/>
  <c r="U34" i="218"/>
  <c r="T34" i="218"/>
  <c r="S34" i="218"/>
  <c r="R34" i="218"/>
  <c r="Q34" i="218"/>
  <c r="P34" i="218"/>
  <c r="E34" i="218"/>
  <c r="S33" i="218"/>
  <c r="R33" i="218"/>
  <c r="Q33" i="218"/>
  <c r="U33" i="218" s="1"/>
  <c r="P33" i="218"/>
  <c r="E33" i="218"/>
  <c r="T33" i="218" s="1"/>
  <c r="S32" i="218"/>
  <c r="R32" i="218"/>
  <c r="Q32" i="218"/>
  <c r="P32" i="218"/>
  <c r="E32" i="218"/>
  <c r="U32" i="218" s="1"/>
  <c r="S31" i="218"/>
  <c r="R31" i="218"/>
  <c r="Q31" i="218"/>
  <c r="P31" i="218"/>
  <c r="E31" i="218"/>
  <c r="S30" i="218"/>
  <c r="R30" i="218"/>
  <c r="Q30" i="218"/>
  <c r="P30" i="218"/>
  <c r="E30" i="218"/>
  <c r="T30" i="218" s="1"/>
  <c r="S29" i="218"/>
  <c r="R29" i="218"/>
  <c r="Q29" i="218"/>
  <c r="P29" i="218"/>
  <c r="E29" i="218"/>
  <c r="T29" i="218" s="1"/>
  <c r="S27" i="218"/>
  <c r="R27" i="218"/>
  <c r="Q27" i="218"/>
  <c r="P27" i="218"/>
  <c r="E27" i="218"/>
  <c r="U27" i="218" s="1"/>
  <c r="S26" i="218"/>
  <c r="R26" i="218"/>
  <c r="Q26" i="218"/>
  <c r="P26" i="218"/>
  <c r="E26" i="218"/>
  <c r="T26" i="218" s="1"/>
  <c r="U25" i="218"/>
  <c r="S25" i="218"/>
  <c r="R25" i="218"/>
  <c r="Q25" i="218"/>
  <c r="P25" i="218"/>
  <c r="E25" i="218"/>
  <c r="T25" i="218" s="1"/>
  <c r="T24" i="218"/>
  <c r="S24" i="218"/>
  <c r="R24" i="218"/>
  <c r="Q24" i="218"/>
  <c r="P24" i="218"/>
  <c r="E24" i="218"/>
  <c r="U24" i="218" s="1"/>
  <c r="S23" i="218"/>
  <c r="R23" i="218"/>
  <c r="Q23" i="218"/>
  <c r="P23" i="218"/>
  <c r="E23" i="218"/>
  <c r="S22" i="218"/>
  <c r="R22" i="218"/>
  <c r="Q22" i="218"/>
  <c r="P22" i="218"/>
  <c r="E22" i="218"/>
  <c r="U22" i="218" s="1"/>
  <c r="T21" i="218"/>
  <c r="S21" i="218"/>
  <c r="R21" i="218"/>
  <c r="Q21" i="218"/>
  <c r="P21" i="218"/>
  <c r="E21" i="218"/>
  <c r="U21" i="218" s="1"/>
  <c r="S20" i="218"/>
  <c r="R20" i="218"/>
  <c r="Q20" i="218"/>
  <c r="P20" i="218"/>
  <c r="E20" i="218"/>
  <c r="S19" i="218"/>
  <c r="R19" i="218"/>
  <c r="Q19" i="218"/>
  <c r="P19" i="218"/>
  <c r="E19" i="218"/>
  <c r="U19" i="218" s="1"/>
  <c r="S18" i="218"/>
  <c r="R18" i="218"/>
  <c r="Q18" i="218"/>
  <c r="P18" i="218"/>
  <c r="E18" i="218"/>
  <c r="T18" i="218" s="1"/>
  <c r="S17" i="218"/>
  <c r="R17" i="218"/>
  <c r="Q17" i="218"/>
  <c r="P17" i="218"/>
  <c r="E17" i="218"/>
  <c r="S16" i="218"/>
  <c r="R16" i="218"/>
  <c r="Q16" i="218"/>
  <c r="P16" i="218"/>
  <c r="E16" i="218"/>
  <c r="U16" i="218" s="1"/>
  <c r="S15" i="218"/>
  <c r="R15" i="218"/>
  <c r="Q15" i="218"/>
  <c r="P15" i="218"/>
  <c r="E15" i="218"/>
  <c r="T15" i="218" s="1"/>
  <c r="S14" i="218"/>
  <c r="R14" i="218"/>
  <c r="Q14" i="218"/>
  <c r="P14" i="218"/>
  <c r="E14" i="218"/>
  <c r="S13" i="218"/>
  <c r="R13" i="218"/>
  <c r="Q13" i="218"/>
  <c r="P13" i="218"/>
  <c r="E13" i="218"/>
  <c r="S12" i="218"/>
  <c r="R12" i="218"/>
  <c r="Q12" i="218"/>
  <c r="P12" i="218"/>
  <c r="E12" i="218"/>
  <c r="S11" i="218"/>
  <c r="R11" i="218"/>
  <c r="Q11" i="218"/>
  <c r="P11" i="218"/>
  <c r="E11" i="218"/>
  <c r="U11" i="218" s="1"/>
  <c r="S10" i="218"/>
  <c r="R10" i="218"/>
  <c r="Q10" i="218"/>
  <c r="P10" i="218"/>
  <c r="E10" i="218"/>
  <c r="S9" i="218"/>
  <c r="T64" i="217"/>
  <c r="S64" i="217"/>
  <c r="R64" i="217"/>
  <c r="Q64" i="217"/>
  <c r="P64" i="217"/>
  <c r="E64" i="217"/>
  <c r="U64" i="217" s="1"/>
  <c r="U63" i="217"/>
  <c r="T63" i="217"/>
  <c r="S63" i="217"/>
  <c r="R63" i="217"/>
  <c r="Q63" i="217"/>
  <c r="Q62" i="217" s="1"/>
  <c r="P63" i="217"/>
  <c r="P62" i="217" s="1"/>
  <c r="E63" i="217"/>
  <c r="S60" i="217"/>
  <c r="R60" i="217"/>
  <c r="Q60" i="217"/>
  <c r="P60" i="217"/>
  <c r="E60" i="217"/>
  <c r="U60" i="217" s="1"/>
  <c r="U59" i="217"/>
  <c r="S59" i="217"/>
  <c r="R59" i="217"/>
  <c r="Q59" i="217"/>
  <c r="P59" i="217"/>
  <c r="E59" i="217"/>
  <c r="T59" i="217" s="1"/>
  <c r="S58" i="217"/>
  <c r="R58" i="217"/>
  <c r="Q58" i="217"/>
  <c r="P58" i="217"/>
  <c r="E58" i="217"/>
  <c r="T57" i="217"/>
  <c r="S57" i="217"/>
  <c r="R57" i="217"/>
  <c r="Q57" i="217"/>
  <c r="P57" i="217"/>
  <c r="E57" i="217"/>
  <c r="U57" i="217" s="1"/>
  <c r="S56" i="217"/>
  <c r="S55" i="217"/>
  <c r="R55" i="217"/>
  <c r="Q55" i="217"/>
  <c r="P55" i="217"/>
  <c r="E55" i="217"/>
  <c r="S54" i="217"/>
  <c r="R54" i="217"/>
  <c r="Q54" i="217"/>
  <c r="P54" i="217"/>
  <c r="E54" i="217"/>
  <c r="S53" i="217"/>
  <c r="R53" i="217"/>
  <c r="Q53" i="217"/>
  <c r="U53" i="217" s="1"/>
  <c r="P53" i="217"/>
  <c r="E53" i="217"/>
  <c r="T53" i="217" s="1"/>
  <c r="S52" i="217"/>
  <c r="R52" i="217"/>
  <c r="Q52" i="217"/>
  <c r="P52" i="217"/>
  <c r="E52" i="217"/>
  <c r="U52" i="217" s="1"/>
  <c r="S51" i="217"/>
  <c r="R51" i="217"/>
  <c r="Q51" i="217"/>
  <c r="P51" i="217"/>
  <c r="E51" i="217"/>
  <c r="U51" i="217" s="1"/>
  <c r="S50" i="217"/>
  <c r="R50" i="217"/>
  <c r="Q50" i="217"/>
  <c r="P50" i="217"/>
  <c r="E50" i="217"/>
  <c r="S49" i="217"/>
  <c r="R49" i="217"/>
  <c r="Q49" i="217"/>
  <c r="P49" i="217"/>
  <c r="E49" i="217"/>
  <c r="S48" i="217"/>
  <c r="R48" i="217"/>
  <c r="Q48" i="217"/>
  <c r="P48" i="217"/>
  <c r="E48" i="217"/>
  <c r="T48" i="217" s="1"/>
  <c r="S47" i="217"/>
  <c r="R47" i="217"/>
  <c r="Q47" i="217"/>
  <c r="P47" i="217"/>
  <c r="E47" i="217"/>
  <c r="S46" i="217"/>
  <c r="R46" i="217"/>
  <c r="Q46" i="217"/>
  <c r="P46" i="217"/>
  <c r="E46" i="217"/>
  <c r="U46" i="217" s="1"/>
  <c r="S45" i="217"/>
  <c r="R45" i="217"/>
  <c r="Q45" i="217"/>
  <c r="P45" i="217"/>
  <c r="E45" i="217"/>
  <c r="R44" i="217"/>
  <c r="S42" i="217"/>
  <c r="R42" i="217"/>
  <c r="Q42" i="217"/>
  <c r="P42" i="217"/>
  <c r="E42" i="217"/>
  <c r="T42" i="217" s="1"/>
  <c r="S41" i="217"/>
  <c r="R41" i="217"/>
  <c r="Q41" i="217"/>
  <c r="P41" i="217"/>
  <c r="E41" i="217"/>
  <c r="T41" i="217" s="1"/>
  <c r="S40" i="217"/>
  <c r="R40" i="217"/>
  <c r="Q40" i="217"/>
  <c r="P40" i="217"/>
  <c r="E40" i="217"/>
  <c r="T40" i="217" s="1"/>
  <c r="S39" i="217"/>
  <c r="R39" i="217"/>
  <c r="Q39" i="217"/>
  <c r="P39" i="217"/>
  <c r="E39" i="217"/>
  <c r="U39" i="217" s="1"/>
  <c r="S38" i="217"/>
  <c r="R38" i="217"/>
  <c r="Q38" i="217"/>
  <c r="P38" i="217"/>
  <c r="E38" i="217"/>
  <c r="U38" i="217" s="1"/>
  <c r="S37" i="217"/>
  <c r="R37" i="217"/>
  <c r="Q37" i="217"/>
  <c r="P37" i="217"/>
  <c r="E37" i="217"/>
  <c r="U37" i="217" s="1"/>
  <c r="S36" i="217"/>
  <c r="R36" i="217"/>
  <c r="Q36" i="217"/>
  <c r="P36" i="217"/>
  <c r="E36" i="217"/>
  <c r="T36" i="217" s="1"/>
  <c r="S35" i="217"/>
  <c r="R35" i="217"/>
  <c r="Q35" i="217"/>
  <c r="P35" i="217"/>
  <c r="E35" i="217"/>
  <c r="T35" i="217" s="1"/>
  <c r="S34" i="217"/>
  <c r="R34" i="217"/>
  <c r="Q34" i="217"/>
  <c r="P34" i="217"/>
  <c r="E34" i="217"/>
  <c r="T34" i="217" s="1"/>
  <c r="U33" i="217"/>
  <c r="S33" i="217"/>
  <c r="R33" i="217"/>
  <c r="Q33" i="217"/>
  <c r="P33" i="217"/>
  <c r="E33" i="217"/>
  <c r="T32" i="217"/>
  <c r="S32" i="217"/>
  <c r="R32" i="217"/>
  <c r="Q32" i="217"/>
  <c r="P32" i="217"/>
  <c r="E32" i="217"/>
  <c r="U32" i="217" s="1"/>
  <c r="S31" i="217"/>
  <c r="R31" i="217"/>
  <c r="Q31" i="217"/>
  <c r="U31" i="217" s="1"/>
  <c r="P31" i="217"/>
  <c r="T31" i="217" s="1"/>
  <c r="E31" i="217"/>
  <c r="T30" i="217"/>
  <c r="S30" i="217"/>
  <c r="R30" i="217"/>
  <c r="Q30" i="217"/>
  <c r="P30" i="217"/>
  <c r="E30" i="217"/>
  <c r="U30" i="217" s="1"/>
  <c r="S29" i="217"/>
  <c r="R29" i="217"/>
  <c r="Q29" i="217"/>
  <c r="P29" i="217"/>
  <c r="E29" i="217"/>
  <c r="T27" i="217"/>
  <c r="S27" i="217"/>
  <c r="R27" i="217"/>
  <c r="Q27" i="217"/>
  <c r="P27" i="217"/>
  <c r="E27" i="217"/>
  <c r="U27" i="217" s="1"/>
  <c r="S26" i="217"/>
  <c r="R26" i="217"/>
  <c r="Q26" i="217"/>
  <c r="P26" i="217"/>
  <c r="E26" i="217"/>
  <c r="U25" i="217"/>
  <c r="S25" i="217"/>
  <c r="R25" i="217"/>
  <c r="Q25" i="217"/>
  <c r="P25" i="217"/>
  <c r="E25" i="217"/>
  <c r="T25" i="217" s="1"/>
  <c r="S24" i="217"/>
  <c r="R24" i="217"/>
  <c r="Q24" i="217"/>
  <c r="P24" i="217"/>
  <c r="E24" i="217"/>
  <c r="U24" i="217" s="1"/>
  <c r="U23" i="217"/>
  <c r="S23" i="217"/>
  <c r="R23" i="217"/>
  <c r="Q23" i="217"/>
  <c r="P23" i="217"/>
  <c r="E23" i="217"/>
  <c r="T23" i="217" s="1"/>
  <c r="S22" i="217"/>
  <c r="R22" i="217"/>
  <c r="Q22" i="217"/>
  <c r="P22" i="217"/>
  <c r="E22" i="217"/>
  <c r="T21" i="217"/>
  <c r="S21" i="217"/>
  <c r="R21" i="217"/>
  <c r="Q21" i="217"/>
  <c r="P21" i="217"/>
  <c r="E21" i="217"/>
  <c r="U21" i="217" s="1"/>
  <c r="S20" i="217"/>
  <c r="R20" i="217"/>
  <c r="Q20" i="217"/>
  <c r="P20" i="217"/>
  <c r="E20" i="217"/>
  <c r="U20" i="217" s="1"/>
  <c r="S19" i="217"/>
  <c r="R19" i="217"/>
  <c r="Q19" i="217"/>
  <c r="P19" i="217"/>
  <c r="E19" i="217"/>
  <c r="T19" i="217" s="1"/>
  <c r="S18" i="217"/>
  <c r="R18" i="217"/>
  <c r="Q18" i="217"/>
  <c r="P18" i="217"/>
  <c r="E18" i="217"/>
  <c r="U18" i="217" s="1"/>
  <c r="S17" i="217"/>
  <c r="R17" i="217"/>
  <c r="Q17" i="217"/>
  <c r="P17" i="217"/>
  <c r="E17" i="217"/>
  <c r="T17" i="217" s="1"/>
  <c r="S16" i="217"/>
  <c r="R16" i="217"/>
  <c r="Q16" i="217"/>
  <c r="P16" i="217"/>
  <c r="E16" i="217"/>
  <c r="S15" i="217"/>
  <c r="R15" i="217"/>
  <c r="Q15" i="217"/>
  <c r="P15" i="217"/>
  <c r="E15" i="217"/>
  <c r="T15" i="217" s="1"/>
  <c r="S14" i="217"/>
  <c r="R14" i="217"/>
  <c r="Q14" i="217"/>
  <c r="P14" i="217"/>
  <c r="E14" i="217"/>
  <c r="U14" i="217" s="1"/>
  <c r="S13" i="217"/>
  <c r="R13" i="217"/>
  <c r="Q13" i="217"/>
  <c r="U13" i="217" s="1"/>
  <c r="P13" i="217"/>
  <c r="E13" i="217"/>
  <c r="T13" i="217" s="1"/>
  <c r="U12" i="217"/>
  <c r="S12" i="217"/>
  <c r="R12" i="217"/>
  <c r="Q12" i="217"/>
  <c r="P12" i="217"/>
  <c r="E12" i="217"/>
  <c r="T12" i="217" s="1"/>
  <c r="S11" i="217"/>
  <c r="R11" i="217"/>
  <c r="Q11" i="217"/>
  <c r="P11" i="217"/>
  <c r="E11" i="217"/>
  <c r="T11" i="217" s="1"/>
  <c r="S10" i="217"/>
  <c r="R10" i="217"/>
  <c r="Q10" i="217"/>
  <c r="P10" i="217"/>
  <c r="E10" i="217"/>
  <c r="S9" i="217"/>
  <c r="R9" i="217"/>
  <c r="S64" i="216"/>
  <c r="R64" i="216"/>
  <c r="Q64" i="216"/>
  <c r="P64" i="216"/>
  <c r="E64" i="216"/>
  <c r="U64" i="216" s="1"/>
  <c r="U63" i="216"/>
  <c r="S63" i="216"/>
  <c r="R63" i="216"/>
  <c r="Q63" i="216"/>
  <c r="P63" i="216"/>
  <c r="E63" i="216"/>
  <c r="S62" i="216"/>
  <c r="R62" i="216"/>
  <c r="U60" i="216"/>
  <c r="S60" i="216"/>
  <c r="R60" i="216"/>
  <c r="Q60" i="216"/>
  <c r="P60" i="216"/>
  <c r="E60" i="216"/>
  <c r="T60" i="216" s="1"/>
  <c r="S59" i="216"/>
  <c r="R59" i="216"/>
  <c r="Q59" i="216"/>
  <c r="P59" i="216"/>
  <c r="E59" i="216"/>
  <c r="S58" i="216"/>
  <c r="R58" i="216"/>
  <c r="Q58" i="216"/>
  <c r="P58" i="216"/>
  <c r="E58" i="216"/>
  <c r="U58" i="216" s="1"/>
  <c r="S57" i="216"/>
  <c r="R57" i="216"/>
  <c r="Q57" i="216"/>
  <c r="P57" i="216"/>
  <c r="E57" i="216"/>
  <c r="T57" i="216" s="1"/>
  <c r="T55" i="216"/>
  <c r="S55" i="216"/>
  <c r="R55" i="216"/>
  <c r="Q55" i="216"/>
  <c r="P55" i="216"/>
  <c r="E55" i="216"/>
  <c r="U55" i="216" s="1"/>
  <c r="U54" i="216"/>
  <c r="T54" i="216"/>
  <c r="S54" i="216"/>
  <c r="R54" i="216"/>
  <c r="Q54" i="216"/>
  <c r="P54" i="216"/>
  <c r="E54" i="216"/>
  <c r="S53" i="216"/>
  <c r="R53" i="216"/>
  <c r="Q53" i="216"/>
  <c r="P53" i="216"/>
  <c r="E53" i="216"/>
  <c r="U53" i="216" s="1"/>
  <c r="S52" i="216"/>
  <c r="R52" i="216"/>
  <c r="Q52" i="216"/>
  <c r="P52" i="216"/>
  <c r="E52" i="216"/>
  <c r="U52" i="216" s="1"/>
  <c r="S51" i="216"/>
  <c r="R51" i="216"/>
  <c r="Q51" i="216"/>
  <c r="P51" i="216"/>
  <c r="E51" i="216"/>
  <c r="T51" i="216" s="1"/>
  <c r="S50" i="216"/>
  <c r="R50" i="216"/>
  <c r="Q50" i="216"/>
  <c r="P50" i="216"/>
  <c r="E50" i="216"/>
  <c r="U50" i="216" s="1"/>
  <c r="S49" i="216"/>
  <c r="R49" i="216"/>
  <c r="Q49" i="216"/>
  <c r="P49" i="216"/>
  <c r="E49" i="216"/>
  <c r="U49" i="216" s="1"/>
  <c r="T48" i="216"/>
  <c r="S48" i="216"/>
  <c r="R48" i="216"/>
  <c r="Q48" i="216"/>
  <c r="P48" i="216"/>
  <c r="E48" i="216"/>
  <c r="U48" i="216" s="1"/>
  <c r="S47" i="216"/>
  <c r="R47" i="216"/>
  <c r="Q47" i="216"/>
  <c r="P47" i="216"/>
  <c r="E47" i="216"/>
  <c r="U47" i="216" s="1"/>
  <c r="S46" i="216"/>
  <c r="R46" i="216"/>
  <c r="Q46" i="216"/>
  <c r="U46" i="216" s="1"/>
  <c r="P46" i="216"/>
  <c r="E46" i="216"/>
  <c r="S45" i="216"/>
  <c r="R45" i="216"/>
  <c r="Q45" i="216"/>
  <c r="P45" i="216"/>
  <c r="E45" i="216"/>
  <c r="U45" i="216" s="1"/>
  <c r="S44" i="216"/>
  <c r="R44" i="216"/>
  <c r="S42" i="216"/>
  <c r="R42" i="216"/>
  <c r="Q42" i="216"/>
  <c r="P42" i="216"/>
  <c r="E42" i="216"/>
  <c r="U42" i="216" s="1"/>
  <c r="S41" i="216"/>
  <c r="R41" i="216"/>
  <c r="Q41" i="216"/>
  <c r="P41" i="216"/>
  <c r="E41" i="216"/>
  <c r="T41" i="216" s="1"/>
  <c r="S40" i="216"/>
  <c r="R40" i="216"/>
  <c r="Q40" i="216"/>
  <c r="P40" i="216"/>
  <c r="E40" i="216"/>
  <c r="U40" i="216" s="1"/>
  <c r="S39" i="216"/>
  <c r="R39" i="216"/>
  <c r="Q39" i="216"/>
  <c r="P39" i="216"/>
  <c r="E39" i="216"/>
  <c r="U39" i="216" s="1"/>
  <c r="S38" i="216"/>
  <c r="R38" i="216"/>
  <c r="Q38" i="216"/>
  <c r="P38" i="216"/>
  <c r="E38" i="216"/>
  <c r="T38" i="216" s="1"/>
  <c r="S37" i="216"/>
  <c r="R37" i="216"/>
  <c r="Q37" i="216"/>
  <c r="P37" i="216"/>
  <c r="E37" i="216"/>
  <c r="T37" i="216" s="1"/>
  <c r="S36" i="216"/>
  <c r="R36" i="216"/>
  <c r="Q36" i="216"/>
  <c r="P36" i="216"/>
  <c r="E36" i="216"/>
  <c r="S35" i="216"/>
  <c r="R35" i="216"/>
  <c r="Q35" i="216"/>
  <c r="P35" i="216"/>
  <c r="E35" i="216"/>
  <c r="U35" i="216" s="1"/>
  <c r="S34" i="216"/>
  <c r="R34" i="216"/>
  <c r="Q34" i="216"/>
  <c r="P34" i="216"/>
  <c r="E34" i="216"/>
  <c r="S33" i="216"/>
  <c r="R33" i="216"/>
  <c r="Q33" i="216"/>
  <c r="P33" i="216"/>
  <c r="E33" i="216"/>
  <c r="T33" i="216" s="1"/>
  <c r="U32" i="216"/>
  <c r="S32" i="216"/>
  <c r="R32" i="216"/>
  <c r="Q32" i="216"/>
  <c r="P32" i="216"/>
  <c r="E32" i="216"/>
  <c r="T32" i="216" s="1"/>
  <c r="S31" i="216"/>
  <c r="R31" i="216"/>
  <c r="Q31" i="216"/>
  <c r="P31" i="216"/>
  <c r="E31" i="216"/>
  <c r="T31" i="216" s="1"/>
  <c r="S30" i="216"/>
  <c r="R30" i="216"/>
  <c r="Q30" i="216"/>
  <c r="P30" i="216"/>
  <c r="E30" i="216"/>
  <c r="U30" i="216" s="1"/>
  <c r="S29" i="216"/>
  <c r="R29" i="216"/>
  <c r="Q29" i="216"/>
  <c r="P29" i="216"/>
  <c r="E29" i="216"/>
  <c r="U27" i="216"/>
  <c r="S27" i="216"/>
  <c r="R27" i="216"/>
  <c r="Q27" i="216"/>
  <c r="P27" i="216"/>
  <c r="E27" i="216"/>
  <c r="T27" i="216" s="1"/>
  <c r="S26" i="216"/>
  <c r="R26" i="216"/>
  <c r="Q26" i="216"/>
  <c r="P26" i="216"/>
  <c r="E26" i="216"/>
  <c r="T26" i="216" s="1"/>
  <c r="S25" i="216"/>
  <c r="R25" i="216"/>
  <c r="Q25" i="216"/>
  <c r="P25" i="216"/>
  <c r="E25" i="216"/>
  <c r="U25" i="216" s="1"/>
  <c r="S24" i="216"/>
  <c r="R24" i="216"/>
  <c r="Q24" i="216"/>
  <c r="P24" i="216"/>
  <c r="E24" i="216"/>
  <c r="T24" i="216" s="1"/>
  <c r="S23" i="216"/>
  <c r="R23" i="216"/>
  <c r="Q23" i="216"/>
  <c r="P23" i="216"/>
  <c r="E23" i="216"/>
  <c r="S22" i="216"/>
  <c r="R22" i="216"/>
  <c r="Q22" i="216"/>
  <c r="P22" i="216"/>
  <c r="E22" i="216"/>
  <c r="S21" i="216"/>
  <c r="R21" i="216"/>
  <c r="Q21" i="216"/>
  <c r="P21" i="216"/>
  <c r="E21" i="216"/>
  <c r="U21" i="216" s="1"/>
  <c r="S20" i="216"/>
  <c r="R20" i="216"/>
  <c r="Q20" i="216"/>
  <c r="P20" i="216"/>
  <c r="E20" i="216"/>
  <c r="S19" i="216"/>
  <c r="R19" i="216"/>
  <c r="Q19" i="216"/>
  <c r="P19" i="216"/>
  <c r="E19" i="216"/>
  <c r="U19" i="216" s="1"/>
  <c r="U18" i="216"/>
  <c r="S18" i="216"/>
  <c r="R18" i="216"/>
  <c r="Q18" i="216"/>
  <c r="P18" i="216"/>
  <c r="E18" i="216"/>
  <c r="T18" i="216" s="1"/>
  <c r="U17" i="216"/>
  <c r="S17" i="216"/>
  <c r="R17" i="216"/>
  <c r="Q17" i="216"/>
  <c r="P17" i="216"/>
  <c r="E17" i="216"/>
  <c r="T17" i="216" s="1"/>
  <c r="T16" i="216"/>
  <c r="S16" i="216"/>
  <c r="R16" i="216"/>
  <c r="Q16" i="216"/>
  <c r="P16" i="216"/>
  <c r="E16" i="216"/>
  <c r="U16" i="216" s="1"/>
  <c r="U15" i="216"/>
  <c r="S15" i="216"/>
  <c r="R15" i="216"/>
  <c r="Q15" i="216"/>
  <c r="P15" i="216"/>
  <c r="E15" i="216"/>
  <c r="T15" i="216" s="1"/>
  <c r="S14" i="216"/>
  <c r="R14" i="216"/>
  <c r="Q14" i="216"/>
  <c r="P14" i="216"/>
  <c r="E14" i="216"/>
  <c r="U14" i="216" s="1"/>
  <c r="S13" i="216"/>
  <c r="R13" i="216"/>
  <c r="Q13" i="216"/>
  <c r="P13" i="216"/>
  <c r="E13" i="216"/>
  <c r="U13" i="216" s="1"/>
  <c r="U12" i="216"/>
  <c r="S12" i="216"/>
  <c r="R12" i="216"/>
  <c r="Q12" i="216"/>
  <c r="P12" i="216"/>
  <c r="E12" i="216"/>
  <c r="T12" i="216" s="1"/>
  <c r="S11" i="216"/>
  <c r="R11" i="216"/>
  <c r="Q11" i="216"/>
  <c r="P11" i="216"/>
  <c r="E11" i="216"/>
  <c r="U11" i="216" s="1"/>
  <c r="S10" i="216"/>
  <c r="R10" i="216"/>
  <c r="Q10" i="216"/>
  <c r="P10" i="216"/>
  <c r="T10" i="216" s="1"/>
  <c r="E10" i="216"/>
  <c r="U10" i="216" s="1"/>
  <c r="R9" i="216"/>
  <c r="S64" i="215"/>
  <c r="R64" i="215"/>
  <c r="Q64" i="215"/>
  <c r="P64" i="215"/>
  <c r="E64" i="215"/>
  <c r="S63" i="215"/>
  <c r="R63" i="215"/>
  <c r="Q63" i="215"/>
  <c r="P63" i="215"/>
  <c r="E63" i="215"/>
  <c r="U63" i="215" s="1"/>
  <c r="S62" i="215"/>
  <c r="S60" i="215"/>
  <c r="R60" i="215"/>
  <c r="Q60" i="215"/>
  <c r="P60" i="215"/>
  <c r="E60" i="215"/>
  <c r="U60" i="215" s="1"/>
  <c r="S59" i="215"/>
  <c r="R59" i="215"/>
  <c r="Q59" i="215"/>
  <c r="P59" i="215"/>
  <c r="E59" i="215"/>
  <c r="S58" i="215"/>
  <c r="R58" i="215"/>
  <c r="Q58" i="215"/>
  <c r="P58" i="215"/>
  <c r="E58" i="215"/>
  <c r="T58" i="215" s="1"/>
  <c r="S57" i="215"/>
  <c r="R57" i="215"/>
  <c r="Q57" i="215"/>
  <c r="P57" i="215"/>
  <c r="E57" i="215"/>
  <c r="S56" i="215"/>
  <c r="R56" i="215"/>
  <c r="S55" i="215"/>
  <c r="R55" i="215"/>
  <c r="Q55" i="215"/>
  <c r="P55" i="215"/>
  <c r="E55" i="215"/>
  <c r="U55" i="215" s="1"/>
  <c r="S54" i="215"/>
  <c r="R54" i="215"/>
  <c r="Q54" i="215"/>
  <c r="P54" i="215"/>
  <c r="E54" i="215"/>
  <c r="S53" i="215"/>
  <c r="R53" i="215"/>
  <c r="Q53" i="215"/>
  <c r="P53" i="215"/>
  <c r="E53" i="215"/>
  <c r="T53" i="215" s="1"/>
  <c r="S52" i="215"/>
  <c r="R52" i="215"/>
  <c r="Q52" i="215"/>
  <c r="P52" i="215"/>
  <c r="E52" i="215"/>
  <c r="U52" i="215" s="1"/>
  <c r="S51" i="215"/>
  <c r="R51" i="215"/>
  <c r="Q51" i="215"/>
  <c r="P51" i="215"/>
  <c r="E51" i="215"/>
  <c r="U51" i="215" s="1"/>
  <c r="S50" i="215"/>
  <c r="R50" i="215"/>
  <c r="Q50" i="215"/>
  <c r="P50" i="215"/>
  <c r="E50" i="215"/>
  <c r="U50" i="215" s="1"/>
  <c r="S49" i="215"/>
  <c r="R49" i="215"/>
  <c r="Q49" i="215"/>
  <c r="P49" i="215"/>
  <c r="E49" i="215"/>
  <c r="U49" i="215" s="1"/>
  <c r="S48" i="215"/>
  <c r="R48" i="215"/>
  <c r="Q48" i="215"/>
  <c r="P48" i="215"/>
  <c r="E48" i="215"/>
  <c r="T48" i="215" s="1"/>
  <c r="S47" i="215"/>
  <c r="R47" i="215"/>
  <c r="Q47" i="215"/>
  <c r="P47" i="215"/>
  <c r="E47" i="215"/>
  <c r="S46" i="215"/>
  <c r="R46" i="215"/>
  <c r="Q46" i="215"/>
  <c r="P46" i="215"/>
  <c r="E46" i="215"/>
  <c r="U46" i="215" s="1"/>
  <c r="S45" i="215"/>
  <c r="R45" i="215"/>
  <c r="Q45" i="215"/>
  <c r="P45" i="215"/>
  <c r="E45" i="215"/>
  <c r="S44" i="215"/>
  <c r="S43" i="215"/>
  <c r="S42" i="215"/>
  <c r="R42" i="215"/>
  <c r="Q42" i="215"/>
  <c r="P42" i="215"/>
  <c r="E42" i="215"/>
  <c r="U42" i="215" s="1"/>
  <c r="S41" i="215"/>
  <c r="R41" i="215"/>
  <c r="Q41" i="215"/>
  <c r="P41" i="215"/>
  <c r="E41" i="215"/>
  <c r="S40" i="215"/>
  <c r="R40" i="215"/>
  <c r="Q40" i="215"/>
  <c r="P40" i="215"/>
  <c r="E40" i="215"/>
  <c r="U40" i="215" s="1"/>
  <c r="S39" i="215"/>
  <c r="R39" i="215"/>
  <c r="Q39" i="215"/>
  <c r="P39" i="215"/>
  <c r="E39" i="215"/>
  <c r="U39" i="215" s="1"/>
  <c r="S38" i="215"/>
  <c r="R38" i="215"/>
  <c r="Q38" i="215"/>
  <c r="P38" i="215"/>
  <c r="E38" i="215"/>
  <c r="T38" i="215" s="1"/>
  <c r="S37" i="215"/>
  <c r="R37" i="215"/>
  <c r="Q37" i="215"/>
  <c r="P37" i="215"/>
  <c r="E37" i="215"/>
  <c r="S36" i="215"/>
  <c r="R36" i="215"/>
  <c r="Q36" i="215"/>
  <c r="P36" i="215"/>
  <c r="E36" i="215"/>
  <c r="S35" i="215"/>
  <c r="R35" i="215"/>
  <c r="Q35" i="215"/>
  <c r="P35" i="215"/>
  <c r="E35" i="215"/>
  <c r="U35" i="215" s="1"/>
  <c r="S34" i="215"/>
  <c r="R34" i="215"/>
  <c r="Q34" i="215"/>
  <c r="P34" i="215"/>
  <c r="E34" i="215"/>
  <c r="U34" i="215" s="1"/>
  <c r="S33" i="215"/>
  <c r="R33" i="215"/>
  <c r="Q33" i="215"/>
  <c r="U33" i="215" s="1"/>
  <c r="P33" i="215"/>
  <c r="T33" i="215" s="1"/>
  <c r="E33" i="215"/>
  <c r="S32" i="215"/>
  <c r="R32" i="215"/>
  <c r="Q32" i="215"/>
  <c r="P32" i="215"/>
  <c r="E32" i="215"/>
  <c r="T32" i="215" s="1"/>
  <c r="S31" i="215"/>
  <c r="R31" i="215"/>
  <c r="Q31" i="215"/>
  <c r="P31" i="215"/>
  <c r="E31" i="215"/>
  <c r="T31" i="215" s="1"/>
  <c r="U30" i="215"/>
  <c r="S30" i="215"/>
  <c r="R30" i="215"/>
  <c r="Q30" i="215"/>
  <c r="P30" i="215"/>
  <c r="E30" i="215"/>
  <c r="T30" i="215" s="1"/>
  <c r="S29" i="215"/>
  <c r="R29" i="215"/>
  <c r="Q29" i="215"/>
  <c r="P29" i="215"/>
  <c r="E29" i="215"/>
  <c r="U29" i="215" s="1"/>
  <c r="S28" i="215"/>
  <c r="U27" i="215"/>
  <c r="S27" i="215"/>
  <c r="R27" i="215"/>
  <c r="Q27" i="215"/>
  <c r="P27" i="215"/>
  <c r="E27" i="215"/>
  <c r="S26" i="215"/>
  <c r="R26" i="215"/>
  <c r="Q26" i="215"/>
  <c r="P26" i="215"/>
  <c r="E26" i="215"/>
  <c r="T26" i="215" s="1"/>
  <c r="S25" i="215"/>
  <c r="R25" i="215"/>
  <c r="Q25" i="215"/>
  <c r="P25" i="215"/>
  <c r="E25" i="215"/>
  <c r="T25" i="215" s="1"/>
  <c r="U24" i="215"/>
  <c r="S24" i="215"/>
  <c r="R24" i="215"/>
  <c r="Q24" i="215"/>
  <c r="P24" i="215"/>
  <c r="E24" i="215"/>
  <c r="T24" i="215" s="1"/>
  <c r="S23" i="215"/>
  <c r="R23" i="215"/>
  <c r="Q23" i="215"/>
  <c r="P23" i="215"/>
  <c r="E23" i="215"/>
  <c r="T23" i="215" s="1"/>
  <c r="S22" i="215"/>
  <c r="R22" i="215"/>
  <c r="Q22" i="215"/>
  <c r="P22" i="215"/>
  <c r="E22" i="215"/>
  <c r="U21" i="215"/>
  <c r="T21" i="215"/>
  <c r="S21" i="215"/>
  <c r="R21" i="215"/>
  <c r="Q21" i="215"/>
  <c r="P21" i="215"/>
  <c r="E21" i="215"/>
  <c r="S20" i="215"/>
  <c r="R20" i="215"/>
  <c r="Q20" i="215"/>
  <c r="P20" i="215"/>
  <c r="E20" i="215"/>
  <c r="S19" i="215"/>
  <c r="R19" i="215"/>
  <c r="Q19" i="215"/>
  <c r="P19" i="215"/>
  <c r="E19" i="215"/>
  <c r="U19" i="215" s="1"/>
  <c r="S18" i="215"/>
  <c r="R18" i="215"/>
  <c r="Q18" i="215"/>
  <c r="P18" i="215"/>
  <c r="E18" i="215"/>
  <c r="U18" i="215" s="1"/>
  <c r="S17" i="215"/>
  <c r="R17" i="215"/>
  <c r="Q17" i="215"/>
  <c r="P17" i="215"/>
  <c r="E17" i="215"/>
  <c r="T17" i="215" s="1"/>
  <c r="S16" i="215"/>
  <c r="R16" i="215"/>
  <c r="Q16" i="215"/>
  <c r="P16" i="215"/>
  <c r="E16" i="215"/>
  <c r="U16" i="215" s="1"/>
  <c r="S15" i="215"/>
  <c r="R15" i="215"/>
  <c r="Q15" i="215"/>
  <c r="P15" i="215"/>
  <c r="E15" i="215"/>
  <c r="U14" i="215"/>
  <c r="T14" i="215"/>
  <c r="S14" i="215"/>
  <c r="R14" i="215"/>
  <c r="Q14" i="215"/>
  <c r="P14" i="215"/>
  <c r="E14" i="215"/>
  <c r="T13" i="215"/>
  <c r="S13" i="215"/>
  <c r="R13" i="215"/>
  <c r="Q13" i="215"/>
  <c r="P13" i="215"/>
  <c r="E13" i="215"/>
  <c r="U13" i="215" s="1"/>
  <c r="S12" i="215"/>
  <c r="R12" i="215"/>
  <c r="Q12" i="215"/>
  <c r="U12" i="215" s="1"/>
  <c r="P12" i="215"/>
  <c r="T12" i="215" s="1"/>
  <c r="E12" i="215"/>
  <c r="S11" i="215"/>
  <c r="R11" i="215"/>
  <c r="Q11" i="215"/>
  <c r="P11" i="215"/>
  <c r="E11" i="215"/>
  <c r="U11" i="215" s="1"/>
  <c r="S10" i="215"/>
  <c r="R10" i="215"/>
  <c r="Q10" i="215"/>
  <c r="P10" i="215"/>
  <c r="E10" i="215"/>
  <c r="R9" i="215"/>
  <c r="S64" i="214"/>
  <c r="R64" i="214"/>
  <c r="Q64" i="214"/>
  <c r="P64" i="214"/>
  <c r="E64" i="214"/>
  <c r="T64" i="214" s="1"/>
  <c r="T63" i="214"/>
  <c r="S63" i="214"/>
  <c r="R63" i="214"/>
  <c r="Q63" i="214"/>
  <c r="P63" i="214"/>
  <c r="P62" i="214" s="1"/>
  <c r="E63" i="214"/>
  <c r="U63" i="214" s="1"/>
  <c r="S60" i="214"/>
  <c r="R60" i="214"/>
  <c r="Q60" i="214"/>
  <c r="P60" i="214"/>
  <c r="E60" i="214"/>
  <c r="U60" i="214" s="1"/>
  <c r="T59" i="214"/>
  <c r="S59" i="214"/>
  <c r="R59" i="214"/>
  <c r="Q59" i="214"/>
  <c r="P59" i="214"/>
  <c r="E59" i="214"/>
  <c r="U59" i="214" s="1"/>
  <c r="S58" i="214"/>
  <c r="R58" i="214"/>
  <c r="Q58" i="214"/>
  <c r="P58" i="214"/>
  <c r="E58" i="214"/>
  <c r="T58" i="214" s="1"/>
  <c r="S57" i="214"/>
  <c r="R57" i="214"/>
  <c r="Q57" i="214"/>
  <c r="P57" i="214"/>
  <c r="E57" i="214"/>
  <c r="U55" i="214"/>
  <c r="T55" i="214"/>
  <c r="S55" i="214"/>
  <c r="R55" i="214"/>
  <c r="Q55" i="214"/>
  <c r="P55" i="214"/>
  <c r="E55" i="214"/>
  <c r="S54" i="214"/>
  <c r="R54" i="214"/>
  <c r="Q54" i="214"/>
  <c r="P54" i="214"/>
  <c r="E54" i="214"/>
  <c r="U54" i="214" s="1"/>
  <c r="S53" i="214"/>
  <c r="R53" i="214"/>
  <c r="Q53" i="214"/>
  <c r="P53" i="214"/>
  <c r="E53" i="214"/>
  <c r="T53" i="214" s="1"/>
  <c r="S52" i="214"/>
  <c r="R52" i="214"/>
  <c r="Q52" i="214"/>
  <c r="P52" i="214"/>
  <c r="E52" i="214"/>
  <c r="T52" i="214" s="1"/>
  <c r="S51" i="214"/>
  <c r="R51" i="214"/>
  <c r="Q51" i="214"/>
  <c r="P51" i="214"/>
  <c r="E51" i="214"/>
  <c r="U51" i="214" s="1"/>
  <c r="S50" i="214"/>
  <c r="R50" i="214"/>
  <c r="Q50" i="214"/>
  <c r="P50" i="214"/>
  <c r="E50" i="214"/>
  <c r="U50" i="214" s="1"/>
  <c r="S49" i="214"/>
  <c r="R49" i="214"/>
  <c r="Q49" i="214"/>
  <c r="P49" i="214"/>
  <c r="E49" i="214"/>
  <c r="S48" i="214"/>
  <c r="R48" i="214"/>
  <c r="Q48" i="214"/>
  <c r="P48" i="214"/>
  <c r="E48" i="214"/>
  <c r="S47" i="214"/>
  <c r="R47" i="214"/>
  <c r="Q47" i="214"/>
  <c r="P47" i="214"/>
  <c r="E47" i="214"/>
  <c r="U47" i="214" s="1"/>
  <c r="S46" i="214"/>
  <c r="R46" i="214"/>
  <c r="Q46" i="214"/>
  <c r="P46" i="214"/>
  <c r="E46" i="214"/>
  <c r="S45" i="214"/>
  <c r="R45" i="214"/>
  <c r="Q45" i="214"/>
  <c r="P45" i="214"/>
  <c r="E45" i="214"/>
  <c r="U45" i="214" s="1"/>
  <c r="S44" i="214"/>
  <c r="R44" i="214"/>
  <c r="S42" i="214"/>
  <c r="R42" i="214"/>
  <c r="Q42" i="214"/>
  <c r="P42" i="214"/>
  <c r="E42" i="214"/>
  <c r="U42" i="214" s="1"/>
  <c r="S41" i="214"/>
  <c r="R41" i="214"/>
  <c r="Q41" i="214"/>
  <c r="P41" i="214"/>
  <c r="E41" i="214"/>
  <c r="S40" i="214"/>
  <c r="R40" i="214"/>
  <c r="Q40" i="214"/>
  <c r="P40" i="214"/>
  <c r="E40" i="214"/>
  <c r="U40" i="214" s="1"/>
  <c r="S39" i="214"/>
  <c r="R39" i="214"/>
  <c r="Q39" i="214"/>
  <c r="P39" i="214"/>
  <c r="E39" i="214"/>
  <c r="U39" i="214" s="1"/>
  <c r="S38" i="214"/>
  <c r="R38" i="214"/>
  <c r="Q38" i="214"/>
  <c r="P38" i="214"/>
  <c r="E38" i="214"/>
  <c r="U38" i="214" s="1"/>
  <c r="U37" i="214"/>
  <c r="S37" i="214"/>
  <c r="R37" i="214"/>
  <c r="Q37" i="214"/>
  <c r="P37" i="214"/>
  <c r="E37" i="214"/>
  <c r="T37" i="214" s="1"/>
  <c r="S36" i="214"/>
  <c r="R36" i="214"/>
  <c r="Q36" i="214"/>
  <c r="P36" i="214"/>
  <c r="E36" i="214"/>
  <c r="U36" i="214" s="1"/>
  <c r="S35" i="214"/>
  <c r="R35" i="214"/>
  <c r="Q35" i="214"/>
  <c r="P35" i="214"/>
  <c r="E35" i="214"/>
  <c r="T35" i="214" s="1"/>
  <c r="T34" i="214"/>
  <c r="S34" i="214"/>
  <c r="R34" i="214"/>
  <c r="Q34" i="214"/>
  <c r="P34" i="214"/>
  <c r="E34" i="214"/>
  <c r="U34" i="214" s="1"/>
  <c r="S33" i="214"/>
  <c r="R33" i="214"/>
  <c r="Q33" i="214"/>
  <c r="P33" i="214"/>
  <c r="E33" i="214"/>
  <c r="U33" i="214" s="1"/>
  <c r="S32" i="214"/>
  <c r="R32" i="214"/>
  <c r="Q32" i="214"/>
  <c r="P32" i="214"/>
  <c r="E32" i="214"/>
  <c r="U32" i="214" s="1"/>
  <c r="S31" i="214"/>
  <c r="R31" i="214"/>
  <c r="Q31" i="214"/>
  <c r="P31" i="214"/>
  <c r="E31" i="214"/>
  <c r="U30" i="214"/>
  <c r="T30" i="214"/>
  <c r="S30" i="214"/>
  <c r="R30" i="214"/>
  <c r="Q30" i="214"/>
  <c r="P30" i="214"/>
  <c r="E30" i="214"/>
  <c r="S29" i="214"/>
  <c r="R29" i="214"/>
  <c r="Q29" i="214"/>
  <c r="P29" i="214"/>
  <c r="E29" i="214"/>
  <c r="U27" i="214"/>
  <c r="S27" i="214"/>
  <c r="R27" i="214"/>
  <c r="Q27" i="214"/>
  <c r="P27" i="214"/>
  <c r="E27" i="214"/>
  <c r="T27" i="214" s="1"/>
  <c r="S26" i="214"/>
  <c r="R26" i="214"/>
  <c r="Q26" i="214"/>
  <c r="P26" i="214"/>
  <c r="E26" i="214"/>
  <c r="T26" i="214" s="1"/>
  <c r="T25" i="214"/>
  <c r="S25" i="214"/>
  <c r="R25" i="214"/>
  <c r="Q25" i="214"/>
  <c r="P25" i="214"/>
  <c r="E25" i="214"/>
  <c r="U25" i="214" s="1"/>
  <c r="U24" i="214"/>
  <c r="S24" i="214"/>
  <c r="R24" i="214"/>
  <c r="Q24" i="214"/>
  <c r="P24" i="214"/>
  <c r="E24" i="214"/>
  <c r="T24" i="214" s="1"/>
  <c r="T23" i="214"/>
  <c r="S23" i="214"/>
  <c r="R23" i="214"/>
  <c r="Q23" i="214"/>
  <c r="P23" i="214"/>
  <c r="E23" i="214"/>
  <c r="S22" i="214"/>
  <c r="R22" i="214"/>
  <c r="Q22" i="214"/>
  <c r="P22" i="214"/>
  <c r="E22" i="214"/>
  <c r="T22" i="214" s="1"/>
  <c r="S21" i="214"/>
  <c r="R21" i="214"/>
  <c r="Q21" i="214"/>
  <c r="P21" i="214"/>
  <c r="E21" i="214"/>
  <c r="S20" i="214"/>
  <c r="R20" i="214"/>
  <c r="Q20" i="214"/>
  <c r="P20" i="214"/>
  <c r="E20" i="214"/>
  <c r="T20" i="214" s="1"/>
  <c r="S19" i="214"/>
  <c r="R19" i="214"/>
  <c r="Q19" i="214"/>
  <c r="P19" i="214"/>
  <c r="E19" i="214"/>
  <c r="U19" i="214" s="1"/>
  <c r="T18" i="214"/>
  <c r="S18" i="214"/>
  <c r="R18" i="214"/>
  <c r="Q18" i="214"/>
  <c r="P18" i="214"/>
  <c r="E18" i="214"/>
  <c r="U18" i="214" s="1"/>
  <c r="S17" i="214"/>
  <c r="R17" i="214"/>
  <c r="Q17" i="214"/>
  <c r="P17" i="214"/>
  <c r="E17" i="214"/>
  <c r="S16" i="214"/>
  <c r="R16" i="214"/>
  <c r="Q16" i="214"/>
  <c r="P16" i="214"/>
  <c r="E16" i="214"/>
  <c r="S15" i="214"/>
  <c r="R15" i="214"/>
  <c r="Q15" i="214"/>
  <c r="P15" i="214"/>
  <c r="E15" i="214"/>
  <c r="U15" i="214" s="1"/>
  <c r="S14" i="214"/>
  <c r="R14" i="214"/>
  <c r="Q14" i="214"/>
  <c r="P14" i="214"/>
  <c r="E14" i="214"/>
  <c r="T14" i="214" s="1"/>
  <c r="S13" i="214"/>
  <c r="R13" i="214"/>
  <c r="Q13" i="214"/>
  <c r="P13" i="214"/>
  <c r="E13" i="214"/>
  <c r="U13" i="214" s="1"/>
  <c r="S12" i="214"/>
  <c r="R12" i="214"/>
  <c r="Q12" i="214"/>
  <c r="P12" i="214"/>
  <c r="E12" i="214"/>
  <c r="S11" i="214"/>
  <c r="R11" i="214"/>
  <c r="Q11" i="214"/>
  <c r="P11" i="214"/>
  <c r="E11" i="214"/>
  <c r="U11" i="214" s="1"/>
  <c r="S10" i="214"/>
  <c r="R10" i="214"/>
  <c r="Q10" i="214"/>
  <c r="P10" i="214"/>
  <c r="E10" i="214"/>
  <c r="S64" i="213"/>
  <c r="R64" i="213"/>
  <c r="Q64" i="213"/>
  <c r="P64" i="213"/>
  <c r="E64" i="213"/>
  <c r="U64" i="213" s="1"/>
  <c r="T63" i="213"/>
  <c r="S63" i="213"/>
  <c r="R63" i="213"/>
  <c r="Q63" i="213"/>
  <c r="P63" i="213"/>
  <c r="E63" i="213"/>
  <c r="U63" i="213" s="1"/>
  <c r="S62" i="213"/>
  <c r="R62" i="213"/>
  <c r="S60" i="213"/>
  <c r="R60" i="213"/>
  <c r="Q60" i="213"/>
  <c r="P60" i="213"/>
  <c r="E60" i="213"/>
  <c r="U60" i="213" s="1"/>
  <c r="S59" i="213"/>
  <c r="R59" i="213"/>
  <c r="Q59" i="213"/>
  <c r="P59" i="213"/>
  <c r="E59" i="213"/>
  <c r="U59" i="213" s="1"/>
  <c r="S58" i="213"/>
  <c r="R58" i="213"/>
  <c r="Q58" i="213"/>
  <c r="P58" i="213"/>
  <c r="E58" i="213"/>
  <c r="U58" i="213" s="1"/>
  <c r="U57" i="213"/>
  <c r="S57" i="213"/>
  <c r="R57" i="213"/>
  <c r="Q57" i="213"/>
  <c r="P57" i="213"/>
  <c r="E57" i="213"/>
  <c r="S56" i="213"/>
  <c r="S55" i="213"/>
  <c r="R55" i="213"/>
  <c r="Q55" i="213"/>
  <c r="P55" i="213"/>
  <c r="E55" i="213"/>
  <c r="U55" i="213" s="1"/>
  <c r="S54" i="213"/>
  <c r="R54" i="213"/>
  <c r="Q54" i="213"/>
  <c r="P54" i="213"/>
  <c r="E54" i="213"/>
  <c r="U54" i="213" s="1"/>
  <c r="U53" i="213"/>
  <c r="T53" i="213"/>
  <c r="S53" i="213"/>
  <c r="R53" i="213"/>
  <c r="Q53" i="213"/>
  <c r="P53" i="213"/>
  <c r="E53" i="213"/>
  <c r="S52" i="213"/>
  <c r="R52" i="213"/>
  <c r="Q52" i="213"/>
  <c r="P52" i="213"/>
  <c r="E52" i="213"/>
  <c r="T52" i="213" s="1"/>
  <c r="S51" i="213"/>
  <c r="R51" i="213"/>
  <c r="Q51" i="213"/>
  <c r="P51" i="213"/>
  <c r="E51" i="213"/>
  <c r="S50" i="213"/>
  <c r="R50" i="213"/>
  <c r="Q50" i="213"/>
  <c r="P50" i="213"/>
  <c r="E50" i="213"/>
  <c r="S49" i="213"/>
  <c r="R49" i="213"/>
  <c r="Q49" i="213"/>
  <c r="P49" i="213"/>
  <c r="E49" i="213"/>
  <c r="U49" i="213" s="1"/>
  <c r="S48" i="213"/>
  <c r="R48" i="213"/>
  <c r="Q48" i="213"/>
  <c r="P48" i="213"/>
  <c r="E48" i="213"/>
  <c r="U48" i="213" s="1"/>
  <c r="S47" i="213"/>
  <c r="R47" i="213"/>
  <c r="Q47" i="213"/>
  <c r="P47" i="213"/>
  <c r="E47" i="213"/>
  <c r="S46" i="213"/>
  <c r="R46" i="213"/>
  <c r="Q46" i="213"/>
  <c r="P46" i="213"/>
  <c r="E46" i="213"/>
  <c r="T46" i="213" s="1"/>
  <c r="S45" i="213"/>
  <c r="R45" i="213"/>
  <c r="Q45" i="213"/>
  <c r="P45" i="213"/>
  <c r="E45" i="213"/>
  <c r="S44" i="213"/>
  <c r="R44" i="213"/>
  <c r="T42" i="213"/>
  <c r="S42" i="213"/>
  <c r="R42" i="213"/>
  <c r="Q42" i="213"/>
  <c r="P42" i="213"/>
  <c r="E42" i="213"/>
  <c r="U42" i="213" s="1"/>
  <c r="S41" i="213"/>
  <c r="R41" i="213"/>
  <c r="Q41" i="213"/>
  <c r="P41" i="213"/>
  <c r="E41" i="213"/>
  <c r="U41" i="213" s="1"/>
  <c r="S40" i="213"/>
  <c r="R40" i="213"/>
  <c r="Q40" i="213"/>
  <c r="P40" i="213"/>
  <c r="E40" i="213"/>
  <c r="T40" i="213" s="1"/>
  <c r="S39" i="213"/>
  <c r="R39" i="213"/>
  <c r="Q39" i="213"/>
  <c r="P39" i="213"/>
  <c r="E39" i="213"/>
  <c r="T39" i="213" s="1"/>
  <c r="S38" i="213"/>
  <c r="R38" i="213"/>
  <c r="Q38" i="213"/>
  <c r="P38" i="213"/>
  <c r="E38" i="213"/>
  <c r="T38" i="213" s="1"/>
  <c r="S37" i="213"/>
  <c r="R37" i="213"/>
  <c r="Q37" i="213"/>
  <c r="P37" i="213"/>
  <c r="E37" i="213"/>
  <c r="U37" i="213" s="1"/>
  <c r="T36" i="213"/>
  <c r="S36" i="213"/>
  <c r="R36" i="213"/>
  <c r="Q36" i="213"/>
  <c r="P36" i="213"/>
  <c r="E36" i="213"/>
  <c r="U36" i="213" s="1"/>
  <c r="S35" i="213"/>
  <c r="R35" i="213"/>
  <c r="Q35" i="213"/>
  <c r="P35" i="213"/>
  <c r="E35" i="213"/>
  <c r="U35" i="213" s="1"/>
  <c r="S34" i="213"/>
  <c r="R34" i="213"/>
  <c r="Q34" i="213"/>
  <c r="P34" i="213"/>
  <c r="E34" i="213"/>
  <c r="S33" i="213"/>
  <c r="R33" i="213"/>
  <c r="Q33" i="213"/>
  <c r="P33" i="213"/>
  <c r="E33" i="213"/>
  <c r="S32" i="213"/>
  <c r="R32" i="213"/>
  <c r="Q32" i="213"/>
  <c r="P32" i="213"/>
  <c r="E32" i="213"/>
  <c r="T32" i="213" s="1"/>
  <c r="S31" i="213"/>
  <c r="R31" i="213"/>
  <c r="Q31" i="213"/>
  <c r="P31" i="213"/>
  <c r="E31" i="213"/>
  <c r="U31" i="213" s="1"/>
  <c r="U30" i="213"/>
  <c r="S30" i="213"/>
  <c r="R30" i="213"/>
  <c r="Q30" i="213"/>
  <c r="P30" i="213"/>
  <c r="E30" i="213"/>
  <c r="T30" i="213" s="1"/>
  <c r="S29" i="213"/>
  <c r="R29" i="213"/>
  <c r="Q29" i="213"/>
  <c r="P29" i="213"/>
  <c r="E29" i="213"/>
  <c r="S28" i="213"/>
  <c r="R28" i="213"/>
  <c r="S27" i="213"/>
  <c r="R27" i="213"/>
  <c r="Q27" i="213"/>
  <c r="P27" i="213"/>
  <c r="E27" i="213"/>
  <c r="T27" i="213" s="1"/>
  <c r="U26" i="213"/>
  <c r="T26" i="213"/>
  <c r="S26" i="213"/>
  <c r="R26" i="213"/>
  <c r="Q26" i="213"/>
  <c r="P26" i="213"/>
  <c r="E26" i="213"/>
  <c r="T25" i="213"/>
  <c r="S25" i="213"/>
  <c r="R25" i="213"/>
  <c r="Q25" i="213"/>
  <c r="P25" i="213"/>
  <c r="E25" i="213"/>
  <c r="U25" i="213" s="1"/>
  <c r="S24" i="213"/>
  <c r="R24" i="213"/>
  <c r="Q24" i="213"/>
  <c r="P24" i="213"/>
  <c r="E24" i="213"/>
  <c r="U24" i="213" s="1"/>
  <c r="S23" i="213"/>
  <c r="R23" i="213"/>
  <c r="Q23" i="213"/>
  <c r="P23" i="213"/>
  <c r="E23" i="213"/>
  <c r="U23" i="213" s="1"/>
  <c r="U22" i="213"/>
  <c r="T22" i="213"/>
  <c r="S22" i="213"/>
  <c r="R22" i="213"/>
  <c r="Q22" i="213"/>
  <c r="P22" i="213"/>
  <c r="E22" i="213"/>
  <c r="U21" i="213"/>
  <c r="S21" i="213"/>
  <c r="R21" i="213"/>
  <c r="Q21" i="213"/>
  <c r="P21" i="213"/>
  <c r="E21" i="213"/>
  <c r="T21" i="213" s="1"/>
  <c r="S20" i="213"/>
  <c r="R20" i="213"/>
  <c r="Q20" i="213"/>
  <c r="P20" i="213"/>
  <c r="E20" i="213"/>
  <c r="U20" i="213" s="1"/>
  <c r="S19" i="213"/>
  <c r="R19" i="213"/>
  <c r="Q19" i="213"/>
  <c r="P19" i="213"/>
  <c r="E19" i="213"/>
  <c r="T19" i="213" s="1"/>
  <c r="S18" i="213"/>
  <c r="R18" i="213"/>
  <c r="Q18" i="213"/>
  <c r="P18" i="213"/>
  <c r="E18" i="213"/>
  <c r="U18" i="213" s="1"/>
  <c r="S17" i="213"/>
  <c r="R17" i="213"/>
  <c r="Q17" i="213"/>
  <c r="P17" i="213"/>
  <c r="E17" i="213"/>
  <c r="U17" i="213" s="1"/>
  <c r="S16" i="213"/>
  <c r="R16" i="213"/>
  <c r="Q16" i="213"/>
  <c r="P16" i="213"/>
  <c r="E16" i="213"/>
  <c r="U16" i="213" s="1"/>
  <c r="S15" i="213"/>
  <c r="R15" i="213"/>
  <c r="Q15" i="213"/>
  <c r="P15" i="213"/>
  <c r="E15" i="213"/>
  <c r="T15" i="213" s="1"/>
  <c r="S14" i="213"/>
  <c r="R14" i="213"/>
  <c r="Q14" i="213"/>
  <c r="U14" i="213" s="1"/>
  <c r="P14" i="213"/>
  <c r="T14" i="213" s="1"/>
  <c r="E14" i="213"/>
  <c r="S13" i="213"/>
  <c r="R13" i="213"/>
  <c r="Q13" i="213"/>
  <c r="P13" i="213"/>
  <c r="E13" i="213"/>
  <c r="U13" i="213" s="1"/>
  <c r="T12" i="213"/>
  <c r="S12" i="213"/>
  <c r="R12" i="213"/>
  <c r="Q12" i="213"/>
  <c r="P12" i="213"/>
  <c r="E12" i="213"/>
  <c r="U12" i="213" s="1"/>
  <c r="S11" i="213"/>
  <c r="R11" i="213"/>
  <c r="Q11" i="213"/>
  <c r="P11" i="213"/>
  <c r="E11" i="213"/>
  <c r="T11" i="213" s="1"/>
  <c r="S10" i="213"/>
  <c r="R10" i="213"/>
  <c r="Q10" i="213"/>
  <c r="P10" i="213"/>
  <c r="E10" i="213"/>
  <c r="S9" i="213"/>
  <c r="S64" i="212"/>
  <c r="R64" i="212"/>
  <c r="Q64" i="212"/>
  <c r="P64" i="212"/>
  <c r="E64" i="212"/>
  <c r="U64" i="212" s="1"/>
  <c r="S63" i="212"/>
  <c r="R63" i="212"/>
  <c r="Q63" i="212"/>
  <c r="P63" i="212"/>
  <c r="E63" i="212"/>
  <c r="T63" i="212" s="1"/>
  <c r="S60" i="212"/>
  <c r="R60" i="212"/>
  <c r="Q60" i="212"/>
  <c r="P60" i="212"/>
  <c r="E60" i="212"/>
  <c r="T60" i="212" s="1"/>
  <c r="S59" i="212"/>
  <c r="R59" i="212"/>
  <c r="Q59" i="212"/>
  <c r="P59" i="212"/>
  <c r="E59" i="212"/>
  <c r="U59" i="212" s="1"/>
  <c r="S58" i="212"/>
  <c r="R58" i="212"/>
  <c r="Q58" i="212"/>
  <c r="P58" i="212"/>
  <c r="E58" i="212"/>
  <c r="U57" i="212"/>
  <c r="T57" i="212"/>
  <c r="S57" i="212"/>
  <c r="R57" i="212"/>
  <c r="Q57" i="212"/>
  <c r="P57" i="212"/>
  <c r="E57" i="212"/>
  <c r="S55" i="212"/>
  <c r="R55" i="212"/>
  <c r="Q55" i="212"/>
  <c r="P55" i="212"/>
  <c r="E55" i="212"/>
  <c r="T55" i="212" s="1"/>
  <c r="S54" i="212"/>
  <c r="R54" i="212"/>
  <c r="Q54" i="212"/>
  <c r="P54" i="212"/>
  <c r="E54" i="212"/>
  <c r="U54" i="212" s="1"/>
  <c r="U53" i="212"/>
  <c r="T53" i="212"/>
  <c r="S53" i="212"/>
  <c r="R53" i="212"/>
  <c r="Q53" i="212"/>
  <c r="P53" i="212"/>
  <c r="E53" i="212"/>
  <c r="T52" i="212"/>
  <c r="S52" i="212"/>
  <c r="R52" i="212"/>
  <c r="Q52" i="212"/>
  <c r="P52" i="212"/>
  <c r="E52" i="212"/>
  <c r="U52" i="212" s="1"/>
  <c r="T51" i="212"/>
  <c r="S51" i="212"/>
  <c r="R51" i="212"/>
  <c r="Q51" i="212"/>
  <c r="P51" i="212"/>
  <c r="E51" i="212"/>
  <c r="U51" i="212" s="1"/>
  <c r="S50" i="212"/>
  <c r="R50" i="212"/>
  <c r="Q50" i="212"/>
  <c r="P50" i="212"/>
  <c r="E50" i="212"/>
  <c r="U50" i="212" s="1"/>
  <c r="S49" i="212"/>
  <c r="R49" i="212"/>
  <c r="Q49" i="212"/>
  <c r="P49" i="212"/>
  <c r="E49" i="212"/>
  <c r="U49" i="212" s="1"/>
  <c r="U48" i="212"/>
  <c r="S48" i="212"/>
  <c r="R48" i="212"/>
  <c r="Q48" i="212"/>
  <c r="P48" i="212"/>
  <c r="E48" i="212"/>
  <c r="T48" i="212" s="1"/>
  <c r="S47" i="212"/>
  <c r="R47" i="212"/>
  <c r="Q47" i="212"/>
  <c r="P47" i="212"/>
  <c r="E47" i="212"/>
  <c r="T47" i="212" s="1"/>
  <c r="S46" i="212"/>
  <c r="R46" i="212"/>
  <c r="Q46" i="212"/>
  <c r="P46" i="212"/>
  <c r="E46" i="212"/>
  <c r="U46" i="212" s="1"/>
  <c r="U45" i="212"/>
  <c r="S45" i="212"/>
  <c r="R45" i="212"/>
  <c r="Q45" i="212"/>
  <c r="P45" i="212"/>
  <c r="E45" i="212"/>
  <c r="T45" i="212" s="1"/>
  <c r="S44" i="212"/>
  <c r="R44" i="212"/>
  <c r="S42" i="212"/>
  <c r="R42" i="212"/>
  <c r="Q42" i="212"/>
  <c r="P42" i="212"/>
  <c r="E42" i="212"/>
  <c r="U42" i="212" s="1"/>
  <c r="S41" i="212"/>
  <c r="R41" i="212"/>
  <c r="Q41" i="212"/>
  <c r="P41" i="212"/>
  <c r="E41" i="212"/>
  <c r="U41" i="212" s="1"/>
  <c r="S40" i="212"/>
  <c r="R40" i="212"/>
  <c r="Q40" i="212"/>
  <c r="P40" i="212"/>
  <c r="E40" i="212"/>
  <c r="U40" i="212" s="1"/>
  <c r="S39" i="212"/>
  <c r="R39" i="212"/>
  <c r="Q39" i="212"/>
  <c r="P39" i="212"/>
  <c r="E39" i="212"/>
  <c r="U39" i="212" s="1"/>
  <c r="S38" i="212"/>
  <c r="R38" i="212"/>
  <c r="Q38" i="212"/>
  <c r="P38" i="212"/>
  <c r="E38" i="212"/>
  <c r="T38" i="212" s="1"/>
  <c r="S37" i="212"/>
  <c r="R37" i="212"/>
  <c r="Q37" i="212"/>
  <c r="P37" i="212"/>
  <c r="E37" i="212"/>
  <c r="T37" i="212" s="1"/>
  <c r="S36" i="212"/>
  <c r="R36" i="212"/>
  <c r="Q36" i="212"/>
  <c r="P36" i="212"/>
  <c r="E36" i="212"/>
  <c r="U36" i="212" s="1"/>
  <c r="U35" i="212"/>
  <c r="S35" i="212"/>
  <c r="R35" i="212"/>
  <c r="Q35" i="212"/>
  <c r="P35" i="212"/>
  <c r="E35" i="212"/>
  <c r="T35" i="212" s="1"/>
  <c r="U34" i="212"/>
  <c r="S34" i="212"/>
  <c r="R34" i="212"/>
  <c r="Q34" i="212"/>
  <c r="P34" i="212"/>
  <c r="E34" i="212"/>
  <c r="T34" i="212" s="1"/>
  <c r="S33" i="212"/>
  <c r="R33" i="212"/>
  <c r="Q33" i="212"/>
  <c r="P33" i="212"/>
  <c r="E33" i="212"/>
  <c r="S32" i="212"/>
  <c r="R32" i="212"/>
  <c r="Q32" i="212"/>
  <c r="P32" i="212"/>
  <c r="E32" i="212"/>
  <c r="U32" i="212" s="1"/>
  <c r="S31" i="212"/>
  <c r="R31" i="212"/>
  <c r="Q31" i="212"/>
  <c r="P31" i="212"/>
  <c r="E31" i="212"/>
  <c r="U31" i="212" s="1"/>
  <c r="S30" i="212"/>
  <c r="R30" i="212"/>
  <c r="Q30" i="212"/>
  <c r="P30" i="212"/>
  <c r="E30" i="212"/>
  <c r="S29" i="212"/>
  <c r="R29" i="212"/>
  <c r="Q29" i="212"/>
  <c r="P29" i="212"/>
  <c r="E29" i="212"/>
  <c r="S28" i="212"/>
  <c r="R28" i="212"/>
  <c r="S27" i="212"/>
  <c r="R27" i="212"/>
  <c r="Q27" i="212"/>
  <c r="P27" i="212"/>
  <c r="E27" i="212"/>
  <c r="U27" i="212" s="1"/>
  <c r="S26" i="212"/>
  <c r="R26" i="212"/>
  <c r="Q26" i="212"/>
  <c r="P26" i="212"/>
  <c r="E26" i="212"/>
  <c r="U26" i="212" s="1"/>
  <c r="U25" i="212"/>
  <c r="S25" i="212"/>
  <c r="R25" i="212"/>
  <c r="Q25" i="212"/>
  <c r="P25" i="212"/>
  <c r="E25" i="212"/>
  <c r="T25" i="212" s="1"/>
  <c r="S24" i="212"/>
  <c r="R24" i="212"/>
  <c r="Q24" i="212"/>
  <c r="P24" i="212"/>
  <c r="E24" i="212"/>
  <c r="T24" i="212" s="1"/>
  <c r="S23" i="212"/>
  <c r="R23" i="212"/>
  <c r="Q23" i="212"/>
  <c r="P23" i="212"/>
  <c r="E23" i="212"/>
  <c r="U22" i="212"/>
  <c r="S22" i="212"/>
  <c r="R22" i="212"/>
  <c r="Q22" i="212"/>
  <c r="P22" i="212"/>
  <c r="E22" i="212"/>
  <c r="T22" i="212" s="1"/>
  <c r="U21" i="212"/>
  <c r="T21" i="212"/>
  <c r="S21" i="212"/>
  <c r="R21" i="212"/>
  <c r="Q21" i="212"/>
  <c r="P21" i="212"/>
  <c r="E21" i="212"/>
  <c r="T20" i="212"/>
  <c r="S20" i="212"/>
  <c r="R20" i="212"/>
  <c r="Q20" i="212"/>
  <c r="P20" i="212"/>
  <c r="E20" i="212"/>
  <c r="U20" i="212" s="1"/>
  <c r="S19" i="212"/>
  <c r="R19" i="212"/>
  <c r="Q19" i="212"/>
  <c r="P19" i="212"/>
  <c r="E19" i="212"/>
  <c r="U19" i="212" s="1"/>
  <c r="S18" i="212"/>
  <c r="R18" i="212"/>
  <c r="Q18" i="212"/>
  <c r="P18" i="212"/>
  <c r="E18" i="212"/>
  <c r="U18" i="212" s="1"/>
  <c r="U17" i="212"/>
  <c r="S17" i="212"/>
  <c r="R17" i="212"/>
  <c r="Q17" i="212"/>
  <c r="P17" i="212"/>
  <c r="E17" i="212"/>
  <c r="T17" i="212" s="1"/>
  <c r="S16" i="212"/>
  <c r="R16" i="212"/>
  <c r="Q16" i="212"/>
  <c r="P16" i="212"/>
  <c r="E16" i="212"/>
  <c r="T16" i="212" s="1"/>
  <c r="S15" i="212"/>
  <c r="R15" i="212"/>
  <c r="Q15" i="212"/>
  <c r="P15" i="212"/>
  <c r="E15" i="212"/>
  <c r="U15" i="212" s="1"/>
  <c r="U14" i="212"/>
  <c r="T14" i="212"/>
  <c r="S14" i="212"/>
  <c r="R14" i="212"/>
  <c r="Q14" i="212"/>
  <c r="P14" i="212"/>
  <c r="E14" i="212"/>
  <c r="U13" i="212"/>
  <c r="T13" i="212"/>
  <c r="S13" i="212"/>
  <c r="R13" i="212"/>
  <c r="Q13" i="212"/>
  <c r="P13" i="212"/>
  <c r="E13" i="212"/>
  <c r="S12" i="212"/>
  <c r="R12" i="212"/>
  <c r="Q12" i="212"/>
  <c r="P12" i="212"/>
  <c r="E12" i="212"/>
  <c r="S11" i="212"/>
  <c r="R11" i="212"/>
  <c r="Q11" i="212"/>
  <c r="P11" i="212"/>
  <c r="E11" i="212"/>
  <c r="U11" i="212" s="1"/>
  <c r="S10" i="212"/>
  <c r="R10" i="212"/>
  <c r="Q10" i="212"/>
  <c r="P10" i="212"/>
  <c r="E10" i="212"/>
  <c r="S9" i="212"/>
  <c r="S64" i="211"/>
  <c r="R64" i="211"/>
  <c r="Q64" i="211"/>
  <c r="P64" i="211"/>
  <c r="E64" i="211"/>
  <c r="T63" i="211"/>
  <c r="S63" i="211"/>
  <c r="R63" i="211"/>
  <c r="Q63" i="211"/>
  <c r="P63" i="211"/>
  <c r="P62" i="211" s="1"/>
  <c r="E63" i="211"/>
  <c r="S62" i="211"/>
  <c r="R62" i="211"/>
  <c r="S60" i="211"/>
  <c r="R60" i="211"/>
  <c r="Q60" i="211"/>
  <c r="P60" i="211"/>
  <c r="E60" i="211"/>
  <c r="U60" i="211" s="1"/>
  <c r="S59" i="211"/>
  <c r="R59" i="211"/>
  <c r="Q59" i="211"/>
  <c r="P59" i="211"/>
  <c r="E59" i="211"/>
  <c r="U59" i="211" s="1"/>
  <c r="S58" i="211"/>
  <c r="R58" i="211"/>
  <c r="Q58" i="211"/>
  <c r="P58" i="211"/>
  <c r="E58" i="211"/>
  <c r="T58" i="211" s="1"/>
  <c r="S57" i="211"/>
  <c r="R57" i="211"/>
  <c r="Q57" i="211"/>
  <c r="P57" i="211"/>
  <c r="E57" i="211"/>
  <c r="R56" i="211"/>
  <c r="S55" i="211"/>
  <c r="R55" i="211"/>
  <c r="Q55" i="211"/>
  <c r="P55" i="211"/>
  <c r="E55" i="211"/>
  <c r="U55" i="211" s="1"/>
  <c r="S54" i="211"/>
  <c r="R54" i="211"/>
  <c r="Q54" i="211"/>
  <c r="P54" i="211"/>
  <c r="E54" i="211"/>
  <c r="S53" i="211"/>
  <c r="R53" i="211"/>
  <c r="Q53" i="211"/>
  <c r="P53" i="211"/>
  <c r="E53" i="211"/>
  <c r="S52" i="211"/>
  <c r="R52" i="211"/>
  <c r="Q52" i="211"/>
  <c r="P52" i="211"/>
  <c r="E52" i="211"/>
  <c r="T52" i="211" s="1"/>
  <c r="S51" i="211"/>
  <c r="R51" i="211"/>
  <c r="Q51" i="211"/>
  <c r="P51" i="211"/>
  <c r="E51" i="211"/>
  <c r="U51" i="211" s="1"/>
  <c r="S50" i="211"/>
  <c r="R50" i="211"/>
  <c r="Q50" i="211"/>
  <c r="P50" i="211"/>
  <c r="E50" i="211"/>
  <c r="U50" i="211" s="1"/>
  <c r="S49" i="211"/>
  <c r="R49" i="211"/>
  <c r="Q49" i="211"/>
  <c r="P49" i="211"/>
  <c r="E49" i="211"/>
  <c r="U49" i="211" s="1"/>
  <c r="S48" i="211"/>
  <c r="R48" i="211"/>
  <c r="Q48" i="211"/>
  <c r="P48" i="211"/>
  <c r="E48" i="211"/>
  <c r="U48" i="211" s="1"/>
  <c r="S47" i="211"/>
  <c r="R47" i="211"/>
  <c r="Q47" i="211"/>
  <c r="P47" i="211"/>
  <c r="E47" i="211"/>
  <c r="U47" i="211" s="1"/>
  <c r="S46" i="211"/>
  <c r="R46" i="211"/>
  <c r="Q46" i="211"/>
  <c r="P46" i="211"/>
  <c r="E46" i="211"/>
  <c r="U46" i="211" s="1"/>
  <c r="U45" i="211"/>
  <c r="S45" i="211"/>
  <c r="R45" i="211"/>
  <c r="Q45" i="211"/>
  <c r="P45" i="211"/>
  <c r="E45" i="211"/>
  <c r="S44" i="211"/>
  <c r="R44" i="211"/>
  <c r="R43" i="211"/>
  <c r="S42" i="211"/>
  <c r="R42" i="211"/>
  <c r="Q42" i="211"/>
  <c r="P42" i="211"/>
  <c r="E42" i="211"/>
  <c r="T42" i="211" s="1"/>
  <c r="S41" i="211"/>
  <c r="R41" i="211"/>
  <c r="Q41" i="211"/>
  <c r="P41" i="211"/>
  <c r="E41" i="211"/>
  <c r="U41" i="211" s="1"/>
  <c r="U40" i="211"/>
  <c r="T40" i="211"/>
  <c r="S40" i="211"/>
  <c r="R40" i="211"/>
  <c r="Q40" i="211"/>
  <c r="P40" i="211"/>
  <c r="E40" i="211"/>
  <c r="S39" i="211"/>
  <c r="R39" i="211"/>
  <c r="Q39" i="211"/>
  <c r="P39" i="211"/>
  <c r="E39" i="211"/>
  <c r="S38" i="211"/>
  <c r="R38" i="211"/>
  <c r="Q38" i="211"/>
  <c r="P38" i="211"/>
  <c r="E38" i="211"/>
  <c r="U38" i="211" s="1"/>
  <c r="S37" i="211"/>
  <c r="R37" i="211"/>
  <c r="Q37" i="211"/>
  <c r="P37" i="211"/>
  <c r="E37" i="211"/>
  <c r="U37" i="211" s="1"/>
  <c r="S36" i="211"/>
  <c r="R36" i="211"/>
  <c r="Q36" i="211"/>
  <c r="P36" i="211"/>
  <c r="E36" i="211"/>
  <c r="U36" i="211" s="1"/>
  <c r="S35" i="211"/>
  <c r="R35" i="211"/>
  <c r="Q35" i="211"/>
  <c r="P35" i="211"/>
  <c r="E35" i="211"/>
  <c r="T35" i="211" s="1"/>
  <c r="S34" i="211"/>
  <c r="R34" i="211"/>
  <c r="Q34" i="211"/>
  <c r="P34" i="211"/>
  <c r="E34" i="211"/>
  <c r="T34" i="211" s="1"/>
  <c r="S33" i="211"/>
  <c r="R33" i="211"/>
  <c r="Q33" i="211"/>
  <c r="P33" i="211"/>
  <c r="E33" i="211"/>
  <c r="U33" i="211" s="1"/>
  <c r="S32" i="211"/>
  <c r="R32" i="211"/>
  <c r="Q32" i="211"/>
  <c r="P32" i="211"/>
  <c r="E32" i="211"/>
  <c r="T31" i="211"/>
  <c r="S31" i="211"/>
  <c r="R31" i="211"/>
  <c r="Q31" i="211"/>
  <c r="P31" i="211"/>
  <c r="E31" i="211"/>
  <c r="T30" i="211"/>
  <c r="S30" i="211"/>
  <c r="R30" i="211"/>
  <c r="Q30" i="211"/>
  <c r="P30" i="211"/>
  <c r="E30" i="211"/>
  <c r="U30" i="211" s="1"/>
  <c r="S29" i="211"/>
  <c r="R29" i="211"/>
  <c r="Q29" i="211"/>
  <c r="P29" i="211"/>
  <c r="E29" i="211"/>
  <c r="U29" i="211" s="1"/>
  <c r="S28" i="211"/>
  <c r="T27" i="211"/>
  <c r="S27" i="211"/>
  <c r="R27" i="211"/>
  <c r="Q27" i="211"/>
  <c r="P27" i="211"/>
  <c r="E27" i="211"/>
  <c r="U27" i="211" s="1"/>
  <c r="S26" i="211"/>
  <c r="R26" i="211"/>
  <c r="Q26" i="211"/>
  <c r="P26" i="211"/>
  <c r="E26" i="211"/>
  <c r="T25" i="211"/>
  <c r="S25" i="211"/>
  <c r="R25" i="211"/>
  <c r="Q25" i="211"/>
  <c r="P25" i="211"/>
  <c r="E25" i="211"/>
  <c r="U25" i="211" s="1"/>
  <c r="S24" i="211"/>
  <c r="R24" i="211"/>
  <c r="Q24" i="211"/>
  <c r="P24" i="211"/>
  <c r="E24" i="211"/>
  <c r="U24" i="211" s="1"/>
  <c r="S23" i="211"/>
  <c r="R23" i="211"/>
  <c r="Q23" i="211"/>
  <c r="P23" i="211"/>
  <c r="E23" i="211"/>
  <c r="U23" i="211" s="1"/>
  <c r="S22" i="211"/>
  <c r="R22" i="211"/>
  <c r="Q22" i="211"/>
  <c r="P22" i="211"/>
  <c r="E22" i="211"/>
  <c r="S21" i="211"/>
  <c r="R21" i="211"/>
  <c r="Q21" i="211"/>
  <c r="P21" i="211"/>
  <c r="E21" i="211"/>
  <c r="T21" i="211" s="1"/>
  <c r="S20" i="211"/>
  <c r="R20" i="211"/>
  <c r="Q20" i="211"/>
  <c r="P20" i="211"/>
  <c r="E20" i="211"/>
  <c r="U20" i="211" s="1"/>
  <c r="S19" i="211"/>
  <c r="R19" i="211"/>
  <c r="Q19" i="211"/>
  <c r="P19" i="211"/>
  <c r="E19" i="211"/>
  <c r="T18" i="211"/>
  <c r="S18" i="211"/>
  <c r="R18" i="211"/>
  <c r="Q18" i="211"/>
  <c r="P18" i="211"/>
  <c r="E18" i="211"/>
  <c r="U18" i="211" s="1"/>
  <c r="T17" i="211"/>
  <c r="S17" i="211"/>
  <c r="R17" i="211"/>
  <c r="Q17" i="211"/>
  <c r="P17" i="211"/>
  <c r="E17" i="211"/>
  <c r="U17" i="211" s="1"/>
  <c r="S16" i="211"/>
  <c r="R16" i="211"/>
  <c r="Q16" i="211"/>
  <c r="P16" i="211"/>
  <c r="E16" i="211"/>
  <c r="U16" i="211" s="1"/>
  <c r="S15" i="211"/>
  <c r="R15" i="211"/>
  <c r="Q15" i="211"/>
  <c r="P15" i="211"/>
  <c r="E15" i="211"/>
  <c r="U15" i="211" s="1"/>
  <c r="U14" i="211"/>
  <c r="S14" i="211"/>
  <c r="R14" i="211"/>
  <c r="Q14" i="211"/>
  <c r="P14" i="211"/>
  <c r="E14" i="211"/>
  <c r="T14" i="211" s="1"/>
  <c r="S13" i="211"/>
  <c r="R13" i="211"/>
  <c r="Q13" i="211"/>
  <c r="P13" i="211"/>
  <c r="E13" i="211"/>
  <c r="T13" i="211" s="1"/>
  <c r="S12" i="211"/>
  <c r="R12" i="211"/>
  <c r="Q12" i="211"/>
  <c r="P12" i="211"/>
  <c r="E12" i="211"/>
  <c r="U12" i="211" s="1"/>
  <c r="S11" i="211"/>
  <c r="R11" i="211"/>
  <c r="Q11" i="211"/>
  <c r="P11" i="211"/>
  <c r="E11" i="211"/>
  <c r="U11" i="211" s="1"/>
  <c r="U10" i="211"/>
  <c r="T10" i="211"/>
  <c r="S10" i="211"/>
  <c r="R10" i="211"/>
  <c r="Q10" i="211"/>
  <c r="P10" i="211"/>
  <c r="E10" i="211"/>
  <c r="S9" i="211"/>
  <c r="R9" i="211"/>
  <c r="S64" i="210"/>
  <c r="R64" i="210"/>
  <c r="Q64" i="210"/>
  <c r="P64" i="210"/>
  <c r="E64" i="210"/>
  <c r="T64" i="210" s="1"/>
  <c r="S63" i="210"/>
  <c r="R63" i="210"/>
  <c r="Q63" i="210"/>
  <c r="P63" i="210"/>
  <c r="E63" i="210"/>
  <c r="U63" i="210" s="1"/>
  <c r="S60" i="210"/>
  <c r="R60" i="210"/>
  <c r="Q60" i="210"/>
  <c r="P60" i="210"/>
  <c r="E60" i="210"/>
  <c r="U59" i="210"/>
  <c r="T59" i="210"/>
  <c r="S59" i="210"/>
  <c r="R59" i="210"/>
  <c r="Q59" i="210"/>
  <c r="P59" i="210"/>
  <c r="E59" i="210"/>
  <c r="S58" i="210"/>
  <c r="R58" i="210"/>
  <c r="Q58" i="210"/>
  <c r="P58" i="210"/>
  <c r="E58" i="210"/>
  <c r="U58" i="210" s="1"/>
  <c r="S57" i="210"/>
  <c r="R57" i="210"/>
  <c r="Q57" i="210"/>
  <c r="P57" i="210"/>
  <c r="E57" i="210"/>
  <c r="S56" i="210"/>
  <c r="R56" i="210"/>
  <c r="T55" i="210"/>
  <c r="S55" i="210"/>
  <c r="R55" i="210"/>
  <c r="Q55" i="210"/>
  <c r="P55" i="210"/>
  <c r="E55" i="210"/>
  <c r="U55" i="210" s="1"/>
  <c r="U54" i="210"/>
  <c r="T54" i="210"/>
  <c r="S54" i="210"/>
  <c r="R54" i="210"/>
  <c r="Q54" i="210"/>
  <c r="P54" i="210"/>
  <c r="E54" i="210"/>
  <c r="S53" i="210"/>
  <c r="R53" i="210"/>
  <c r="Q53" i="210"/>
  <c r="P53" i="210"/>
  <c r="E53" i="210"/>
  <c r="S52" i="210"/>
  <c r="R52" i="210"/>
  <c r="Q52" i="210"/>
  <c r="P52" i="210"/>
  <c r="E52" i="210"/>
  <c r="U52" i="210" s="1"/>
  <c r="S51" i="210"/>
  <c r="R51" i="210"/>
  <c r="Q51" i="210"/>
  <c r="P51" i="210"/>
  <c r="E51" i="210"/>
  <c r="U51" i="210" s="1"/>
  <c r="U50" i="210"/>
  <c r="S50" i="210"/>
  <c r="R50" i="210"/>
  <c r="Q50" i="210"/>
  <c r="P50" i="210"/>
  <c r="E50" i="210"/>
  <c r="T50" i="210" s="1"/>
  <c r="S49" i="210"/>
  <c r="R49" i="210"/>
  <c r="Q49" i="210"/>
  <c r="P49" i="210"/>
  <c r="E49" i="210"/>
  <c r="T49" i="210" s="1"/>
  <c r="S48" i="210"/>
  <c r="R48" i="210"/>
  <c r="Q48" i="210"/>
  <c r="P48" i="210"/>
  <c r="E48" i="210"/>
  <c r="U48" i="210" s="1"/>
  <c r="U47" i="210"/>
  <c r="S47" i="210"/>
  <c r="R47" i="210"/>
  <c r="Q47" i="210"/>
  <c r="P47" i="210"/>
  <c r="E47" i="210"/>
  <c r="T47" i="210" s="1"/>
  <c r="U46" i="210"/>
  <c r="S46" i="210"/>
  <c r="R46" i="210"/>
  <c r="Q46" i="210"/>
  <c r="P46" i="210"/>
  <c r="T46" i="210" s="1"/>
  <c r="E46" i="210"/>
  <c r="T45" i="210"/>
  <c r="S45" i="210"/>
  <c r="R45" i="210"/>
  <c r="Q45" i="210"/>
  <c r="P45" i="210"/>
  <c r="E45" i="210"/>
  <c r="S44" i="210"/>
  <c r="R44" i="210"/>
  <c r="S42" i="210"/>
  <c r="R42" i="210"/>
  <c r="Q42" i="210"/>
  <c r="P42" i="210"/>
  <c r="E42" i="210"/>
  <c r="U42" i="210" s="1"/>
  <c r="S41" i="210"/>
  <c r="R41" i="210"/>
  <c r="Q41" i="210"/>
  <c r="P41" i="210"/>
  <c r="E41" i="210"/>
  <c r="U41" i="210" s="1"/>
  <c r="S40" i="210"/>
  <c r="R40" i="210"/>
  <c r="Q40" i="210"/>
  <c r="P40" i="210"/>
  <c r="E40" i="210"/>
  <c r="T40" i="210" s="1"/>
  <c r="S39" i="210"/>
  <c r="R39" i="210"/>
  <c r="Q39" i="210"/>
  <c r="P39" i="210"/>
  <c r="E39" i="210"/>
  <c r="T39" i="210" s="1"/>
  <c r="S38" i="210"/>
  <c r="R38" i="210"/>
  <c r="Q38" i="210"/>
  <c r="P38" i="210"/>
  <c r="E38" i="210"/>
  <c r="U38" i="210" s="1"/>
  <c r="U37" i="210"/>
  <c r="T37" i="210"/>
  <c r="S37" i="210"/>
  <c r="R37" i="210"/>
  <c r="Q37" i="210"/>
  <c r="P37" i="210"/>
  <c r="E37" i="210"/>
  <c r="S36" i="210"/>
  <c r="R36" i="210"/>
  <c r="Q36" i="210"/>
  <c r="P36" i="210"/>
  <c r="E36" i="210"/>
  <c r="U36" i="210" s="1"/>
  <c r="T35" i="210"/>
  <c r="S35" i="210"/>
  <c r="R35" i="210"/>
  <c r="Q35" i="210"/>
  <c r="P35" i="210"/>
  <c r="E35" i="210"/>
  <c r="U35" i="210" s="1"/>
  <c r="S34" i="210"/>
  <c r="R34" i="210"/>
  <c r="Q34" i="210"/>
  <c r="P34" i="210"/>
  <c r="E34" i="210"/>
  <c r="U34" i="210" s="1"/>
  <c r="S33" i="210"/>
  <c r="R33" i="210"/>
  <c r="Q33" i="210"/>
  <c r="P33" i="210"/>
  <c r="E33" i="210"/>
  <c r="S32" i="210"/>
  <c r="R32" i="210"/>
  <c r="Q32" i="210"/>
  <c r="P32" i="210"/>
  <c r="E32" i="210"/>
  <c r="T32" i="210" s="1"/>
  <c r="S31" i="210"/>
  <c r="R31" i="210"/>
  <c r="Q31" i="210"/>
  <c r="P31" i="210"/>
  <c r="E31" i="210"/>
  <c r="T31" i="210" s="1"/>
  <c r="S30" i="210"/>
  <c r="R30" i="210"/>
  <c r="Q30" i="210"/>
  <c r="P30" i="210"/>
  <c r="E30" i="210"/>
  <c r="U30" i="210" s="1"/>
  <c r="U29" i="210"/>
  <c r="S29" i="210"/>
  <c r="R29" i="210"/>
  <c r="Q29" i="210"/>
  <c r="P29" i="210"/>
  <c r="E29" i="210"/>
  <c r="T29" i="210" s="1"/>
  <c r="S28" i="210"/>
  <c r="R28" i="210"/>
  <c r="U27" i="210"/>
  <c r="S27" i="210"/>
  <c r="R27" i="210"/>
  <c r="Q27" i="210"/>
  <c r="P27" i="210"/>
  <c r="E27" i="210"/>
  <c r="T27" i="210" s="1"/>
  <c r="S26" i="210"/>
  <c r="R26" i="210"/>
  <c r="Q26" i="210"/>
  <c r="P26" i="210"/>
  <c r="E26" i="210"/>
  <c r="T26" i="210" s="1"/>
  <c r="S25" i="210"/>
  <c r="R25" i="210"/>
  <c r="Q25" i="210"/>
  <c r="P25" i="210"/>
  <c r="E25" i="210"/>
  <c r="U25" i="210" s="1"/>
  <c r="U24" i="210"/>
  <c r="S24" i="210"/>
  <c r="R24" i="210"/>
  <c r="Q24" i="210"/>
  <c r="P24" i="210"/>
  <c r="E24" i="210"/>
  <c r="T24" i="210" s="1"/>
  <c r="U23" i="210"/>
  <c r="T23" i="210"/>
  <c r="S23" i="210"/>
  <c r="R23" i="210"/>
  <c r="Q23" i="210"/>
  <c r="P23" i="210"/>
  <c r="E23" i="210"/>
  <c r="S22" i="210"/>
  <c r="R22" i="210"/>
  <c r="Q22" i="210"/>
  <c r="P22" i="210"/>
  <c r="E22" i="210"/>
  <c r="S21" i="210"/>
  <c r="R21" i="210"/>
  <c r="Q21" i="210"/>
  <c r="P21" i="210"/>
  <c r="E21" i="210"/>
  <c r="U21" i="210" s="1"/>
  <c r="S20" i="210"/>
  <c r="R20" i="210"/>
  <c r="Q20" i="210"/>
  <c r="P20" i="210"/>
  <c r="E20" i="210"/>
  <c r="U20" i="210" s="1"/>
  <c r="U19" i="210"/>
  <c r="S19" i="210"/>
  <c r="R19" i="210"/>
  <c r="Q19" i="210"/>
  <c r="P19" i="210"/>
  <c r="E19" i="210"/>
  <c r="T19" i="210" s="1"/>
  <c r="S18" i="210"/>
  <c r="R18" i="210"/>
  <c r="Q18" i="210"/>
  <c r="P18" i="210"/>
  <c r="E18" i="210"/>
  <c r="T18" i="210" s="1"/>
  <c r="S17" i="210"/>
  <c r="R17" i="210"/>
  <c r="Q17" i="210"/>
  <c r="P17" i="210"/>
  <c r="E17" i="210"/>
  <c r="U17" i="210" s="1"/>
  <c r="S16" i="210"/>
  <c r="R16" i="210"/>
  <c r="Q16" i="210"/>
  <c r="P16" i="210"/>
  <c r="E16" i="210"/>
  <c r="U15" i="210"/>
  <c r="S15" i="210"/>
  <c r="R15" i="210"/>
  <c r="Q15" i="210"/>
  <c r="P15" i="210"/>
  <c r="E15" i="210"/>
  <c r="T15" i="210" s="1"/>
  <c r="T14" i="210"/>
  <c r="S14" i="210"/>
  <c r="R14" i="210"/>
  <c r="Q14" i="210"/>
  <c r="P14" i="210"/>
  <c r="E14" i="210"/>
  <c r="U14" i="210" s="1"/>
  <c r="S13" i="210"/>
  <c r="R13" i="210"/>
  <c r="Q13" i="210"/>
  <c r="P13" i="210"/>
  <c r="E13" i="210"/>
  <c r="U13" i="210" s="1"/>
  <c r="S12" i="210"/>
  <c r="R12" i="210"/>
  <c r="Q12" i="210"/>
  <c r="P12" i="210"/>
  <c r="E12" i="210"/>
  <c r="U12" i="210" s="1"/>
  <c r="S11" i="210"/>
  <c r="R11" i="210"/>
  <c r="Q11" i="210"/>
  <c r="P11" i="210"/>
  <c r="E11" i="210"/>
  <c r="S10" i="210"/>
  <c r="R10" i="210"/>
  <c r="Q10" i="210"/>
  <c r="P10" i="210"/>
  <c r="E10" i="210"/>
  <c r="S9" i="210"/>
  <c r="R9" i="210"/>
  <c r="S64" i="209"/>
  <c r="R64" i="209"/>
  <c r="Q64" i="209"/>
  <c r="P64" i="209"/>
  <c r="E64" i="209"/>
  <c r="U64" i="209" s="1"/>
  <c r="S63" i="209"/>
  <c r="R63" i="209"/>
  <c r="Q63" i="209"/>
  <c r="Q62" i="209" s="1"/>
  <c r="P63" i="209"/>
  <c r="E63" i="209"/>
  <c r="S60" i="209"/>
  <c r="R60" i="209"/>
  <c r="Q60" i="209"/>
  <c r="P60" i="209"/>
  <c r="E60" i="209"/>
  <c r="T60" i="209" s="1"/>
  <c r="S59" i="209"/>
  <c r="R59" i="209"/>
  <c r="Q59" i="209"/>
  <c r="P59" i="209"/>
  <c r="E59" i="209"/>
  <c r="T59" i="209" s="1"/>
  <c r="S58" i="209"/>
  <c r="R58" i="209"/>
  <c r="Q58" i="209"/>
  <c r="P58" i="209"/>
  <c r="E58" i="209"/>
  <c r="U58" i="209" s="1"/>
  <c r="U57" i="209"/>
  <c r="T57" i="209"/>
  <c r="S57" i="209"/>
  <c r="R57" i="209"/>
  <c r="Q57" i="209"/>
  <c r="P57" i="209"/>
  <c r="E57" i="209"/>
  <c r="U55" i="209"/>
  <c r="S55" i="209"/>
  <c r="R55" i="209"/>
  <c r="Q55" i="209"/>
  <c r="P55" i="209"/>
  <c r="E55" i="209"/>
  <c r="T55" i="209" s="1"/>
  <c r="S54" i="209"/>
  <c r="R54" i="209"/>
  <c r="Q54" i="209"/>
  <c r="P54" i="209"/>
  <c r="E54" i="209"/>
  <c r="T54" i="209" s="1"/>
  <c r="S53" i="209"/>
  <c r="R53" i="209"/>
  <c r="Q53" i="209"/>
  <c r="P53" i="209"/>
  <c r="E53" i="209"/>
  <c r="U53" i="209" s="1"/>
  <c r="S52" i="209"/>
  <c r="R52" i="209"/>
  <c r="Q52" i="209"/>
  <c r="P52" i="209"/>
  <c r="E52" i="209"/>
  <c r="U52" i="209" s="1"/>
  <c r="U51" i="209"/>
  <c r="T51" i="209"/>
  <c r="S51" i="209"/>
  <c r="R51" i="209"/>
  <c r="Q51" i="209"/>
  <c r="P51" i="209"/>
  <c r="E51" i="209"/>
  <c r="T50" i="209"/>
  <c r="S50" i="209"/>
  <c r="R50" i="209"/>
  <c r="Q50" i="209"/>
  <c r="P50" i="209"/>
  <c r="E50" i="209"/>
  <c r="U50" i="209" s="1"/>
  <c r="S49" i="209"/>
  <c r="R49" i="209"/>
  <c r="Q49" i="209"/>
  <c r="P49" i="209"/>
  <c r="E49" i="209"/>
  <c r="U49" i="209" s="1"/>
  <c r="S48" i="209"/>
  <c r="R48" i="209"/>
  <c r="Q48" i="209"/>
  <c r="P48" i="209"/>
  <c r="E48" i="209"/>
  <c r="U48" i="209" s="1"/>
  <c r="U47" i="209"/>
  <c r="S47" i="209"/>
  <c r="R47" i="209"/>
  <c r="Q47" i="209"/>
  <c r="P47" i="209"/>
  <c r="E47" i="209"/>
  <c r="T47" i="209" s="1"/>
  <c r="S46" i="209"/>
  <c r="R46" i="209"/>
  <c r="Q46" i="209"/>
  <c r="P46" i="209"/>
  <c r="E46" i="209"/>
  <c r="T46" i="209" s="1"/>
  <c r="S45" i="209"/>
  <c r="R45" i="209"/>
  <c r="Q45" i="209"/>
  <c r="P45" i="209"/>
  <c r="E45" i="209"/>
  <c r="U45" i="209" s="1"/>
  <c r="S44" i="209"/>
  <c r="R44" i="209"/>
  <c r="S42" i="209"/>
  <c r="R42" i="209"/>
  <c r="Q42" i="209"/>
  <c r="P42" i="209"/>
  <c r="E42" i="209"/>
  <c r="T41" i="209"/>
  <c r="S41" i="209"/>
  <c r="R41" i="209"/>
  <c r="Q41" i="209"/>
  <c r="P41" i="209"/>
  <c r="E41" i="209"/>
  <c r="U41" i="209" s="1"/>
  <c r="S40" i="209"/>
  <c r="R40" i="209"/>
  <c r="Q40" i="209"/>
  <c r="P40" i="209"/>
  <c r="E40" i="209"/>
  <c r="S39" i="209"/>
  <c r="R39" i="209"/>
  <c r="Q39" i="209"/>
  <c r="P39" i="209"/>
  <c r="E39" i="209"/>
  <c r="U39" i="209" s="1"/>
  <c r="S38" i="209"/>
  <c r="R38" i="209"/>
  <c r="Q38" i="209"/>
  <c r="P38" i="209"/>
  <c r="E38" i="209"/>
  <c r="U38" i="209" s="1"/>
  <c r="U37" i="209"/>
  <c r="S37" i="209"/>
  <c r="R37" i="209"/>
  <c r="Q37" i="209"/>
  <c r="P37" i="209"/>
  <c r="E37" i="209"/>
  <c r="T37" i="209" s="1"/>
  <c r="S36" i="209"/>
  <c r="R36" i="209"/>
  <c r="Q36" i="209"/>
  <c r="P36" i="209"/>
  <c r="E36" i="209"/>
  <c r="T36" i="209" s="1"/>
  <c r="S35" i="209"/>
  <c r="R35" i="209"/>
  <c r="Q35" i="209"/>
  <c r="P35" i="209"/>
  <c r="E35" i="209"/>
  <c r="U35" i="209" s="1"/>
  <c r="S34" i="209"/>
  <c r="R34" i="209"/>
  <c r="Q34" i="209"/>
  <c r="P34" i="209"/>
  <c r="E34" i="209"/>
  <c r="T33" i="209"/>
  <c r="S33" i="209"/>
  <c r="R33" i="209"/>
  <c r="Q33" i="209"/>
  <c r="P33" i="209"/>
  <c r="E33" i="209"/>
  <c r="U33" i="209" s="1"/>
  <c r="S32" i="209"/>
  <c r="R32" i="209"/>
  <c r="Q32" i="209"/>
  <c r="P32" i="209"/>
  <c r="E32" i="209"/>
  <c r="S31" i="209"/>
  <c r="R31" i="209"/>
  <c r="Q31" i="209"/>
  <c r="P31" i="209"/>
  <c r="E31" i="209"/>
  <c r="S30" i="209"/>
  <c r="R30" i="209"/>
  <c r="Q30" i="209"/>
  <c r="P30" i="209"/>
  <c r="E30" i="209"/>
  <c r="U30" i="209" s="1"/>
  <c r="U29" i="209"/>
  <c r="S29" i="209"/>
  <c r="R29" i="209"/>
  <c r="Q29" i="209"/>
  <c r="P29" i="209"/>
  <c r="E29" i="209"/>
  <c r="S28" i="209"/>
  <c r="T27" i="209"/>
  <c r="S27" i="209"/>
  <c r="R27" i="209"/>
  <c r="Q27" i="209"/>
  <c r="P27" i="209"/>
  <c r="E27" i="209"/>
  <c r="U27" i="209" s="1"/>
  <c r="S26" i="209"/>
  <c r="R26" i="209"/>
  <c r="Q26" i="209"/>
  <c r="P26" i="209"/>
  <c r="E26" i="209"/>
  <c r="U26" i="209" s="1"/>
  <c r="S25" i="209"/>
  <c r="R25" i="209"/>
  <c r="Q25" i="209"/>
  <c r="P25" i="209"/>
  <c r="E25" i="209"/>
  <c r="U25" i="209" s="1"/>
  <c r="U24" i="209"/>
  <c r="S24" i="209"/>
  <c r="R24" i="209"/>
  <c r="Q24" i="209"/>
  <c r="P24" i="209"/>
  <c r="E24" i="209"/>
  <c r="T24" i="209" s="1"/>
  <c r="S23" i="209"/>
  <c r="R23" i="209"/>
  <c r="Q23" i="209"/>
  <c r="P23" i="209"/>
  <c r="E23" i="209"/>
  <c r="S22" i="209"/>
  <c r="R22" i="209"/>
  <c r="Q22" i="209"/>
  <c r="P22" i="209"/>
  <c r="E22" i="209"/>
  <c r="U22" i="209" s="1"/>
  <c r="T21" i="209"/>
  <c r="S21" i="209"/>
  <c r="R21" i="209"/>
  <c r="Q21" i="209"/>
  <c r="P21" i="209"/>
  <c r="E21" i="209"/>
  <c r="U21" i="209" s="1"/>
  <c r="U20" i="209"/>
  <c r="S20" i="209"/>
  <c r="R20" i="209"/>
  <c r="Q20" i="209"/>
  <c r="P20" i="209"/>
  <c r="E20" i="209"/>
  <c r="T20" i="209" s="1"/>
  <c r="S19" i="209"/>
  <c r="R19" i="209"/>
  <c r="Q19" i="209"/>
  <c r="P19" i="209"/>
  <c r="E19" i="209"/>
  <c r="U19" i="209" s="1"/>
  <c r="S18" i="209"/>
  <c r="R18" i="209"/>
  <c r="Q18" i="209"/>
  <c r="P18" i="209"/>
  <c r="E18" i="209"/>
  <c r="U18" i="209" s="1"/>
  <c r="S17" i="209"/>
  <c r="R17" i="209"/>
  <c r="Q17" i="209"/>
  <c r="P17" i="209"/>
  <c r="E17" i="209"/>
  <c r="U17" i="209" s="1"/>
  <c r="U16" i="209"/>
  <c r="S16" i="209"/>
  <c r="R16" i="209"/>
  <c r="Q16" i="209"/>
  <c r="P16" i="209"/>
  <c r="E16" i="209"/>
  <c r="T16" i="209" s="1"/>
  <c r="S15" i="209"/>
  <c r="R15" i="209"/>
  <c r="Q15" i="209"/>
  <c r="P15" i="209"/>
  <c r="E15" i="209"/>
  <c r="T15" i="209" s="1"/>
  <c r="S14" i="209"/>
  <c r="R14" i="209"/>
  <c r="Q14" i="209"/>
  <c r="P14" i="209"/>
  <c r="E14" i="209"/>
  <c r="U14" i="209" s="1"/>
  <c r="S13" i="209"/>
  <c r="R13" i="209"/>
  <c r="Q13" i="209"/>
  <c r="P13" i="209"/>
  <c r="E13" i="209"/>
  <c r="U12" i="209"/>
  <c r="T12" i="209"/>
  <c r="S12" i="209"/>
  <c r="R12" i="209"/>
  <c r="Q12" i="209"/>
  <c r="P12" i="209"/>
  <c r="E12" i="209"/>
  <c r="S11" i="209"/>
  <c r="R11" i="209"/>
  <c r="Q11" i="209"/>
  <c r="P11" i="209"/>
  <c r="E11" i="209"/>
  <c r="U11" i="209" s="1"/>
  <c r="S10" i="209"/>
  <c r="R10" i="209"/>
  <c r="Q10" i="209"/>
  <c r="P10" i="209"/>
  <c r="E10" i="209"/>
  <c r="S9" i="209"/>
  <c r="R9" i="209"/>
  <c r="S64" i="208"/>
  <c r="R64" i="208"/>
  <c r="Q64" i="208"/>
  <c r="P64" i="208"/>
  <c r="E64" i="208"/>
  <c r="U64" i="208" s="1"/>
  <c r="T63" i="208"/>
  <c r="S63" i="208"/>
  <c r="R63" i="208"/>
  <c r="Q63" i="208"/>
  <c r="P63" i="208"/>
  <c r="E63" i="208"/>
  <c r="U63" i="208" s="1"/>
  <c r="S62" i="208"/>
  <c r="R62" i="208"/>
  <c r="S60" i="208"/>
  <c r="R60" i="208"/>
  <c r="Q60" i="208"/>
  <c r="P60" i="208"/>
  <c r="E60" i="208"/>
  <c r="U60" i="208" s="1"/>
  <c r="S59" i="208"/>
  <c r="R59" i="208"/>
  <c r="Q59" i="208"/>
  <c r="P59" i="208"/>
  <c r="E59" i="208"/>
  <c r="U59" i="208" s="1"/>
  <c r="S58" i="208"/>
  <c r="R58" i="208"/>
  <c r="Q58" i="208"/>
  <c r="P58" i="208"/>
  <c r="E58" i="208"/>
  <c r="U58" i="208" s="1"/>
  <c r="U57" i="208"/>
  <c r="S57" i="208"/>
  <c r="R57" i="208"/>
  <c r="Q57" i="208"/>
  <c r="P57" i="208"/>
  <c r="E57" i="208"/>
  <c r="S56" i="208"/>
  <c r="R56" i="208"/>
  <c r="T55" i="208"/>
  <c r="S55" i="208"/>
  <c r="R55" i="208"/>
  <c r="Q55" i="208"/>
  <c r="P55" i="208"/>
  <c r="E55" i="208"/>
  <c r="U55" i="208" s="1"/>
  <c r="S54" i="208"/>
  <c r="R54" i="208"/>
  <c r="Q54" i="208"/>
  <c r="P54" i="208"/>
  <c r="E54" i="208"/>
  <c r="U54" i="208" s="1"/>
  <c r="S53" i="208"/>
  <c r="R53" i="208"/>
  <c r="Q53" i="208"/>
  <c r="P53" i="208"/>
  <c r="E53" i="208"/>
  <c r="U53" i="208" s="1"/>
  <c r="S52" i="208"/>
  <c r="R52" i="208"/>
  <c r="Q52" i="208"/>
  <c r="P52" i="208"/>
  <c r="E52" i="208"/>
  <c r="S51" i="208"/>
  <c r="R51" i="208"/>
  <c r="Q51" i="208"/>
  <c r="P51" i="208"/>
  <c r="E51" i="208"/>
  <c r="T51" i="208" s="1"/>
  <c r="S50" i="208"/>
  <c r="R50" i="208"/>
  <c r="Q50" i="208"/>
  <c r="P50" i="208"/>
  <c r="E50" i="208"/>
  <c r="U50" i="208" s="1"/>
  <c r="U49" i="208"/>
  <c r="S49" i="208"/>
  <c r="R49" i="208"/>
  <c r="Q49" i="208"/>
  <c r="P49" i="208"/>
  <c r="E49" i="208"/>
  <c r="T49" i="208" s="1"/>
  <c r="S48" i="208"/>
  <c r="R48" i="208"/>
  <c r="Q48" i="208"/>
  <c r="P48" i="208"/>
  <c r="E48" i="208"/>
  <c r="S47" i="208"/>
  <c r="R47" i="208"/>
  <c r="Q47" i="208"/>
  <c r="P47" i="208"/>
  <c r="E47" i="208"/>
  <c r="S46" i="208"/>
  <c r="R46" i="208"/>
  <c r="Q46" i="208"/>
  <c r="P46" i="208"/>
  <c r="E46" i="208"/>
  <c r="S45" i="208"/>
  <c r="R45" i="208"/>
  <c r="Q45" i="208"/>
  <c r="P45" i="208"/>
  <c r="E45" i="208"/>
  <c r="S44" i="208"/>
  <c r="R44" i="208"/>
  <c r="S42" i="208"/>
  <c r="R42" i="208"/>
  <c r="Q42" i="208"/>
  <c r="P42" i="208"/>
  <c r="E42" i="208"/>
  <c r="T42" i="208" s="1"/>
  <c r="S41" i="208"/>
  <c r="R41" i="208"/>
  <c r="Q41" i="208"/>
  <c r="P41" i="208"/>
  <c r="E41" i="208"/>
  <c r="T41" i="208" s="1"/>
  <c r="S40" i="208"/>
  <c r="R40" i="208"/>
  <c r="Q40" i="208"/>
  <c r="P40" i="208"/>
  <c r="E40" i="208"/>
  <c r="U40" i="208" s="1"/>
  <c r="S39" i="208"/>
  <c r="R39" i="208"/>
  <c r="Q39" i="208"/>
  <c r="P39" i="208"/>
  <c r="E39" i="208"/>
  <c r="U39" i="208" s="1"/>
  <c r="S38" i="208"/>
  <c r="R38" i="208"/>
  <c r="Q38" i="208"/>
  <c r="P38" i="208"/>
  <c r="E38" i="208"/>
  <c r="U38" i="208" s="1"/>
  <c r="S37" i="208"/>
  <c r="R37" i="208"/>
  <c r="Q37" i="208"/>
  <c r="P37" i="208"/>
  <c r="E37" i="208"/>
  <c r="S36" i="208"/>
  <c r="R36" i="208"/>
  <c r="Q36" i="208"/>
  <c r="P36" i="208"/>
  <c r="E36" i="208"/>
  <c r="S35" i="208"/>
  <c r="R35" i="208"/>
  <c r="Q35" i="208"/>
  <c r="P35" i="208"/>
  <c r="E35" i="208"/>
  <c r="U35" i="208" s="1"/>
  <c r="S34" i="208"/>
  <c r="R34" i="208"/>
  <c r="Q34" i="208"/>
  <c r="P34" i="208"/>
  <c r="E34" i="208"/>
  <c r="T34" i="208" s="1"/>
  <c r="S33" i="208"/>
  <c r="R33" i="208"/>
  <c r="Q33" i="208"/>
  <c r="P33" i="208"/>
  <c r="E33" i="208"/>
  <c r="S32" i="208"/>
  <c r="R32" i="208"/>
  <c r="Q32" i="208"/>
  <c r="P32" i="208"/>
  <c r="E32" i="208"/>
  <c r="U32" i="208" s="1"/>
  <c r="U31" i="208"/>
  <c r="T31" i="208"/>
  <c r="S31" i="208"/>
  <c r="R31" i="208"/>
  <c r="Q31" i="208"/>
  <c r="P31" i="208"/>
  <c r="E31" i="208"/>
  <c r="T30" i="208"/>
  <c r="S30" i="208"/>
  <c r="R30" i="208"/>
  <c r="Q30" i="208"/>
  <c r="P30" i="208"/>
  <c r="E30" i="208"/>
  <c r="U30" i="208" s="1"/>
  <c r="S29" i="208"/>
  <c r="R29" i="208"/>
  <c r="Q29" i="208"/>
  <c r="P29" i="208"/>
  <c r="E29" i="208"/>
  <c r="U29" i="208" s="1"/>
  <c r="R28" i="208"/>
  <c r="S27" i="208"/>
  <c r="R27" i="208"/>
  <c r="Q27" i="208"/>
  <c r="P27" i="208"/>
  <c r="E27" i="208"/>
  <c r="U27" i="208" s="1"/>
  <c r="U26" i="208"/>
  <c r="S26" i="208"/>
  <c r="R26" i="208"/>
  <c r="Q26" i="208"/>
  <c r="P26" i="208"/>
  <c r="E26" i="208"/>
  <c r="T26" i="208" s="1"/>
  <c r="U25" i="208"/>
  <c r="S25" i="208"/>
  <c r="R25" i="208"/>
  <c r="Q25" i="208"/>
  <c r="P25" i="208"/>
  <c r="T25" i="208" s="1"/>
  <c r="E25" i="208"/>
  <c r="S24" i="208"/>
  <c r="R24" i="208"/>
  <c r="Q24" i="208"/>
  <c r="P24" i="208"/>
  <c r="E24" i="208"/>
  <c r="S23" i="208"/>
  <c r="R23" i="208"/>
  <c r="Q23" i="208"/>
  <c r="P23" i="208"/>
  <c r="E23" i="208"/>
  <c r="S22" i="208"/>
  <c r="R22" i="208"/>
  <c r="Q22" i="208"/>
  <c r="P22" i="208"/>
  <c r="E22" i="208"/>
  <c r="U22" i="208" s="1"/>
  <c r="U21" i="208"/>
  <c r="S21" i="208"/>
  <c r="R21" i="208"/>
  <c r="Q21" i="208"/>
  <c r="P21" i="208"/>
  <c r="E21" i="208"/>
  <c r="T21" i="208" s="1"/>
  <c r="S20" i="208"/>
  <c r="R20" i="208"/>
  <c r="Q20" i="208"/>
  <c r="P20" i="208"/>
  <c r="E20" i="208"/>
  <c r="T20" i="208" s="1"/>
  <c r="S19" i="208"/>
  <c r="R19" i="208"/>
  <c r="Q19" i="208"/>
  <c r="P19" i="208"/>
  <c r="E19" i="208"/>
  <c r="U19" i="208" s="1"/>
  <c r="U18" i="208"/>
  <c r="S18" i="208"/>
  <c r="R18" i="208"/>
  <c r="Q18" i="208"/>
  <c r="P18" i="208"/>
  <c r="E18" i="208"/>
  <c r="T18" i="208" s="1"/>
  <c r="U17" i="208"/>
  <c r="T17" i="208"/>
  <c r="S17" i="208"/>
  <c r="R17" i="208"/>
  <c r="Q17" i="208"/>
  <c r="P17" i="208"/>
  <c r="E17" i="208"/>
  <c r="S16" i="208"/>
  <c r="R16" i="208"/>
  <c r="Q16" i="208"/>
  <c r="P16" i="208"/>
  <c r="E16" i="208"/>
  <c r="S15" i="208"/>
  <c r="R15" i="208"/>
  <c r="Q15" i="208"/>
  <c r="P15" i="208"/>
  <c r="E15" i="208"/>
  <c r="U15" i="208" s="1"/>
  <c r="S14" i="208"/>
  <c r="R14" i="208"/>
  <c r="Q14" i="208"/>
  <c r="P14" i="208"/>
  <c r="E14" i="208"/>
  <c r="U14" i="208" s="1"/>
  <c r="S13" i="208"/>
  <c r="R13" i="208"/>
  <c r="Q13" i="208"/>
  <c r="P13" i="208"/>
  <c r="E13" i="208"/>
  <c r="T13" i="208" s="1"/>
  <c r="S12" i="208"/>
  <c r="R12" i="208"/>
  <c r="Q12" i="208"/>
  <c r="P12" i="208"/>
  <c r="E12" i="208"/>
  <c r="T12" i="208" s="1"/>
  <c r="S11" i="208"/>
  <c r="R11" i="208"/>
  <c r="Q11" i="208"/>
  <c r="P11" i="208"/>
  <c r="E11" i="208"/>
  <c r="U11" i="208" s="1"/>
  <c r="U10" i="208"/>
  <c r="T10" i="208"/>
  <c r="S10" i="208"/>
  <c r="R10" i="208"/>
  <c r="Q10" i="208"/>
  <c r="P10" i="208"/>
  <c r="E10" i="208"/>
  <c r="S9" i="208"/>
  <c r="S64" i="207"/>
  <c r="R64" i="207"/>
  <c r="Q64" i="207"/>
  <c r="P64" i="207"/>
  <c r="E64" i="207"/>
  <c r="T64" i="207" s="1"/>
  <c r="S63" i="207"/>
  <c r="R63" i="207"/>
  <c r="Q63" i="207"/>
  <c r="P63" i="207"/>
  <c r="E63" i="207"/>
  <c r="E62" i="207" s="1"/>
  <c r="U62" i="207" s="1"/>
  <c r="S60" i="207"/>
  <c r="R60" i="207"/>
  <c r="Q60" i="207"/>
  <c r="P60" i="207"/>
  <c r="E60" i="207"/>
  <c r="U60" i="207" s="1"/>
  <c r="U59" i="207"/>
  <c r="S59" i="207"/>
  <c r="R59" i="207"/>
  <c r="Q59" i="207"/>
  <c r="P59" i="207"/>
  <c r="E59" i="207"/>
  <c r="T59" i="207" s="1"/>
  <c r="S58" i="207"/>
  <c r="R58" i="207"/>
  <c r="Q58" i="207"/>
  <c r="P58" i="207"/>
  <c r="E58" i="207"/>
  <c r="T57" i="207"/>
  <c r="S57" i="207"/>
  <c r="R57" i="207"/>
  <c r="Q57" i="207"/>
  <c r="P57" i="207"/>
  <c r="E57" i="207"/>
  <c r="U57" i="207" s="1"/>
  <c r="S55" i="207"/>
  <c r="R55" i="207"/>
  <c r="Q55" i="207"/>
  <c r="P55" i="207"/>
  <c r="E55" i="207"/>
  <c r="T54" i="207"/>
  <c r="S54" i="207"/>
  <c r="R54" i="207"/>
  <c r="Q54" i="207"/>
  <c r="P54" i="207"/>
  <c r="E54" i="207"/>
  <c r="U54" i="207" s="1"/>
  <c r="S53" i="207"/>
  <c r="R53" i="207"/>
  <c r="Q53" i="207"/>
  <c r="P53" i="207"/>
  <c r="E53" i="207"/>
  <c r="S52" i="207"/>
  <c r="R52" i="207"/>
  <c r="Q52" i="207"/>
  <c r="P52" i="207"/>
  <c r="E52" i="207"/>
  <c r="S51" i="207"/>
  <c r="R51" i="207"/>
  <c r="Q51" i="207"/>
  <c r="P51" i="207"/>
  <c r="E51" i="207"/>
  <c r="U51" i="207" s="1"/>
  <c r="S50" i="207"/>
  <c r="R50" i="207"/>
  <c r="Q50" i="207"/>
  <c r="P50" i="207"/>
  <c r="E50" i="207"/>
  <c r="U50" i="207" s="1"/>
  <c r="S49" i="207"/>
  <c r="R49" i="207"/>
  <c r="Q49" i="207"/>
  <c r="P49" i="207"/>
  <c r="E49" i="207"/>
  <c r="S48" i="207"/>
  <c r="R48" i="207"/>
  <c r="Q48" i="207"/>
  <c r="P48" i="207"/>
  <c r="E48" i="207"/>
  <c r="T48" i="207" s="1"/>
  <c r="S47" i="207"/>
  <c r="R47" i="207"/>
  <c r="Q47" i="207"/>
  <c r="P47" i="207"/>
  <c r="E47" i="207"/>
  <c r="U47" i="207" s="1"/>
  <c r="T46" i="207"/>
  <c r="S46" i="207"/>
  <c r="R46" i="207"/>
  <c r="Q46" i="207"/>
  <c r="U46" i="207" s="1"/>
  <c r="P46" i="207"/>
  <c r="E46" i="207"/>
  <c r="S45" i="207"/>
  <c r="R45" i="207"/>
  <c r="Q45" i="207"/>
  <c r="P45" i="207"/>
  <c r="T45" i="207" s="1"/>
  <c r="E45" i="207"/>
  <c r="S44" i="207"/>
  <c r="R44" i="207"/>
  <c r="S42" i="207"/>
  <c r="R42" i="207"/>
  <c r="Q42" i="207"/>
  <c r="P42" i="207"/>
  <c r="E42" i="207"/>
  <c r="U42" i="207" s="1"/>
  <c r="S41" i="207"/>
  <c r="R41" i="207"/>
  <c r="Q41" i="207"/>
  <c r="P41" i="207"/>
  <c r="E41" i="207"/>
  <c r="U41" i="207" s="1"/>
  <c r="S40" i="207"/>
  <c r="R40" i="207"/>
  <c r="Q40" i="207"/>
  <c r="P40" i="207"/>
  <c r="E40" i="207"/>
  <c r="U40" i="207" s="1"/>
  <c r="S39" i="207"/>
  <c r="R39" i="207"/>
  <c r="Q39" i="207"/>
  <c r="P39" i="207"/>
  <c r="E39" i="207"/>
  <c r="T39" i="207" s="1"/>
  <c r="S38" i="207"/>
  <c r="R38" i="207"/>
  <c r="Q38" i="207"/>
  <c r="P38" i="207"/>
  <c r="E38" i="207"/>
  <c r="T38" i="207" s="1"/>
  <c r="S37" i="207"/>
  <c r="R37" i="207"/>
  <c r="Q37" i="207"/>
  <c r="P37" i="207"/>
  <c r="E37" i="207"/>
  <c r="U37" i="207" s="1"/>
  <c r="U36" i="207"/>
  <c r="S36" i="207"/>
  <c r="R36" i="207"/>
  <c r="Q36" i="207"/>
  <c r="P36" i="207"/>
  <c r="E36" i="207"/>
  <c r="T36" i="207" s="1"/>
  <c r="S35" i="207"/>
  <c r="R35" i="207"/>
  <c r="Q35" i="207"/>
  <c r="P35" i="207"/>
  <c r="E35" i="207"/>
  <c r="T34" i="207"/>
  <c r="S34" i="207"/>
  <c r="R34" i="207"/>
  <c r="Q34" i="207"/>
  <c r="P34" i="207"/>
  <c r="E34" i="207"/>
  <c r="U34" i="207" s="1"/>
  <c r="S33" i="207"/>
  <c r="R33" i="207"/>
  <c r="Q33" i="207"/>
  <c r="P33" i="207"/>
  <c r="E33" i="207"/>
  <c r="U33" i="207" s="1"/>
  <c r="S32" i="207"/>
  <c r="R32" i="207"/>
  <c r="Q32" i="207"/>
  <c r="P32" i="207"/>
  <c r="E32" i="207"/>
  <c r="U32" i="207" s="1"/>
  <c r="S31" i="207"/>
  <c r="R31" i="207"/>
  <c r="Q31" i="207"/>
  <c r="P31" i="207"/>
  <c r="E31" i="207"/>
  <c r="S30" i="207"/>
  <c r="R30" i="207"/>
  <c r="Q30" i="207"/>
  <c r="P30" i="207"/>
  <c r="E30" i="207"/>
  <c r="T30" i="207" s="1"/>
  <c r="S29" i="207"/>
  <c r="R29" i="207"/>
  <c r="Q29" i="207"/>
  <c r="P29" i="207"/>
  <c r="E29" i="207"/>
  <c r="U29" i="207" s="1"/>
  <c r="R28" i="207"/>
  <c r="S27" i="207"/>
  <c r="R27" i="207"/>
  <c r="Q27" i="207"/>
  <c r="P27" i="207"/>
  <c r="E27" i="207"/>
  <c r="U27" i="207" s="1"/>
  <c r="U26" i="207"/>
  <c r="S26" i="207"/>
  <c r="R26" i="207"/>
  <c r="Q26" i="207"/>
  <c r="P26" i="207"/>
  <c r="E26" i="207"/>
  <c r="T26" i="207" s="1"/>
  <c r="S25" i="207"/>
  <c r="R25" i="207"/>
  <c r="Q25" i="207"/>
  <c r="P25" i="207"/>
  <c r="E25" i="207"/>
  <c r="T25" i="207" s="1"/>
  <c r="S24" i="207"/>
  <c r="R24" i="207"/>
  <c r="Q24" i="207"/>
  <c r="P24" i="207"/>
  <c r="E24" i="207"/>
  <c r="U24" i="207" s="1"/>
  <c r="S23" i="207"/>
  <c r="R23" i="207"/>
  <c r="Q23" i="207"/>
  <c r="P23" i="207"/>
  <c r="T23" i="207" s="1"/>
  <c r="E23" i="207"/>
  <c r="U23" i="207" s="1"/>
  <c r="U22" i="207"/>
  <c r="T22" i="207"/>
  <c r="S22" i="207"/>
  <c r="R22" i="207"/>
  <c r="Q22" i="207"/>
  <c r="P22" i="207"/>
  <c r="E22" i="207"/>
  <c r="S21" i="207"/>
  <c r="R21" i="207"/>
  <c r="Q21" i="207"/>
  <c r="P21" i="207"/>
  <c r="E21" i="207"/>
  <c r="S20" i="207"/>
  <c r="R20" i="207"/>
  <c r="Q20" i="207"/>
  <c r="P20" i="207"/>
  <c r="E20" i="207"/>
  <c r="U20" i="207" s="1"/>
  <c r="S19" i="207"/>
  <c r="R19" i="207"/>
  <c r="Q19" i="207"/>
  <c r="P19" i="207"/>
  <c r="E19" i="207"/>
  <c r="U19" i="207" s="1"/>
  <c r="S18" i="207"/>
  <c r="R18" i="207"/>
  <c r="Q18" i="207"/>
  <c r="P18" i="207"/>
  <c r="E18" i="207"/>
  <c r="T18" i="207" s="1"/>
  <c r="S17" i="207"/>
  <c r="R17" i="207"/>
  <c r="Q17" i="207"/>
  <c r="P17" i="207"/>
  <c r="E17" i="207"/>
  <c r="T17" i="207" s="1"/>
  <c r="S16" i="207"/>
  <c r="R16" i="207"/>
  <c r="Q16" i="207"/>
  <c r="P16" i="207"/>
  <c r="E16" i="207"/>
  <c r="U16" i="207" s="1"/>
  <c r="U15" i="207"/>
  <c r="T15" i="207"/>
  <c r="S15" i="207"/>
  <c r="R15" i="207"/>
  <c r="Q15" i="207"/>
  <c r="P15" i="207"/>
  <c r="E15" i="207"/>
  <c r="S14" i="207"/>
  <c r="R14" i="207"/>
  <c r="Q14" i="207"/>
  <c r="U14" i="207" s="1"/>
  <c r="P14" i="207"/>
  <c r="T14" i="207" s="1"/>
  <c r="E14" i="207"/>
  <c r="S13" i="207"/>
  <c r="R13" i="207"/>
  <c r="Q13" i="207"/>
  <c r="P13" i="207"/>
  <c r="T13" i="207" s="1"/>
  <c r="E13" i="207"/>
  <c r="U13" i="207" s="1"/>
  <c r="S12" i="207"/>
  <c r="R12" i="207"/>
  <c r="Q12" i="207"/>
  <c r="P12" i="207"/>
  <c r="E12" i="207"/>
  <c r="U12" i="207" s="1"/>
  <c r="S11" i="207"/>
  <c r="R11" i="207"/>
  <c r="Q11" i="207"/>
  <c r="P11" i="207"/>
  <c r="E11" i="207"/>
  <c r="U11" i="207" s="1"/>
  <c r="S10" i="207"/>
  <c r="R10" i="207"/>
  <c r="Q10" i="207"/>
  <c r="P10" i="207"/>
  <c r="E10" i="207"/>
  <c r="R9" i="207"/>
  <c r="S64" i="206"/>
  <c r="R64" i="206"/>
  <c r="Q64" i="206"/>
  <c r="P64" i="206"/>
  <c r="E64" i="206"/>
  <c r="U64" i="206" s="1"/>
  <c r="S63" i="206"/>
  <c r="R63" i="206"/>
  <c r="Q63" i="206"/>
  <c r="P63" i="206"/>
  <c r="E63" i="206"/>
  <c r="S62" i="206"/>
  <c r="R62" i="206"/>
  <c r="S60" i="206"/>
  <c r="R60" i="206"/>
  <c r="Q60" i="206"/>
  <c r="P60" i="206"/>
  <c r="E60" i="206"/>
  <c r="U60" i="206" s="1"/>
  <c r="S59" i="206"/>
  <c r="R59" i="206"/>
  <c r="Q59" i="206"/>
  <c r="P59" i="206"/>
  <c r="E59" i="206"/>
  <c r="S58" i="206"/>
  <c r="R58" i="206"/>
  <c r="Q58" i="206"/>
  <c r="P58" i="206"/>
  <c r="E58" i="206"/>
  <c r="S57" i="206"/>
  <c r="R57" i="206"/>
  <c r="Q57" i="206"/>
  <c r="P57" i="206"/>
  <c r="E57" i="206"/>
  <c r="U57" i="206" s="1"/>
  <c r="S56" i="206"/>
  <c r="R56" i="206"/>
  <c r="S55" i="206"/>
  <c r="R55" i="206"/>
  <c r="Q55" i="206"/>
  <c r="P55" i="206"/>
  <c r="E55" i="206"/>
  <c r="U55" i="206" s="1"/>
  <c r="S54" i="206"/>
  <c r="R54" i="206"/>
  <c r="Q54" i="206"/>
  <c r="P54" i="206"/>
  <c r="E54" i="206"/>
  <c r="S53" i="206"/>
  <c r="R53" i="206"/>
  <c r="Q53" i="206"/>
  <c r="P53" i="206"/>
  <c r="E53" i="206"/>
  <c r="S52" i="206"/>
  <c r="R52" i="206"/>
  <c r="Q52" i="206"/>
  <c r="P52" i="206"/>
  <c r="E52" i="206"/>
  <c r="U52" i="206" s="1"/>
  <c r="S51" i="206"/>
  <c r="R51" i="206"/>
  <c r="Q51" i="206"/>
  <c r="P51" i="206"/>
  <c r="E51" i="206"/>
  <c r="U51" i="206" s="1"/>
  <c r="S50" i="206"/>
  <c r="R50" i="206"/>
  <c r="Q50" i="206"/>
  <c r="P50" i="206"/>
  <c r="E50" i="206"/>
  <c r="U50" i="206" s="1"/>
  <c r="S49" i="206"/>
  <c r="R49" i="206"/>
  <c r="Q49" i="206"/>
  <c r="P49" i="206"/>
  <c r="E49" i="206"/>
  <c r="S48" i="206"/>
  <c r="R48" i="206"/>
  <c r="Q48" i="206"/>
  <c r="P48" i="206"/>
  <c r="E48" i="206"/>
  <c r="U48" i="206" s="1"/>
  <c r="S47" i="206"/>
  <c r="R47" i="206"/>
  <c r="Q47" i="206"/>
  <c r="P47" i="206"/>
  <c r="E47" i="206"/>
  <c r="U47" i="206" s="1"/>
  <c r="U46" i="206"/>
  <c r="S46" i="206"/>
  <c r="R46" i="206"/>
  <c r="Q46" i="206"/>
  <c r="P46" i="206"/>
  <c r="E46" i="206"/>
  <c r="T46" i="206" s="1"/>
  <c r="S45" i="206"/>
  <c r="R45" i="206"/>
  <c r="Q45" i="206"/>
  <c r="P45" i="206"/>
  <c r="E45" i="206"/>
  <c r="S44" i="206"/>
  <c r="R44" i="206"/>
  <c r="S42" i="206"/>
  <c r="R42" i="206"/>
  <c r="Q42" i="206"/>
  <c r="P42" i="206"/>
  <c r="E42" i="206"/>
  <c r="U42" i="206" s="1"/>
  <c r="U41" i="206"/>
  <c r="T41" i="206"/>
  <c r="S41" i="206"/>
  <c r="R41" i="206"/>
  <c r="Q41" i="206"/>
  <c r="P41" i="206"/>
  <c r="E41" i="206"/>
  <c r="T40" i="206"/>
  <c r="S40" i="206"/>
  <c r="R40" i="206"/>
  <c r="Q40" i="206"/>
  <c r="P40" i="206"/>
  <c r="E40" i="206"/>
  <c r="U40" i="206" s="1"/>
  <c r="S39" i="206"/>
  <c r="R39" i="206"/>
  <c r="Q39" i="206"/>
  <c r="P39" i="206"/>
  <c r="E39" i="206"/>
  <c r="U39" i="206" s="1"/>
  <c r="S38" i="206"/>
  <c r="R38" i="206"/>
  <c r="Q38" i="206"/>
  <c r="P38" i="206"/>
  <c r="E38" i="206"/>
  <c r="U38" i="206" s="1"/>
  <c r="S37" i="206"/>
  <c r="R37" i="206"/>
  <c r="Q37" i="206"/>
  <c r="P37" i="206"/>
  <c r="E37" i="206"/>
  <c r="U37" i="206" s="1"/>
  <c r="S36" i="206"/>
  <c r="R36" i="206"/>
  <c r="Q36" i="206"/>
  <c r="P36" i="206"/>
  <c r="E36" i="206"/>
  <c r="S35" i="206"/>
  <c r="R35" i="206"/>
  <c r="Q35" i="206"/>
  <c r="P35" i="206"/>
  <c r="E35" i="206"/>
  <c r="S34" i="206"/>
  <c r="R34" i="206"/>
  <c r="Q34" i="206"/>
  <c r="P34" i="206"/>
  <c r="E34" i="206"/>
  <c r="U34" i="206" s="1"/>
  <c r="U33" i="206"/>
  <c r="T33" i="206"/>
  <c r="S33" i="206"/>
  <c r="R33" i="206"/>
  <c r="Q33" i="206"/>
  <c r="P33" i="206"/>
  <c r="E33" i="206"/>
  <c r="U32" i="206"/>
  <c r="S32" i="206"/>
  <c r="R32" i="206"/>
  <c r="Q32" i="206"/>
  <c r="P32" i="206"/>
  <c r="E32" i="206"/>
  <c r="T32" i="206" s="1"/>
  <c r="S31" i="206"/>
  <c r="R31" i="206"/>
  <c r="Q31" i="206"/>
  <c r="P31" i="206"/>
  <c r="T31" i="206" s="1"/>
  <c r="E31" i="206"/>
  <c r="U31" i="206" s="1"/>
  <c r="S30" i="206"/>
  <c r="R30" i="206"/>
  <c r="Q30" i="206"/>
  <c r="P30" i="206"/>
  <c r="E30" i="206"/>
  <c r="U30" i="206" s="1"/>
  <c r="S29" i="206"/>
  <c r="R29" i="206"/>
  <c r="Q29" i="206"/>
  <c r="P29" i="206"/>
  <c r="E29" i="206"/>
  <c r="U27" i="206"/>
  <c r="T27" i="206"/>
  <c r="S27" i="206"/>
  <c r="R27" i="206"/>
  <c r="Q27" i="206"/>
  <c r="P27" i="206"/>
  <c r="E27" i="206"/>
  <c r="S26" i="206"/>
  <c r="R26" i="206"/>
  <c r="Q26" i="206"/>
  <c r="P26" i="206"/>
  <c r="E26" i="206"/>
  <c r="S25" i="206"/>
  <c r="R25" i="206"/>
  <c r="Q25" i="206"/>
  <c r="P25" i="206"/>
  <c r="E25" i="206"/>
  <c r="U25" i="206" s="1"/>
  <c r="S24" i="206"/>
  <c r="R24" i="206"/>
  <c r="Q24" i="206"/>
  <c r="P24" i="206"/>
  <c r="E24" i="206"/>
  <c r="U24" i="206" s="1"/>
  <c r="S23" i="206"/>
  <c r="R23" i="206"/>
  <c r="Q23" i="206"/>
  <c r="P23" i="206"/>
  <c r="E23" i="206"/>
  <c r="U23" i="206" s="1"/>
  <c r="S22" i="206"/>
  <c r="R22" i="206"/>
  <c r="Q22" i="206"/>
  <c r="P22" i="206"/>
  <c r="E22" i="206"/>
  <c r="S21" i="206"/>
  <c r="R21" i="206"/>
  <c r="Q21" i="206"/>
  <c r="P21" i="206"/>
  <c r="E21" i="206"/>
  <c r="U21" i="206" s="1"/>
  <c r="U20" i="206"/>
  <c r="S20" i="206"/>
  <c r="R20" i="206"/>
  <c r="Q20" i="206"/>
  <c r="P20" i="206"/>
  <c r="E20" i="206"/>
  <c r="T20" i="206" s="1"/>
  <c r="S19" i="206"/>
  <c r="R19" i="206"/>
  <c r="Q19" i="206"/>
  <c r="P19" i="206"/>
  <c r="E19" i="206"/>
  <c r="S18" i="206"/>
  <c r="R18" i="206"/>
  <c r="Q18" i="206"/>
  <c r="P18" i="206"/>
  <c r="E18" i="206"/>
  <c r="U18" i="206" s="1"/>
  <c r="S17" i="206"/>
  <c r="R17" i="206"/>
  <c r="Q17" i="206"/>
  <c r="P17" i="206"/>
  <c r="E17" i="206"/>
  <c r="U17" i="206" s="1"/>
  <c r="S16" i="206"/>
  <c r="R16" i="206"/>
  <c r="Q16" i="206"/>
  <c r="P16" i="206"/>
  <c r="E16" i="206"/>
  <c r="U16" i="206" s="1"/>
  <c r="S15" i="206"/>
  <c r="R15" i="206"/>
  <c r="Q15" i="206"/>
  <c r="P15" i="206"/>
  <c r="E15" i="206"/>
  <c r="T15" i="206" s="1"/>
  <c r="S14" i="206"/>
  <c r="R14" i="206"/>
  <c r="Q14" i="206"/>
  <c r="P14" i="206"/>
  <c r="E14" i="206"/>
  <c r="S13" i="206"/>
  <c r="R13" i="206"/>
  <c r="Q13" i="206"/>
  <c r="P13" i="206"/>
  <c r="E13" i="206"/>
  <c r="U13" i="206" s="1"/>
  <c r="S12" i="206"/>
  <c r="R12" i="206"/>
  <c r="Q12" i="206"/>
  <c r="P12" i="206"/>
  <c r="E12" i="206"/>
  <c r="U11" i="206"/>
  <c r="S11" i="206"/>
  <c r="R11" i="206"/>
  <c r="Q11" i="206"/>
  <c r="P11" i="206"/>
  <c r="E11" i="206"/>
  <c r="T11" i="206" s="1"/>
  <c r="S10" i="206"/>
  <c r="R10" i="206"/>
  <c r="Q10" i="206"/>
  <c r="P10" i="206"/>
  <c r="E10" i="206"/>
  <c r="U10" i="206" s="1"/>
  <c r="S9" i="206"/>
  <c r="R9" i="206"/>
  <c r="S64" i="205"/>
  <c r="R64" i="205"/>
  <c r="Q64" i="205"/>
  <c r="P64" i="205"/>
  <c r="E64" i="205"/>
  <c r="S63" i="205"/>
  <c r="R63" i="205"/>
  <c r="Q63" i="205"/>
  <c r="Q62" i="205" s="1"/>
  <c r="P63" i="205"/>
  <c r="E63" i="205"/>
  <c r="S60" i="205"/>
  <c r="R60" i="205"/>
  <c r="Q60" i="205"/>
  <c r="P60" i="205"/>
  <c r="E60" i="205"/>
  <c r="T59" i="205"/>
  <c r="S59" i="205"/>
  <c r="R59" i="205"/>
  <c r="Q59" i="205"/>
  <c r="P59" i="205"/>
  <c r="E59" i="205"/>
  <c r="U59" i="205" s="1"/>
  <c r="S58" i="205"/>
  <c r="R58" i="205"/>
  <c r="Q58" i="205"/>
  <c r="P58" i="205"/>
  <c r="E58" i="205"/>
  <c r="S57" i="205"/>
  <c r="R57" i="205"/>
  <c r="Q57" i="205"/>
  <c r="P57" i="205"/>
  <c r="E57" i="205"/>
  <c r="S56" i="205"/>
  <c r="T55" i="205"/>
  <c r="S55" i="205"/>
  <c r="R55" i="205"/>
  <c r="Q55" i="205"/>
  <c r="P55" i="205"/>
  <c r="E55" i="205"/>
  <c r="U55" i="205" s="1"/>
  <c r="T54" i="205"/>
  <c r="S54" i="205"/>
  <c r="R54" i="205"/>
  <c r="Q54" i="205"/>
  <c r="P54" i="205"/>
  <c r="E54" i="205"/>
  <c r="U54" i="205" s="1"/>
  <c r="S53" i="205"/>
  <c r="R53" i="205"/>
  <c r="Q53" i="205"/>
  <c r="P53" i="205"/>
  <c r="E53" i="205"/>
  <c r="S52" i="205"/>
  <c r="R52" i="205"/>
  <c r="Q52" i="205"/>
  <c r="P52" i="205"/>
  <c r="E52" i="205"/>
  <c r="U52" i="205" s="1"/>
  <c r="U51" i="205"/>
  <c r="S51" i="205"/>
  <c r="R51" i="205"/>
  <c r="Q51" i="205"/>
  <c r="P51" i="205"/>
  <c r="E51" i="205"/>
  <c r="T51" i="205" s="1"/>
  <c r="S50" i="205"/>
  <c r="R50" i="205"/>
  <c r="Q50" i="205"/>
  <c r="P50" i="205"/>
  <c r="E50" i="205"/>
  <c r="U50" i="205" s="1"/>
  <c r="S49" i="205"/>
  <c r="R49" i="205"/>
  <c r="Q49" i="205"/>
  <c r="P49" i="205"/>
  <c r="E49" i="205"/>
  <c r="S48" i="205"/>
  <c r="R48" i="205"/>
  <c r="Q48" i="205"/>
  <c r="P48" i="205"/>
  <c r="E48" i="205"/>
  <c r="S47" i="205"/>
  <c r="R47" i="205"/>
  <c r="Q47" i="205"/>
  <c r="P47" i="205"/>
  <c r="E47" i="205"/>
  <c r="S46" i="205"/>
  <c r="R46" i="205"/>
  <c r="Q46" i="205"/>
  <c r="P46" i="205"/>
  <c r="E46" i="205"/>
  <c r="S45" i="205"/>
  <c r="R45" i="205"/>
  <c r="Q45" i="205"/>
  <c r="P45" i="205"/>
  <c r="E45" i="205"/>
  <c r="S44" i="205"/>
  <c r="R44" i="205"/>
  <c r="S42" i="205"/>
  <c r="R42" i="205"/>
  <c r="Q42" i="205"/>
  <c r="P42" i="205"/>
  <c r="E42" i="205"/>
  <c r="U42" i="205" s="1"/>
  <c r="S41" i="205"/>
  <c r="R41" i="205"/>
  <c r="Q41" i="205"/>
  <c r="P41" i="205"/>
  <c r="E41" i="205"/>
  <c r="S40" i="205"/>
  <c r="R40" i="205"/>
  <c r="Q40" i="205"/>
  <c r="P40" i="205"/>
  <c r="E40" i="205"/>
  <c r="U40" i="205" s="1"/>
  <c r="S39" i="205"/>
  <c r="R39" i="205"/>
  <c r="Q39" i="205"/>
  <c r="P39" i="205"/>
  <c r="E39" i="205"/>
  <c r="S38" i="205"/>
  <c r="R38" i="205"/>
  <c r="Q38" i="205"/>
  <c r="P38" i="205"/>
  <c r="E38" i="205"/>
  <c r="U37" i="205"/>
  <c r="T37" i="205"/>
  <c r="S37" i="205"/>
  <c r="R37" i="205"/>
  <c r="Q37" i="205"/>
  <c r="P37" i="205"/>
  <c r="E37" i="205"/>
  <c r="S36" i="205"/>
  <c r="R36" i="205"/>
  <c r="Q36" i="205"/>
  <c r="P36" i="205"/>
  <c r="E36" i="205"/>
  <c r="S35" i="205"/>
  <c r="R35" i="205"/>
  <c r="Q35" i="205"/>
  <c r="P35" i="205"/>
  <c r="E35" i="205"/>
  <c r="S34" i="205"/>
  <c r="R34" i="205"/>
  <c r="Q34" i="205"/>
  <c r="P34" i="205"/>
  <c r="E34" i="205"/>
  <c r="U34" i="205" s="1"/>
  <c r="S33" i="205"/>
  <c r="R33" i="205"/>
  <c r="Q33" i="205"/>
  <c r="P33" i="205"/>
  <c r="E33" i="205"/>
  <c r="S32" i="205"/>
  <c r="R32" i="205"/>
  <c r="Q32" i="205"/>
  <c r="P32" i="205"/>
  <c r="E32" i="205"/>
  <c r="S31" i="205"/>
  <c r="R31" i="205"/>
  <c r="Q31" i="205"/>
  <c r="P31" i="205"/>
  <c r="E31" i="205"/>
  <c r="S30" i="205"/>
  <c r="R30" i="205"/>
  <c r="Q30" i="205"/>
  <c r="P30" i="205"/>
  <c r="E30" i="205"/>
  <c r="S29" i="205"/>
  <c r="R29" i="205"/>
  <c r="Q29" i="205"/>
  <c r="P29" i="205"/>
  <c r="E29" i="205"/>
  <c r="S28" i="205"/>
  <c r="R28" i="205"/>
  <c r="S27" i="205"/>
  <c r="R27" i="205"/>
  <c r="Q27" i="205"/>
  <c r="P27" i="205"/>
  <c r="E27" i="205"/>
  <c r="U27" i="205" s="1"/>
  <c r="S26" i="205"/>
  <c r="R26" i="205"/>
  <c r="Q26" i="205"/>
  <c r="P26" i="205"/>
  <c r="E26" i="205"/>
  <c r="U25" i="205"/>
  <c r="T25" i="205"/>
  <c r="S25" i="205"/>
  <c r="R25" i="205"/>
  <c r="Q25" i="205"/>
  <c r="P25" i="205"/>
  <c r="E25" i="205"/>
  <c r="T24" i="205"/>
  <c r="S24" i="205"/>
  <c r="R24" i="205"/>
  <c r="Q24" i="205"/>
  <c r="P24" i="205"/>
  <c r="E24" i="205"/>
  <c r="U24" i="205" s="1"/>
  <c r="S23" i="205"/>
  <c r="R23" i="205"/>
  <c r="Q23" i="205"/>
  <c r="P23" i="205"/>
  <c r="E23" i="205"/>
  <c r="U23" i="205" s="1"/>
  <c r="S22" i="205"/>
  <c r="R22" i="205"/>
  <c r="Q22" i="205"/>
  <c r="P22" i="205"/>
  <c r="E22" i="205"/>
  <c r="S21" i="205"/>
  <c r="R21" i="205"/>
  <c r="Q21" i="205"/>
  <c r="P21" i="205"/>
  <c r="E21" i="205"/>
  <c r="U21" i="205" s="1"/>
  <c r="S20" i="205"/>
  <c r="R20" i="205"/>
  <c r="Q20" i="205"/>
  <c r="P20" i="205"/>
  <c r="E20" i="205"/>
  <c r="S19" i="205"/>
  <c r="R19" i="205"/>
  <c r="Q19" i="205"/>
  <c r="P19" i="205"/>
  <c r="E19" i="205"/>
  <c r="U19" i="205" s="1"/>
  <c r="S18" i="205"/>
  <c r="R18" i="205"/>
  <c r="Q18" i="205"/>
  <c r="P18" i="205"/>
  <c r="E18" i="205"/>
  <c r="U17" i="205"/>
  <c r="T17" i="205"/>
  <c r="S17" i="205"/>
  <c r="R17" i="205"/>
  <c r="Q17" i="205"/>
  <c r="P17" i="205"/>
  <c r="E17" i="205"/>
  <c r="T16" i="205"/>
  <c r="S16" i="205"/>
  <c r="R16" i="205"/>
  <c r="Q16" i="205"/>
  <c r="P16" i="205"/>
  <c r="E16" i="205"/>
  <c r="U16" i="205" s="1"/>
  <c r="S15" i="205"/>
  <c r="R15" i="205"/>
  <c r="Q15" i="205"/>
  <c r="P15" i="205"/>
  <c r="E15" i="205"/>
  <c r="U15" i="205" s="1"/>
  <c r="S14" i="205"/>
  <c r="R14" i="205"/>
  <c r="Q14" i="205"/>
  <c r="P14" i="205"/>
  <c r="E14" i="205"/>
  <c r="S13" i="205"/>
  <c r="R13" i="205"/>
  <c r="Q13" i="205"/>
  <c r="P13" i="205"/>
  <c r="E13" i="205"/>
  <c r="U13" i="205" s="1"/>
  <c r="S12" i="205"/>
  <c r="R12" i="205"/>
  <c r="Q12" i="205"/>
  <c r="P12" i="205"/>
  <c r="E12" i="205"/>
  <c r="S11" i="205"/>
  <c r="R11" i="205"/>
  <c r="Q11" i="205"/>
  <c r="P11" i="205"/>
  <c r="E11" i="205"/>
  <c r="U11" i="205" s="1"/>
  <c r="S10" i="205"/>
  <c r="R10" i="205"/>
  <c r="Q10" i="205"/>
  <c r="P10" i="205"/>
  <c r="E10" i="205"/>
  <c r="R9" i="205"/>
  <c r="S64" i="204"/>
  <c r="R64" i="204"/>
  <c r="Q64" i="204"/>
  <c r="P64" i="204"/>
  <c r="E64" i="204"/>
  <c r="U64" i="204" s="1"/>
  <c r="S63" i="204"/>
  <c r="R63" i="204"/>
  <c r="Q63" i="204"/>
  <c r="P63" i="204"/>
  <c r="P62" i="204" s="1"/>
  <c r="E63" i="204"/>
  <c r="S60" i="204"/>
  <c r="R60" i="204"/>
  <c r="Q60" i="204"/>
  <c r="P60" i="204"/>
  <c r="E60" i="204"/>
  <c r="U60" i="204" s="1"/>
  <c r="S59" i="204"/>
  <c r="R59" i="204"/>
  <c r="Q59" i="204"/>
  <c r="P59" i="204"/>
  <c r="E59" i="204"/>
  <c r="U58" i="204"/>
  <c r="S58" i="204"/>
  <c r="R58" i="204"/>
  <c r="Q58" i="204"/>
  <c r="P58" i="204"/>
  <c r="E58" i="204"/>
  <c r="T58" i="204" s="1"/>
  <c r="S57" i="204"/>
  <c r="R57" i="204"/>
  <c r="Q57" i="204"/>
  <c r="P57" i="204"/>
  <c r="E57" i="204"/>
  <c r="S55" i="204"/>
  <c r="R55" i="204"/>
  <c r="Q55" i="204"/>
  <c r="P55" i="204"/>
  <c r="E55" i="204"/>
  <c r="S54" i="204"/>
  <c r="R54" i="204"/>
  <c r="Q54" i="204"/>
  <c r="P54" i="204"/>
  <c r="E54" i="204"/>
  <c r="S53" i="204"/>
  <c r="R53" i="204"/>
  <c r="Q53" i="204"/>
  <c r="P53" i="204"/>
  <c r="E53" i="204"/>
  <c r="S52" i="204"/>
  <c r="R52" i="204"/>
  <c r="Q52" i="204"/>
  <c r="P52" i="204"/>
  <c r="E52" i="204"/>
  <c r="U52" i="204" s="1"/>
  <c r="S51" i="204"/>
  <c r="R51" i="204"/>
  <c r="Q51" i="204"/>
  <c r="P51" i="204"/>
  <c r="E51" i="204"/>
  <c r="S50" i="204"/>
  <c r="R50" i="204"/>
  <c r="Q50" i="204"/>
  <c r="P50" i="204"/>
  <c r="E50" i="204"/>
  <c r="S49" i="204"/>
  <c r="R49" i="204"/>
  <c r="Q49" i="204"/>
  <c r="P49" i="204"/>
  <c r="E49" i="204"/>
  <c r="U49" i="204" s="1"/>
  <c r="S48" i="204"/>
  <c r="R48" i="204"/>
  <c r="Q48" i="204"/>
  <c r="P48" i="204"/>
  <c r="E48" i="204"/>
  <c r="S47" i="204"/>
  <c r="R47" i="204"/>
  <c r="Q47" i="204"/>
  <c r="P47" i="204"/>
  <c r="E47" i="204"/>
  <c r="U47" i="204" s="1"/>
  <c r="S46" i="204"/>
  <c r="R46" i="204"/>
  <c r="Q46" i="204"/>
  <c r="P46" i="204"/>
  <c r="E46" i="204"/>
  <c r="T45" i="204"/>
  <c r="S45" i="204"/>
  <c r="R45" i="204"/>
  <c r="Q45" i="204"/>
  <c r="P45" i="204"/>
  <c r="E45" i="204"/>
  <c r="U45" i="204" s="1"/>
  <c r="S44" i="204"/>
  <c r="R44" i="204"/>
  <c r="U42" i="204"/>
  <c r="S42" i="204"/>
  <c r="R42" i="204"/>
  <c r="Q42" i="204"/>
  <c r="P42" i="204"/>
  <c r="E42" i="204"/>
  <c r="T42" i="204" s="1"/>
  <c r="S41" i="204"/>
  <c r="R41" i="204"/>
  <c r="Q41" i="204"/>
  <c r="P41" i="204"/>
  <c r="E41" i="204"/>
  <c r="U41" i="204" s="1"/>
  <c r="S40" i="204"/>
  <c r="R40" i="204"/>
  <c r="Q40" i="204"/>
  <c r="P40" i="204"/>
  <c r="E40" i="204"/>
  <c r="S39" i="204"/>
  <c r="R39" i="204"/>
  <c r="Q39" i="204"/>
  <c r="P39" i="204"/>
  <c r="E39" i="204"/>
  <c r="U39" i="204" s="1"/>
  <c r="S38" i="204"/>
  <c r="R38" i="204"/>
  <c r="Q38" i="204"/>
  <c r="P38" i="204"/>
  <c r="E38" i="204"/>
  <c r="T38" i="204" s="1"/>
  <c r="T37" i="204"/>
  <c r="S37" i="204"/>
  <c r="R37" i="204"/>
  <c r="Q37" i="204"/>
  <c r="P37" i="204"/>
  <c r="E37" i="204"/>
  <c r="U37" i="204" s="1"/>
  <c r="S36" i="204"/>
  <c r="R36" i="204"/>
  <c r="Q36" i="204"/>
  <c r="P36" i="204"/>
  <c r="E36" i="204"/>
  <c r="T35" i="204"/>
  <c r="S35" i="204"/>
  <c r="R35" i="204"/>
  <c r="Q35" i="204"/>
  <c r="P35" i="204"/>
  <c r="E35" i="204"/>
  <c r="U35" i="204" s="1"/>
  <c r="U34" i="204"/>
  <c r="T34" i="204"/>
  <c r="S34" i="204"/>
  <c r="R34" i="204"/>
  <c r="Q34" i="204"/>
  <c r="P34" i="204"/>
  <c r="E34" i="204"/>
  <c r="T33" i="204"/>
  <c r="S33" i="204"/>
  <c r="R33" i="204"/>
  <c r="Q33" i="204"/>
  <c r="P33" i="204"/>
  <c r="E33" i="204"/>
  <c r="U33" i="204" s="1"/>
  <c r="S32" i="204"/>
  <c r="R32" i="204"/>
  <c r="Q32" i="204"/>
  <c r="P32" i="204"/>
  <c r="E32" i="204"/>
  <c r="S31" i="204"/>
  <c r="R31" i="204"/>
  <c r="Q31" i="204"/>
  <c r="P31" i="204"/>
  <c r="E31" i="204"/>
  <c r="U30" i="204"/>
  <c r="S30" i="204"/>
  <c r="R30" i="204"/>
  <c r="Q30" i="204"/>
  <c r="P30" i="204"/>
  <c r="E30" i="204"/>
  <c r="T30" i="204" s="1"/>
  <c r="S29" i="204"/>
  <c r="R29" i="204"/>
  <c r="Q29" i="204"/>
  <c r="P29" i="204"/>
  <c r="E29" i="204"/>
  <c r="R28" i="204"/>
  <c r="S27" i="204"/>
  <c r="R27" i="204"/>
  <c r="Q27" i="204"/>
  <c r="P27" i="204"/>
  <c r="E27" i="204"/>
  <c r="S26" i="204"/>
  <c r="R26" i="204"/>
  <c r="Q26" i="204"/>
  <c r="P26" i="204"/>
  <c r="E26" i="204"/>
  <c r="U26" i="204" s="1"/>
  <c r="U25" i="204"/>
  <c r="S25" i="204"/>
  <c r="R25" i="204"/>
  <c r="Q25" i="204"/>
  <c r="P25" i="204"/>
  <c r="E25" i="204"/>
  <c r="T25" i="204" s="1"/>
  <c r="S24" i="204"/>
  <c r="R24" i="204"/>
  <c r="Q24" i="204"/>
  <c r="P24" i="204"/>
  <c r="E24" i="204"/>
  <c r="U24" i="204" s="1"/>
  <c r="S23" i="204"/>
  <c r="R23" i="204"/>
  <c r="Q23" i="204"/>
  <c r="P23" i="204"/>
  <c r="E23" i="204"/>
  <c r="U22" i="204"/>
  <c r="T22" i="204"/>
  <c r="S22" i="204"/>
  <c r="R22" i="204"/>
  <c r="Q22" i="204"/>
  <c r="P22" i="204"/>
  <c r="E22" i="204"/>
  <c r="U21" i="204"/>
  <c r="T21" i="204"/>
  <c r="S21" i="204"/>
  <c r="R21" i="204"/>
  <c r="Q21" i="204"/>
  <c r="P21" i="204"/>
  <c r="E21" i="204"/>
  <c r="S20" i="204"/>
  <c r="R20" i="204"/>
  <c r="Q20" i="204"/>
  <c r="P20" i="204"/>
  <c r="E20" i="204"/>
  <c r="S19" i="204"/>
  <c r="R19" i="204"/>
  <c r="Q19" i="204"/>
  <c r="P19" i="204"/>
  <c r="E19" i="204"/>
  <c r="S18" i="204"/>
  <c r="R18" i="204"/>
  <c r="Q18" i="204"/>
  <c r="P18" i="204"/>
  <c r="E18" i="204"/>
  <c r="U18" i="204" s="1"/>
  <c r="U17" i="204"/>
  <c r="S17" i="204"/>
  <c r="R17" i="204"/>
  <c r="Q17" i="204"/>
  <c r="P17" i="204"/>
  <c r="E17" i="204"/>
  <c r="T17" i="204" s="1"/>
  <c r="S16" i="204"/>
  <c r="R16" i="204"/>
  <c r="Q16" i="204"/>
  <c r="P16" i="204"/>
  <c r="E16" i="204"/>
  <c r="U16" i="204" s="1"/>
  <c r="S15" i="204"/>
  <c r="R15" i="204"/>
  <c r="Q15" i="204"/>
  <c r="P15" i="204"/>
  <c r="E15" i="204"/>
  <c r="U14" i="204"/>
  <c r="T14" i="204"/>
  <c r="S14" i="204"/>
  <c r="R14" i="204"/>
  <c r="Q14" i="204"/>
  <c r="P14" i="204"/>
  <c r="E14" i="204"/>
  <c r="S13" i="204"/>
  <c r="R13" i="204"/>
  <c r="Q13" i="204"/>
  <c r="P13" i="204"/>
  <c r="E13" i="204"/>
  <c r="S12" i="204"/>
  <c r="R12" i="204"/>
  <c r="Q12" i="204"/>
  <c r="P12" i="204"/>
  <c r="E12" i="204"/>
  <c r="S11" i="204"/>
  <c r="R11" i="204"/>
  <c r="Q11" i="204"/>
  <c r="P11" i="204"/>
  <c r="E11" i="204"/>
  <c r="S10" i="204"/>
  <c r="R10" i="204"/>
  <c r="Q10" i="204"/>
  <c r="P10" i="204"/>
  <c r="E10" i="204"/>
  <c r="S64" i="203"/>
  <c r="R64" i="203"/>
  <c r="Q64" i="203"/>
  <c r="P64" i="203"/>
  <c r="E64" i="203"/>
  <c r="S63" i="203"/>
  <c r="R63" i="203"/>
  <c r="Q63" i="203"/>
  <c r="P63" i="203"/>
  <c r="P62" i="203" s="1"/>
  <c r="E63" i="203"/>
  <c r="S62" i="203"/>
  <c r="R62" i="203"/>
  <c r="S60" i="203"/>
  <c r="R60" i="203"/>
  <c r="Q60" i="203"/>
  <c r="P60" i="203"/>
  <c r="E60" i="203"/>
  <c r="S59" i="203"/>
  <c r="R59" i="203"/>
  <c r="Q59" i="203"/>
  <c r="P59" i="203"/>
  <c r="E59" i="203"/>
  <c r="U59" i="203" s="1"/>
  <c r="S58" i="203"/>
  <c r="R58" i="203"/>
  <c r="Q58" i="203"/>
  <c r="P58" i="203"/>
  <c r="E58" i="203"/>
  <c r="S57" i="203"/>
  <c r="R57" i="203"/>
  <c r="Q57" i="203"/>
  <c r="P57" i="203"/>
  <c r="E57" i="203"/>
  <c r="T57" i="203" s="1"/>
  <c r="S56" i="203"/>
  <c r="R56" i="203"/>
  <c r="S55" i="203"/>
  <c r="R55" i="203"/>
  <c r="Q55" i="203"/>
  <c r="P55" i="203"/>
  <c r="E55" i="203"/>
  <c r="S54" i="203"/>
  <c r="R54" i="203"/>
  <c r="Q54" i="203"/>
  <c r="P54" i="203"/>
  <c r="E54" i="203"/>
  <c r="U53" i="203"/>
  <c r="S53" i="203"/>
  <c r="R53" i="203"/>
  <c r="Q53" i="203"/>
  <c r="P53" i="203"/>
  <c r="E53" i="203"/>
  <c r="T53" i="203" s="1"/>
  <c r="S52" i="203"/>
  <c r="R52" i="203"/>
  <c r="Q52" i="203"/>
  <c r="P52" i="203"/>
  <c r="E52" i="203"/>
  <c r="U52" i="203" s="1"/>
  <c r="S51" i="203"/>
  <c r="R51" i="203"/>
  <c r="Q51" i="203"/>
  <c r="P51" i="203"/>
  <c r="E51" i="203"/>
  <c r="S50" i="203"/>
  <c r="R50" i="203"/>
  <c r="Q50" i="203"/>
  <c r="P50" i="203"/>
  <c r="E50" i="203"/>
  <c r="U50" i="203" s="1"/>
  <c r="T49" i="203"/>
  <c r="S49" i="203"/>
  <c r="R49" i="203"/>
  <c r="Q49" i="203"/>
  <c r="P49" i="203"/>
  <c r="E49" i="203"/>
  <c r="U49" i="203" s="1"/>
  <c r="S48" i="203"/>
  <c r="R48" i="203"/>
  <c r="Q48" i="203"/>
  <c r="P48" i="203"/>
  <c r="E48" i="203"/>
  <c r="S47" i="203"/>
  <c r="R47" i="203"/>
  <c r="Q47" i="203"/>
  <c r="P47" i="203"/>
  <c r="E47" i="203"/>
  <c r="S46" i="203"/>
  <c r="R46" i="203"/>
  <c r="Q46" i="203"/>
  <c r="P46" i="203"/>
  <c r="E46" i="203"/>
  <c r="U45" i="203"/>
  <c r="S45" i="203"/>
  <c r="R45" i="203"/>
  <c r="Q45" i="203"/>
  <c r="P45" i="203"/>
  <c r="E45" i="203"/>
  <c r="S44" i="203"/>
  <c r="R44" i="203"/>
  <c r="R43" i="203"/>
  <c r="S42" i="203"/>
  <c r="R42" i="203"/>
  <c r="Q42" i="203"/>
  <c r="P42" i="203"/>
  <c r="E42" i="203"/>
  <c r="U42" i="203" s="1"/>
  <c r="S41" i="203"/>
  <c r="R41" i="203"/>
  <c r="Q41" i="203"/>
  <c r="P41" i="203"/>
  <c r="E41" i="203"/>
  <c r="S40" i="203"/>
  <c r="R40" i="203"/>
  <c r="Q40" i="203"/>
  <c r="P40" i="203"/>
  <c r="E40" i="203"/>
  <c r="U40" i="203" s="1"/>
  <c r="S39" i="203"/>
  <c r="R39" i="203"/>
  <c r="Q39" i="203"/>
  <c r="P39" i="203"/>
  <c r="E39" i="203"/>
  <c r="S38" i="203"/>
  <c r="R38" i="203"/>
  <c r="Q38" i="203"/>
  <c r="P38" i="203"/>
  <c r="E38" i="203"/>
  <c r="S37" i="203"/>
  <c r="R37" i="203"/>
  <c r="Q37" i="203"/>
  <c r="P37" i="203"/>
  <c r="E37" i="203"/>
  <c r="S36" i="203"/>
  <c r="R36" i="203"/>
  <c r="Q36" i="203"/>
  <c r="P36" i="203"/>
  <c r="E36" i="203"/>
  <c r="U36" i="203" s="1"/>
  <c r="S35" i="203"/>
  <c r="R35" i="203"/>
  <c r="Q35" i="203"/>
  <c r="P35" i="203"/>
  <c r="E35" i="203"/>
  <c r="S34" i="203"/>
  <c r="R34" i="203"/>
  <c r="Q34" i="203"/>
  <c r="P34" i="203"/>
  <c r="E34" i="203"/>
  <c r="U34" i="203" s="1"/>
  <c r="S33" i="203"/>
  <c r="R33" i="203"/>
  <c r="Q33" i="203"/>
  <c r="P33" i="203"/>
  <c r="E33" i="203"/>
  <c r="S32" i="203"/>
  <c r="R32" i="203"/>
  <c r="Q32" i="203"/>
  <c r="P32" i="203"/>
  <c r="E32" i="203"/>
  <c r="S31" i="203"/>
  <c r="R31" i="203"/>
  <c r="Q31" i="203"/>
  <c r="U31" i="203" s="1"/>
  <c r="P31" i="203"/>
  <c r="E31" i="203"/>
  <c r="S30" i="203"/>
  <c r="R30" i="203"/>
  <c r="Q30" i="203"/>
  <c r="P30" i="203"/>
  <c r="E30" i="203"/>
  <c r="S29" i="203"/>
  <c r="R29" i="203"/>
  <c r="Q29" i="203"/>
  <c r="P29" i="203"/>
  <c r="E29" i="203"/>
  <c r="S28" i="203"/>
  <c r="T27" i="203"/>
  <c r="S27" i="203"/>
  <c r="R27" i="203"/>
  <c r="Q27" i="203"/>
  <c r="P27" i="203"/>
  <c r="E27" i="203"/>
  <c r="U27" i="203" s="1"/>
  <c r="U26" i="203"/>
  <c r="T26" i="203"/>
  <c r="S26" i="203"/>
  <c r="R26" i="203"/>
  <c r="Q26" i="203"/>
  <c r="P26" i="203"/>
  <c r="E26" i="203"/>
  <c r="T25" i="203"/>
  <c r="S25" i="203"/>
  <c r="R25" i="203"/>
  <c r="Q25" i="203"/>
  <c r="P25" i="203"/>
  <c r="E25" i="203"/>
  <c r="U25" i="203" s="1"/>
  <c r="S24" i="203"/>
  <c r="R24" i="203"/>
  <c r="Q24" i="203"/>
  <c r="P24" i="203"/>
  <c r="E24" i="203"/>
  <c r="S23" i="203"/>
  <c r="R23" i="203"/>
  <c r="Q23" i="203"/>
  <c r="P23" i="203"/>
  <c r="E23" i="203"/>
  <c r="U22" i="203"/>
  <c r="S22" i="203"/>
  <c r="R22" i="203"/>
  <c r="Q22" i="203"/>
  <c r="P22" i="203"/>
  <c r="E22" i="203"/>
  <c r="T22" i="203" s="1"/>
  <c r="T21" i="203"/>
  <c r="S21" i="203"/>
  <c r="R21" i="203"/>
  <c r="Q21" i="203"/>
  <c r="P21" i="203"/>
  <c r="E21" i="203"/>
  <c r="U21" i="203" s="1"/>
  <c r="S20" i="203"/>
  <c r="R20" i="203"/>
  <c r="Q20" i="203"/>
  <c r="P20" i="203"/>
  <c r="E20" i="203"/>
  <c r="S19" i="203"/>
  <c r="R19" i="203"/>
  <c r="Q19" i="203"/>
  <c r="P19" i="203"/>
  <c r="E19" i="203"/>
  <c r="U19" i="203" s="1"/>
  <c r="S18" i="203"/>
  <c r="R18" i="203"/>
  <c r="Q18" i="203"/>
  <c r="P18" i="203"/>
  <c r="E18" i="203"/>
  <c r="T18" i="203" s="1"/>
  <c r="S17" i="203"/>
  <c r="R17" i="203"/>
  <c r="Q17" i="203"/>
  <c r="P17" i="203"/>
  <c r="E17" i="203"/>
  <c r="S16" i="203"/>
  <c r="R16" i="203"/>
  <c r="Q16" i="203"/>
  <c r="P16" i="203"/>
  <c r="E16" i="203"/>
  <c r="S15" i="203"/>
  <c r="R15" i="203"/>
  <c r="Q15" i="203"/>
  <c r="P15" i="203"/>
  <c r="E15" i="203"/>
  <c r="U15" i="203" s="1"/>
  <c r="S14" i="203"/>
  <c r="R14" i="203"/>
  <c r="Q14" i="203"/>
  <c r="U14" i="203" s="1"/>
  <c r="P14" i="203"/>
  <c r="E14" i="203"/>
  <c r="S13" i="203"/>
  <c r="R13" i="203"/>
  <c r="Q13" i="203"/>
  <c r="P13" i="203"/>
  <c r="E13" i="203"/>
  <c r="S12" i="203"/>
  <c r="R12" i="203"/>
  <c r="Q12" i="203"/>
  <c r="P12" i="203"/>
  <c r="E12" i="203"/>
  <c r="S11" i="203"/>
  <c r="R11" i="203"/>
  <c r="Q11" i="203"/>
  <c r="P11" i="203"/>
  <c r="E11" i="203"/>
  <c r="U11" i="203" s="1"/>
  <c r="S10" i="203"/>
  <c r="R10" i="203"/>
  <c r="Q10" i="203"/>
  <c r="P10" i="203"/>
  <c r="E10" i="203"/>
  <c r="S9" i="203"/>
  <c r="S64" i="202"/>
  <c r="R64" i="202"/>
  <c r="Q64" i="202"/>
  <c r="P64" i="202"/>
  <c r="E64" i="202"/>
  <c r="U64" i="202" s="1"/>
  <c r="S63" i="202"/>
  <c r="R63" i="202"/>
  <c r="Q63" i="202"/>
  <c r="P63" i="202"/>
  <c r="E63" i="202"/>
  <c r="T60" i="202"/>
  <c r="S60" i="202"/>
  <c r="R60" i="202"/>
  <c r="Q60" i="202"/>
  <c r="P60" i="202"/>
  <c r="E60" i="202"/>
  <c r="U60" i="202" s="1"/>
  <c r="U59" i="202"/>
  <c r="T59" i="202"/>
  <c r="S59" i="202"/>
  <c r="R59" i="202"/>
  <c r="Q59" i="202"/>
  <c r="P59" i="202"/>
  <c r="E59" i="202"/>
  <c r="S58" i="202"/>
  <c r="R58" i="202"/>
  <c r="Q58" i="202"/>
  <c r="P58" i="202"/>
  <c r="E58" i="202"/>
  <c r="U58" i="202" s="1"/>
  <c r="S57" i="202"/>
  <c r="R57" i="202"/>
  <c r="Q57" i="202"/>
  <c r="P57" i="202"/>
  <c r="E57" i="202"/>
  <c r="U55" i="202"/>
  <c r="T55" i="202"/>
  <c r="S55" i="202"/>
  <c r="R55" i="202"/>
  <c r="Q55" i="202"/>
  <c r="P55" i="202"/>
  <c r="E55" i="202"/>
  <c r="T54" i="202"/>
  <c r="S54" i="202"/>
  <c r="R54" i="202"/>
  <c r="Q54" i="202"/>
  <c r="P54" i="202"/>
  <c r="E54" i="202"/>
  <c r="U54" i="202" s="1"/>
  <c r="S53" i="202"/>
  <c r="R53" i="202"/>
  <c r="Q53" i="202"/>
  <c r="P53" i="202"/>
  <c r="T53" i="202" s="1"/>
  <c r="E53" i="202"/>
  <c r="S52" i="202"/>
  <c r="R52" i="202"/>
  <c r="Q52" i="202"/>
  <c r="P52" i="202"/>
  <c r="E52" i="202"/>
  <c r="S51" i="202"/>
  <c r="R51" i="202"/>
  <c r="Q51" i="202"/>
  <c r="P51" i="202"/>
  <c r="E51" i="202"/>
  <c r="U51" i="202" s="1"/>
  <c r="U50" i="202"/>
  <c r="S50" i="202"/>
  <c r="R50" i="202"/>
  <c r="Q50" i="202"/>
  <c r="P50" i="202"/>
  <c r="E50" i="202"/>
  <c r="T50" i="202" s="1"/>
  <c r="S49" i="202"/>
  <c r="R49" i="202"/>
  <c r="Q49" i="202"/>
  <c r="P49" i="202"/>
  <c r="E49" i="202"/>
  <c r="U49" i="202" s="1"/>
  <c r="S48" i="202"/>
  <c r="R48" i="202"/>
  <c r="Q48" i="202"/>
  <c r="P48" i="202"/>
  <c r="E48" i="202"/>
  <c r="U47" i="202"/>
  <c r="T47" i="202"/>
  <c r="S47" i="202"/>
  <c r="R47" i="202"/>
  <c r="Q47" i="202"/>
  <c r="P47" i="202"/>
  <c r="E47" i="202"/>
  <c r="U46" i="202"/>
  <c r="S46" i="202"/>
  <c r="R46" i="202"/>
  <c r="Q46" i="202"/>
  <c r="P46" i="202"/>
  <c r="E46" i="202"/>
  <c r="T46" i="202" s="1"/>
  <c r="S45" i="202"/>
  <c r="R45" i="202"/>
  <c r="Q45" i="202"/>
  <c r="P45" i="202"/>
  <c r="E45" i="202"/>
  <c r="S44" i="202"/>
  <c r="R44" i="202"/>
  <c r="S42" i="202"/>
  <c r="R42" i="202"/>
  <c r="Q42" i="202"/>
  <c r="P42" i="202"/>
  <c r="E42" i="202"/>
  <c r="S41" i="202"/>
  <c r="R41" i="202"/>
  <c r="Q41" i="202"/>
  <c r="P41" i="202"/>
  <c r="E41" i="202"/>
  <c r="U41" i="202" s="1"/>
  <c r="S40" i="202"/>
  <c r="R40" i="202"/>
  <c r="Q40" i="202"/>
  <c r="P40" i="202"/>
  <c r="E40" i="202"/>
  <c r="S39" i="202"/>
  <c r="R39" i="202"/>
  <c r="Q39" i="202"/>
  <c r="P39" i="202"/>
  <c r="E39" i="202"/>
  <c r="U39" i="202" s="1"/>
  <c r="S38" i="202"/>
  <c r="R38" i="202"/>
  <c r="Q38" i="202"/>
  <c r="P38" i="202"/>
  <c r="E38" i="202"/>
  <c r="T37" i="202"/>
  <c r="S37" i="202"/>
  <c r="R37" i="202"/>
  <c r="Q37" i="202"/>
  <c r="P37" i="202"/>
  <c r="E37" i="202"/>
  <c r="U37" i="202" s="1"/>
  <c r="S36" i="202"/>
  <c r="R36" i="202"/>
  <c r="Q36" i="202"/>
  <c r="P36" i="202"/>
  <c r="E36" i="202"/>
  <c r="S35" i="202"/>
  <c r="R35" i="202"/>
  <c r="Q35" i="202"/>
  <c r="P35" i="202"/>
  <c r="E35" i="202"/>
  <c r="U35" i="202" s="1"/>
  <c r="S34" i="202"/>
  <c r="R34" i="202"/>
  <c r="Q34" i="202"/>
  <c r="P34" i="202"/>
  <c r="E34" i="202"/>
  <c r="S33" i="202"/>
  <c r="R33" i="202"/>
  <c r="Q33" i="202"/>
  <c r="P33" i="202"/>
  <c r="E33" i="202"/>
  <c r="S32" i="202"/>
  <c r="R32" i="202"/>
  <c r="Q32" i="202"/>
  <c r="P32" i="202"/>
  <c r="E32" i="202"/>
  <c r="T32" i="202" s="1"/>
  <c r="S31" i="202"/>
  <c r="R31" i="202"/>
  <c r="Q31" i="202"/>
  <c r="P31" i="202"/>
  <c r="E31" i="202"/>
  <c r="U31" i="202" s="1"/>
  <c r="S30" i="202"/>
  <c r="R30" i="202"/>
  <c r="Q30" i="202"/>
  <c r="P30" i="202"/>
  <c r="E30" i="202"/>
  <c r="S29" i="202"/>
  <c r="R29" i="202"/>
  <c r="Q29" i="202"/>
  <c r="P29" i="202"/>
  <c r="E29" i="202"/>
  <c r="U29" i="202" s="1"/>
  <c r="S28" i="202"/>
  <c r="R28" i="202"/>
  <c r="S27" i="202"/>
  <c r="R27" i="202"/>
  <c r="Q27" i="202"/>
  <c r="P27" i="202"/>
  <c r="E27" i="202"/>
  <c r="S26" i="202"/>
  <c r="R26" i="202"/>
  <c r="Q26" i="202"/>
  <c r="P26" i="202"/>
  <c r="E26" i="202"/>
  <c r="U26" i="202" s="1"/>
  <c r="S25" i="202"/>
  <c r="R25" i="202"/>
  <c r="Q25" i="202"/>
  <c r="P25" i="202"/>
  <c r="E25" i="202"/>
  <c r="U24" i="202"/>
  <c r="T24" i="202"/>
  <c r="S24" i="202"/>
  <c r="R24" i="202"/>
  <c r="Q24" i="202"/>
  <c r="P24" i="202"/>
  <c r="E24" i="202"/>
  <c r="S23" i="202"/>
  <c r="R23" i="202"/>
  <c r="Q23" i="202"/>
  <c r="P23" i="202"/>
  <c r="E23" i="202"/>
  <c r="T23" i="202" s="1"/>
  <c r="S22" i="202"/>
  <c r="R22" i="202"/>
  <c r="Q22" i="202"/>
  <c r="P22" i="202"/>
  <c r="E22" i="202"/>
  <c r="S21" i="202"/>
  <c r="R21" i="202"/>
  <c r="Q21" i="202"/>
  <c r="P21" i="202"/>
  <c r="E21" i="202"/>
  <c r="S20" i="202"/>
  <c r="R20" i="202"/>
  <c r="Q20" i="202"/>
  <c r="P20" i="202"/>
  <c r="E20" i="202"/>
  <c r="U20" i="202" s="1"/>
  <c r="S19" i="202"/>
  <c r="R19" i="202"/>
  <c r="Q19" i="202"/>
  <c r="P19" i="202"/>
  <c r="E19" i="202"/>
  <c r="T19" i="202" s="1"/>
  <c r="T18" i="202"/>
  <c r="S18" i="202"/>
  <c r="R18" i="202"/>
  <c r="Q18" i="202"/>
  <c r="P18" i="202"/>
  <c r="E18" i="202"/>
  <c r="U18" i="202" s="1"/>
  <c r="S17" i="202"/>
  <c r="R17" i="202"/>
  <c r="Q17" i="202"/>
  <c r="P17" i="202"/>
  <c r="E17" i="202"/>
  <c r="U16" i="202"/>
  <c r="S16" i="202"/>
  <c r="R16" i="202"/>
  <c r="Q16" i="202"/>
  <c r="P16" i="202"/>
  <c r="E16" i="202"/>
  <c r="T16" i="202" s="1"/>
  <c r="S15" i="202"/>
  <c r="R15" i="202"/>
  <c r="Q15" i="202"/>
  <c r="P15" i="202"/>
  <c r="E15" i="202"/>
  <c r="T14" i="202"/>
  <c r="S14" i="202"/>
  <c r="R14" i="202"/>
  <c r="Q14" i="202"/>
  <c r="P14" i="202"/>
  <c r="E14" i="202"/>
  <c r="U14" i="202" s="1"/>
  <c r="S13" i="202"/>
  <c r="R13" i="202"/>
  <c r="Q13" i="202"/>
  <c r="P13" i="202"/>
  <c r="E13" i="202"/>
  <c r="S12" i="202"/>
  <c r="R12" i="202"/>
  <c r="Q12" i="202"/>
  <c r="P12" i="202"/>
  <c r="E12" i="202"/>
  <c r="U12" i="202" s="1"/>
  <c r="S11" i="202"/>
  <c r="R11" i="202"/>
  <c r="Q11" i="202"/>
  <c r="P11" i="202"/>
  <c r="E11" i="202"/>
  <c r="T11" i="202" s="1"/>
  <c r="S10" i="202"/>
  <c r="R10" i="202"/>
  <c r="Q10" i="202"/>
  <c r="P10" i="202"/>
  <c r="E10" i="202"/>
  <c r="T10" i="202" s="1"/>
  <c r="S9" i="202"/>
  <c r="R9" i="202"/>
  <c r="S8" i="202"/>
  <c r="S64" i="201"/>
  <c r="R64" i="201"/>
  <c r="Q64" i="201"/>
  <c r="P64" i="201"/>
  <c r="E64" i="201"/>
  <c r="S63" i="201"/>
  <c r="R63" i="201"/>
  <c r="Q63" i="201"/>
  <c r="P63" i="201"/>
  <c r="E63" i="201"/>
  <c r="S62" i="201"/>
  <c r="R62" i="201"/>
  <c r="S60" i="201"/>
  <c r="R60" i="201"/>
  <c r="Q60" i="201"/>
  <c r="P60" i="201"/>
  <c r="E60" i="201"/>
  <c r="T60" i="201" s="1"/>
  <c r="S59" i="201"/>
  <c r="R59" i="201"/>
  <c r="Q59" i="201"/>
  <c r="P59" i="201"/>
  <c r="E59" i="201"/>
  <c r="U59" i="201" s="1"/>
  <c r="S58" i="201"/>
  <c r="R58" i="201"/>
  <c r="Q58" i="201"/>
  <c r="P58" i="201"/>
  <c r="E58" i="201"/>
  <c r="S57" i="201"/>
  <c r="R57" i="201"/>
  <c r="Q57" i="201"/>
  <c r="P57" i="201"/>
  <c r="E57" i="201"/>
  <c r="S56" i="201"/>
  <c r="R56" i="201"/>
  <c r="S55" i="201"/>
  <c r="R55" i="201"/>
  <c r="Q55" i="201"/>
  <c r="P55" i="201"/>
  <c r="E55" i="201"/>
  <c r="S54" i="201"/>
  <c r="R54" i="201"/>
  <c r="Q54" i="201"/>
  <c r="P54" i="201"/>
  <c r="E54" i="201"/>
  <c r="U54" i="201" s="1"/>
  <c r="S53" i="201"/>
  <c r="R53" i="201"/>
  <c r="Q53" i="201"/>
  <c r="P53" i="201"/>
  <c r="E53" i="201"/>
  <c r="S52" i="201"/>
  <c r="R52" i="201"/>
  <c r="Q52" i="201"/>
  <c r="P52" i="201"/>
  <c r="E52" i="201"/>
  <c r="U52" i="201" s="1"/>
  <c r="S51" i="201"/>
  <c r="R51" i="201"/>
  <c r="Q51" i="201"/>
  <c r="P51" i="201"/>
  <c r="E51" i="201"/>
  <c r="U51" i="201" s="1"/>
  <c r="T50" i="201"/>
  <c r="S50" i="201"/>
  <c r="R50" i="201"/>
  <c r="Q50" i="201"/>
  <c r="P50" i="201"/>
  <c r="E50" i="201"/>
  <c r="U50" i="201" s="1"/>
  <c r="S49" i="201"/>
  <c r="R49" i="201"/>
  <c r="Q49" i="201"/>
  <c r="P49" i="201"/>
  <c r="E49" i="201"/>
  <c r="S48" i="201"/>
  <c r="R48" i="201"/>
  <c r="Q48" i="201"/>
  <c r="P48" i="201"/>
  <c r="E48" i="201"/>
  <c r="U48" i="201" s="1"/>
  <c r="S47" i="201"/>
  <c r="R47" i="201"/>
  <c r="Q47" i="201"/>
  <c r="P47" i="201"/>
  <c r="E47" i="201"/>
  <c r="S46" i="201"/>
  <c r="R46" i="201"/>
  <c r="Q46" i="201"/>
  <c r="P46" i="201"/>
  <c r="E46" i="201"/>
  <c r="U46" i="201" s="1"/>
  <c r="S45" i="201"/>
  <c r="R45" i="201"/>
  <c r="Q45" i="201"/>
  <c r="P45" i="201"/>
  <c r="E45" i="201"/>
  <c r="R44" i="201"/>
  <c r="R43" i="201"/>
  <c r="T42" i="201"/>
  <c r="S42" i="201"/>
  <c r="R42" i="201"/>
  <c r="Q42" i="201"/>
  <c r="P42" i="201"/>
  <c r="E42" i="201"/>
  <c r="U42" i="201" s="1"/>
  <c r="S41" i="201"/>
  <c r="R41" i="201"/>
  <c r="Q41" i="201"/>
  <c r="P41" i="201"/>
  <c r="E41" i="201"/>
  <c r="S40" i="201"/>
  <c r="R40" i="201"/>
  <c r="Q40" i="201"/>
  <c r="P40" i="201"/>
  <c r="E40" i="201"/>
  <c r="U40" i="201" s="1"/>
  <c r="S39" i="201"/>
  <c r="R39" i="201"/>
  <c r="Q39" i="201"/>
  <c r="P39" i="201"/>
  <c r="E39" i="201"/>
  <c r="S38" i="201"/>
  <c r="R38" i="201"/>
  <c r="Q38" i="201"/>
  <c r="P38" i="201"/>
  <c r="E38" i="201"/>
  <c r="U38" i="201" s="1"/>
  <c r="U37" i="201"/>
  <c r="S37" i="201"/>
  <c r="R37" i="201"/>
  <c r="Q37" i="201"/>
  <c r="P37" i="201"/>
  <c r="E37" i="201"/>
  <c r="T37" i="201" s="1"/>
  <c r="S36" i="201"/>
  <c r="R36" i="201"/>
  <c r="Q36" i="201"/>
  <c r="P36" i="201"/>
  <c r="E36" i="201"/>
  <c r="U36" i="201" s="1"/>
  <c r="S35" i="201"/>
  <c r="R35" i="201"/>
  <c r="Q35" i="201"/>
  <c r="P35" i="201"/>
  <c r="E35" i="201"/>
  <c r="S34" i="201"/>
  <c r="R34" i="201"/>
  <c r="Q34" i="201"/>
  <c r="P34" i="201"/>
  <c r="E34" i="201"/>
  <c r="S33" i="201"/>
  <c r="R33" i="201"/>
  <c r="Q33" i="201"/>
  <c r="P33" i="201"/>
  <c r="E33" i="201"/>
  <c r="T32" i="201"/>
  <c r="S32" i="201"/>
  <c r="R32" i="201"/>
  <c r="Q32" i="201"/>
  <c r="P32" i="201"/>
  <c r="E32" i="201"/>
  <c r="U32" i="201" s="1"/>
  <c r="S31" i="201"/>
  <c r="R31" i="201"/>
  <c r="Q31" i="201"/>
  <c r="P31" i="201"/>
  <c r="E31" i="201"/>
  <c r="S30" i="201"/>
  <c r="R30" i="201"/>
  <c r="Q30" i="201"/>
  <c r="P30" i="201"/>
  <c r="E30" i="201"/>
  <c r="U30" i="201" s="1"/>
  <c r="S29" i="201"/>
  <c r="R29" i="201"/>
  <c r="Q29" i="201"/>
  <c r="P29" i="201"/>
  <c r="E29" i="201"/>
  <c r="U29" i="201" s="1"/>
  <c r="S28" i="201"/>
  <c r="R28" i="201"/>
  <c r="S27" i="201"/>
  <c r="R27" i="201"/>
  <c r="Q27" i="201"/>
  <c r="P27" i="201"/>
  <c r="E27" i="201"/>
  <c r="S26" i="201"/>
  <c r="R26" i="201"/>
  <c r="Q26" i="201"/>
  <c r="P26" i="201"/>
  <c r="E26" i="201"/>
  <c r="S25" i="201"/>
  <c r="R25" i="201"/>
  <c r="Q25" i="201"/>
  <c r="P25" i="201"/>
  <c r="E25" i="201"/>
  <c r="U25" i="201" s="1"/>
  <c r="S24" i="201"/>
  <c r="R24" i="201"/>
  <c r="Q24" i="201"/>
  <c r="P24" i="201"/>
  <c r="E24" i="201"/>
  <c r="S23" i="201"/>
  <c r="R23" i="201"/>
  <c r="Q23" i="201"/>
  <c r="P23" i="201"/>
  <c r="E23" i="201"/>
  <c r="U23" i="201" s="1"/>
  <c r="S22" i="201"/>
  <c r="R22" i="201"/>
  <c r="Q22" i="201"/>
  <c r="P22" i="201"/>
  <c r="E22" i="201"/>
  <c r="S21" i="201"/>
  <c r="R21" i="201"/>
  <c r="Q21" i="201"/>
  <c r="P21" i="201"/>
  <c r="E21" i="201"/>
  <c r="U20" i="201"/>
  <c r="S20" i="201"/>
  <c r="R20" i="201"/>
  <c r="Q20" i="201"/>
  <c r="P20" i="201"/>
  <c r="E20" i="201"/>
  <c r="T20" i="201" s="1"/>
  <c r="T19" i="201"/>
  <c r="S19" i="201"/>
  <c r="R19" i="201"/>
  <c r="Q19" i="201"/>
  <c r="P19" i="201"/>
  <c r="E19" i="201"/>
  <c r="U19" i="201" s="1"/>
  <c r="S18" i="201"/>
  <c r="R18" i="201"/>
  <c r="Q18" i="201"/>
  <c r="P18" i="201"/>
  <c r="E18" i="201"/>
  <c r="S17" i="201"/>
  <c r="R17" i="201"/>
  <c r="Q17" i="201"/>
  <c r="P17" i="201"/>
  <c r="E17" i="201"/>
  <c r="U17" i="201" s="1"/>
  <c r="S16" i="201"/>
  <c r="R16" i="201"/>
  <c r="Q16" i="201"/>
  <c r="P16" i="201"/>
  <c r="E16" i="201"/>
  <c r="S15" i="201"/>
  <c r="R15" i="201"/>
  <c r="Q15" i="201"/>
  <c r="P15" i="201"/>
  <c r="E15" i="201"/>
  <c r="U15" i="201" s="1"/>
  <c r="S14" i="201"/>
  <c r="R14" i="201"/>
  <c r="Q14" i="201"/>
  <c r="P14" i="201"/>
  <c r="E14" i="201"/>
  <c r="U13" i="201"/>
  <c r="T13" i="201"/>
  <c r="S13" i="201"/>
  <c r="R13" i="201"/>
  <c r="Q13" i="201"/>
  <c r="P13" i="201"/>
  <c r="E13" i="201"/>
  <c r="U12" i="201"/>
  <c r="T12" i="201"/>
  <c r="S12" i="201"/>
  <c r="R12" i="201"/>
  <c r="Q12" i="201"/>
  <c r="P12" i="201"/>
  <c r="E12" i="201"/>
  <c r="S11" i="201"/>
  <c r="R11" i="201"/>
  <c r="Q11" i="201"/>
  <c r="P11" i="201"/>
  <c r="E11" i="201"/>
  <c r="U11" i="201" s="1"/>
  <c r="S10" i="201"/>
  <c r="R10" i="201"/>
  <c r="Q10" i="201"/>
  <c r="P10" i="201"/>
  <c r="E10" i="201"/>
  <c r="R9" i="201"/>
  <c r="U64" i="200"/>
  <c r="S64" i="200"/>
  <c r="R64" i="200"/>
  <c r="Q64" i="200"/>
  <c r="P64" i="200"/>
  <c r="E64" i="200"/>
  <c r="T64" i="200" s="1"/>
  <c r="U63" i="200"/>
  <c r="S63" i="200"/>
  <c r="R63" i="200"/>
  <c r="Q63" i="200"/>
  <c r="P63" i="200"/>
  <c r="E63" i="200"/>
  <c r="T63" i="200" s="1"/>
  <c r="S62" i="200"/>
  <c r="T60" i="200"/>
  <c r="S60" i="200"/>
  <c r="R60" i="200"/>
  <c r="Q60" i="200"/>
  <c r="P60" i="200"/>
  <c r="E60" i="200"/>
  <c r="U60" i="200" s="1"/>
  <c r="S59" i="200"/>
  <c r="R59" i="200"/>
  <c r="Q59" i="200"/>
  <c r="P59" i="200"/>
  <c r="E59" i="200"/>
  <c r="S58" i="200"/>
  <c r="R58" i="200"/>
  <c r="Q58" i="200"/>
  <c r="P58" i="200"/>
  <c r="E58" i="200"/>
  <c r="U58" i="200" s="1"/>
  <c r="S57" i="200"/>
  <c r="R57" i="200"/>
  <c r="Q57" i="200"/>
  <c r="P57" i="200"/>
  <c r="E57" i="200"/>
  <c r="U57" i="200" s="1"/>
  <c r="R56" i="200"/>
  <c r="T55" i="200"/>
  <c r="S55" i="200"/>
  <c r="R55" i="200"/>
  <c r="Q55" i="200"/>
  <c r="P55" i="200"/>
  <c r="E55" i="200"/>
  <c r="U55" i="200" s="1"/>
  <c r="S54" i="200"/>
  <c r="R54" i="200"/>
  <c r="Q54" i="200"/>
  <c r="P54" i="200"/>
  <c r="E54" i="200"/>
  <c r="S53" i="200"/>
  <c r="R53" i="200"/>
  <c r="Q53" i="200"/>
  <c r="P53" i="200"/>
  <c r="E53" i="200"/>
  <c r="U53" i="200" s="1"/>
  <c r="S52" i="200"/>
  <c r="R52" i="200"/>
  <c r="Q52" i="200"/>
  <c r="P52" i="200"/>
  <c r="E52" i="200"/>
  <c r="S51" i="200"/>
  <c r="R51" i="200"/>
  <c r="Q51" i="200"/>
  <c r="P51" i="200"/>
  <c r="E51" i="200"/>
  <c r="U51" i="200" s="1"/>
  <c r="S50" i="200"/>
  <c r="R50" i="200"/>
  <c r="Q50" i="200"/>
  <c r="P50" i="200"/>
  <c r="E50" i="200"/>
  <c r="S49" i="200"/>
  <c r="R49" i="200"/>
  <c r="Q49" i="200"/>
  <c r="P49" i="200"/>
  <c r="E49" i="200"/>
  <c r="U49" i="200" s="1"/>
  <c r="S48" i="200"/>
  <c r="R48" i="200"/>
  <c r="Q48" i="200"/>
  <c r="P48" i="200"/>
  <c r="E48" i="200"/>
  <c r="T47" i="200"/>
  <c r="S47" i="200"/>
  <c r="R47" i="200"/>
  <c r="Q47" i="200"/>
  <c r="P47" i="200"/>
  <c r="E47" i="200"/>
  <c r="U47" i="200" s="1"/>
  <c r="S46" i="200"/>
  <c r="R46" i="200"/>
  <c r="Q46" i="200"/>
  <c r="P46" i="200"/>
  <c r="E46" i="200"/>
  <c r="S45" i="200"/>
  <c r="R45" i="200"/>
  <c r="Q45" i="200"/>
  <c r="P45" i="200"/>
  <c r="E45" i="200"/>
  <c r="S44" i="200"/>
  <c r="R44" i="200"/>
  <c r="S42" i="200"/>
  <c r="R42" i="200"/>
  <c r="Q42" i="200"/>
  <c r="P42" i="200"/>
  <c r="E42" i="200"/>
  <c r="T41" i="200"/>
  <c r="S41" i="200"/>
  <c r="R41" i="200"/>
  <c r="Q41" i="200"/>
  <c r="P41" i="200"/>
  <c r="E41" i="200"/>
  <c r="U41" i="200" s="1"/>
  <c r="S40" i="200"/>
  <c r="R40" i="200"/>
  <c r="Q40" i="200"/>
  <c r="P40" i="200"/>
  <c r="E40" i="200"/>
  <c r="U39" i="200"/>
  <c r="S39" i="200"/>
  <c r="R39" i="200"/>
  <c r="Q39" i="200"/>
  <c r="P39" i="200"/>
  <c r="E39" i="200"/>
  <c r="T39" i="200" s="1"/>
  <c r="U38" i="200"/>
  <c r="S38" i="200"/>
  <c r="R38" i="200"/>
  <c r="Q38" i="200"/>
  <c r="P38" i="200"/>
  <c r="E38" i="200"/>
  <c r="T38" i="200" s="1"/>
  <c r="S37" i="200"/>
  <c r="R37" i="200"/>
  <c r="Q37" i="200"/>
  <c r="P37" i="200"/>
  <c r="E37" i="200"/>
  <c r="U37" i="200" s="1"/>
  <c r="S36" i="200"/>
  <c r="R36" i="200"/>
  <c r="Q36" i="200"/>
  <c r="P36" i="200"/>
  <c r="E36" i="200"/>
  <c r="S35" i="200"/>
  <c r="R35" i="200"/>
  <c r="Q35" i="200"/>
  <c r="P35" i="200"/>
  <c r="E35" i="200"/>
  <c r="U35" i="200" s="1"/>
  <c r="S34" i="200"/>
  <c r="R34" i="200"/>
  <c r="Q34" i="200"/>
  <c r="P34" i="200"/>
  <c r="E34" i="200"/>
  <c r="T33" i="200"/>
  <c r="S33" i="200"/>
  <c r="R33" i="200"/>
  <c r="Q33" i="200"/>
  <c r="P33" i="200"/>
  <c r="E33" i="200"/>
  <c r="U33" i="200" s="1"/>
  <c r="S32" i="200"/>
  <c r="R32" i="200"/>
  <c r="Q32" i="200"/>
  <c r="P32" i="200"/>
  <c r="E32" i="200"/>
  <c r="S31" i="200"/>
  <c r="R31" i="200"/>
  <c r="Q31" i="200"/>
  <c r="P31" i="200"/>
  <c r="E31" i="200"/>
  <c r="U30" i="200"/>
  <c r="T30" i="200"/>
  <c r="S30" i="200"/>
  <c r="R30" i="200"/>
  <c r="Q30" i="200"/>
  <c r="P30" i="200"/>
  <c r="E30" i="200"/>
  <c r="S29" i="200"/>
  <c r="R29" i="200"/>
  <c r="Q29" i="200"/>
  <c r="P29" i="200"/>
  <c r="E29" i="200"/>
  <c r="U29" i="200" s="1"/>
  <c r="R28" i="200"/>
  <c r="S27" i="200"/>
  <c r="R27" i="200"/>
  <c r="Q27" i="200"/>
  <c r="P27" i="200"/>
  <c r="E27" i="200"/>
  <c r="S26" i="200"/>
  <c r="R26" i="200"/>
  <c r="Q26" i="200"/>
  <c r="P26" i="200"/>
  <c r="E26" i="200"/>
  <c r="U25" i="200"/>
  <c r="T25" i="200"/>
  <c r="S25" i="200"/>
  <c r="R25" i="200"/>
  <c r="Q25" i="200"/>
  <c r="P25" i="200"/>
  <c r="E25" i="200"/>
  <c r="T24" i="200"/>
  <c r="S24" i="200"/>
  <c r="R24" i="200"/>
  <c r="Q24" i="200"/>
  <c r="P24" i="200"/>
  <c r="E24" i="200"/>
  <c r="U24" i="200" s="1"/>
  <c r="S23" i="200"/>
  <c r="R23" i="200"/>
  <c r="Q23" i="200"/>
  <c r="P23" i="200"/>
  <c r="E23" i="200"/>
  <c r="S22" i="200"/>
  <c r="R22" i="200"/>
  <c r="Q22" i="200"/>
  <c r="P22" i="200"/>
  <c r="E22" i="200"/>
  <c r="U22" i="200" s="1"/>
  <c r="U21" i="200"/>
  <c r="S21" i="200"/>
  <c r="R21" i="200"/>
  <c r="Q21" i="200"/>
  <c r="P21" i="200"/>
  <c r="E21" i="200"/>
  <c r="T21" i="200" s="1"/>
  <c r="S20" i="200"/>
  <c r="R20" i="200"/>
  <c r="Q20" i="200"/>
  <c r="P20" i="200"/>
  <c r="E20" i="200"/>
  <c r="U20" i="200" s="1"/>
  <c r="S19" i="200"/>
  <c r="R19" i="200"/>
  <c r="Q19" i="200"/>
  <c r="P19" i="200"/>
  <c r="E19" i="200"/>
  <c r="S18" i="200"/>
  <c r="R18" i="200"/>
  <c r="Q18" i="200"/>
  <c r="P18" i="200"/>
  <c r="E18" i="200"/>
  <c r="U17" i="200"/>
  <c r="S17" i="200"/>
  <c r="R17" i="200"/>
  <c r="Q17" i="200"/>
  <c r="P17" i="200"/>
  <c r="E17" i="200"/>
  <c r="T17" i="200" s="1"/>
  <c r="T16" i="200"/>
  <c r="S16" i="200"/>
  <c r="R16" i="200"/>
  <c r="Q16" i="200"/>
  <c r="P16" i="200"/>
  <c r="E16" i="200"/>
  <c r="U16" i="200" s="1"/>
  <c r="S15" i="200"/>
  <c r="R15" i="200"/>
  <c r="Q15" i="200"/>
  <c r="P15" i="200"/>
  <c r="E15" i="200"/>
  <c r="S14" i="200"/>
  <c r="R14" i="200"/>
  <c r="Q14" i="200"/>
  <c r="P14" i="200"/>
  <c r="E14" i="200"/>
  <c r="U14" i="200" s="1"/>
  <c r="S13" i="200"/>
  <c r="R13" i="200"/>
  <c r="Q13" i="200"/>
  <c r="P13" i="200"/>
  <c r="E13" i="200"/>
  <c r="S12" i="200"/>
  <c r="R12" i="200"/>
  <c r="Q12" i="200"/>
  <c r="P12" i="200"/>
  <c r="E12" i="200"/>
  <c r="S11" i="200"/>
  <c r="R11" i="200"/>
  <c r="Q11" i="200"/>
  <c r="P11" i="200"/>
  <c r="E11" i="200"/>
  <c r="S10" i="200"/>
  <c r="R10" i="200"/>
  <c r="Q10" i="200"/>
  <c r="P10" i="200"/>
  <c r="E10" i="200"/>
  <c r="S9" i="200"/>
  <c r="S64" i="199"/>
  <c r="R64" i="199"/>
  <c r="Q64" i="199"/>
  <c r="P64" i="199"/>
  <c r="E64" i="199"/>
  <c r="T64" i="199" s="1"/>
  <c r="S63" i="199"/>
  <c r="R63" i="199"/>
  <c r="Q63" i="199"/>
  <c r="P63" i="199"/>
  <c r="E63" i="199"/>
  <c r="T63" i="199" s="1"/>
  <c r="R62" i="199"/>
  <c r="S60" i="199"/>
  <c r="R60" i="199"/>
  <c r="Q60" i="199"/>
  <c r="P60" i="199"/>
  <c r="E60" i="199"/>
  <c r="U59" i="199"/>
  <c r="T59" i="199"/>
  <c r="S59" i="199"/>
  <c r="R59" i="199"/>
  <c r="Q59" i="199"/>
  <c r="P59" i="199"/>
  <c r="E59" i="199"/>
  <c r="S58" i="199"/>
  <c r="R58" i="199"/>
  <c r="Q58" i="199"/>
  <c r="P58" i="199"/>
  <c r="E58" i="199"/>
  <c r="T58" i="199" s="1"/>
  <c r="T57" i="199"/>
  <c r="S57" i="199"/>
  <c r="R57" i="199"/>
  <c r="Q57" i="199"/>
  <c r="P57" i="199"/>
  <c r="E57" i="199"/>
  <c r="U57" i="199" s="1"/>
  <c r="S55" i="199"/>
  <c r="R55" i="199"/>
  <c r="Q55" i="199"/>
  <c r="P55" i="199"/>
  <c r="E55" i="199"/>
  <c r="S54" i="199"/>
  <c r="R54" i="199"/>
  <c r="Q54" i="199"/>
  <c r="P54" i="199"/>
  <c r="E54" i="199"/>
  <c r="U53" i="199"/>
  <c r="T53" i="199"/>
  <c r="S53" i="199"/>
  <c r="R53" i="199"/>
  <c r="Q53" i="199"/>
  <c r="P53" i="199"/>
  <c r="E53" i="199"/>
  <c r="S52" i="199"/>
  <c r="R52" i="199"/>
  <c r="Q52" i="199"/>
  <c r="P52" i="199"/>
  <c r="E52" i="199"/>
  <c r="S51" i="199"/>
  <c r="R51" i="199"/>
  <c r="Q51" i="199"/>
  <c r="P51" i="199"/>
  <c r="E51" i="199"/>
  <c r="S50" i="199"/>
  <c r="R50" i="199"/>
  <c r="Q50" i="199"/>
  <c r="P50" i="199"/>
  <c r="E50" i="199"/>
  <c r="U50" i="199" s="1"/>
  <c r="U49" i="199"/>
  <c r="S49" i="199"/>
  <c r="R49" i="199"/>
  <c r="Q49" i="199"/>
  <c r="P49" i="199"/>
  <c r="E49" i="199"/>
  <c r="T49" i="199" s="1"/>
  <c r="S48" i="199"/>
  <c r="R48" i="199"/>
  <c r="Q48" i="199"/>
  <c r="P48" i="199"/>
  <c r="E48" i="199"/>
  <c r="U48" i="199" s="1"/>
  <c r="S47" i="199"/>
  <c r="R47" i="199"/>
  <c r="Q47" i="199"/>
  <c r="P47" i="199"/>
  <c r="E47" i="199"/>
  <c r="S46" i="199"/>
  <c r="R46" i="199"/>
  <c r="Q46" i="199"/>
  <c r="P46" i="199"/>
  <c r="E46" i="199"/>
  <c r="U45" i="199"/>
  <c r="T45" i="199"/>
  <c r="S45" i="199"/>
  <c r="R45" i="199"/>
  <c r="Q45" i="199"/>
  <c r="P45" i="199"/>
  <c r="E45" i="199"/>
  <c r="S44" i="199"/>
  <c r="R44" i="199"/>
  <c r="S42" i="199"/>
  <c r="R42" i="199"/>
  <c r="Q42" i="199"/>
  <c r="P42" i="199"/>
  <c r="E42" i="199"/>
  <c r="S41" i="199"/>
  <c r="R41" i="199"/>
  <c r="Q41" i="199"/>
  <c r="P41" i="199"/>
  <c r="E41" i="199"/>
  <c r="S40" i="199"/>
  <c r="R40" i="199"/>
  <c r="Q40" i="199"/>
  <c r="P40" i="199"/>
  <c r="E40" i="199"/>
  <c r="U40" i="199" s="1"/>
  <c r="S39" i="199"/>
  <c r="R39" i="199"/>
  <c r="Q39" i="199"/>
  <c r="P39" i="199"/>
  <c r="E39" i="199"/>
  <c r="S38" i="199"/>
  <c r="R38" i="199"/>
  <c r="Q38" i="199"/>
  <c r="P38" i="199"/>
  <c r="E38" i="199"/>
  <c r="U38" i="199" s="1"/>
  <c r="S37" i="199"/>
  <c r="R37" i="199"/>
  <c r="Q37" i="199"/>
  <c r="P37" i="199"/>
  <c r="E37" i="199"/>
  <c r="U36" i="199"/>
  <c r="T36" i="199"/>
  <c r="S36" i="199"/>
  <c r="R36" i="199"/>
  <c r="Q36" i="199"/>
  <c r="P36" i="199"/>
  <c r="E36" i="199"/>
  <c r="S35" i="199"/>
  <c r="R35" i="199"/>
  <c r="Q35" i="199"/>
  <c r="P35" i="199"/>
  <c r="E35" i="199"/>
  <c r="T34" i="199"/>
  <c r="S34" i="199"/>
  <c r="R34" i="199"/>
  <c r="Q34" i="199"/>
  <c r="P34" i="199"/>
  <c r="E34" i="199"/>
  <c r="U34" i="199" s="1"/>
  <c r="S33" i="199"/>
  <c r="R33" i="199"/>
  <c r="Q33" i="199"/>
  <c r="P33" i="199"/>
  <c r="E33" i="199"/>
  <c r="S32" i="199"/>
  <c r="R32" i="199"/>
  <c r="Q32" i="199"/>
  <c r="P32" i="199"/>
  <c r="E32" i="199"/>
  <c r="U32" i="199" s="1"/>
  <c r="S31" i="199"/>
  <c r="R31" i="199"/>
  <c r="Q31" i="199"/>
  <c r="P31" i="199"/>
  <c r="E31" i="199"/>
  <c r="U31" i="199" s="1"/>
  <c r="S30" i="199"/>
  <c r="R30" i="199"/>
  <c r="Q30" i="199"/>
  <c r="P30" i="199"/>
  <c r="E30" i="199"/>
  <c r="U30" i="199" s="1"/>
  <c r="S29" i="199"/>
  <c r="R29" i="199"/>
  <c r="Q29" i="199"/>
  <c r="P29" i="199"/>
  <c r="E29" i="199"/>
  <c r="U29" i="199" s="1"/>
  <c r="S28" i="199"/>
  <c r="S27" i="199"/>
  <c r="R27" i="199"/>
  <c r="Q27" i="199"/>
  <c r="P27" i="199"/>
  <c r="E27" i="199"/>
  <c r="U27" i="199" s="1"/>
  <c r="S26" i="199"/>
  <c r="R26" i="199"/>
  <c r="Q26" i="199"/>
  <c r="P26" i="199"/>
  <c r="E26" i="199"/>
  <c r="T26" i="199" s="1"/>
  <c r="T25" i="199"/>
  <c r="S25" i="199"/>
  <c r="R25" i="199"/>
  <c r="Q25" i="199"/>
  <c r="P25" i="199"/>
  <c r="E25" i="199"/>
  <c r="U25" i="199" s="1"/>
  <c r="S24" i="199"/>
  <c r="R24" i="199"/>
  <c r="Q24" i="199"/>
  <c r="P24" i="199"/>
  <c r="E24" i="199"/>
  <c r="T24" i="199" s="1"/>
  <c r="S23" i="199"/>
  <c r="R23" i="199"/>
  <c r="Q23" i="199"/>
  <c r="P23" i="199"/>
  <c r="E23" i="199"/>
  <c r="S22" i="199"/>
  <c r="R22" i="199"/>
  <c r="Q22" i="199"/>
  <c r="P22" i="199"/>
  <c r="E22" i="199"/>
  <c r="T22" i="199" s="1"/>
  <c r="S21" i="199"/>
  <c r="R21" i="199"/>
  <c r="Q21" i="199"/>
  <c r="P21" i="199"/>
  <c r="E21" i="199"/>
  <c r="S20" i="199"/>
  <c r="R20" i="199"/>
  <c r="Q20" i="199"/>
  <c r="P20" i="199"/>
  <c r="E20" i="199"/>
  <c r="S19" i="199"/>
  <c r="R19" i="199"/>
  <c r="Q19" i="199"/>
  <c r="P19" i="199"/>
  <c r="E19" i="199"/>
  <c r="U19" i="199" s="1"/>
  <c r="S18" i="199"/>
  <c r="R18" i="199"/>
  <c r="Q18" i="199"/>
  <c r="P18" i="199"/>
  <c r="E18" i="199"/>
  <c r="T18" i="199" s="1"/>
  <c r="T17" i="199"/>
  <c r="S17" i="199"/>
  <c r="R17" i="199"/>
  <c r="Q17" i="199"/>
  <c r="P17" i="199"/>
  <c r="E17" i="199"/>
  <c r="U17" i="199" s="1"/>
  <c r="S16" i="199"/>
  <c r="R16" i="199"/>
  <c r="Q16" i="199"/>
  <c r="P16" i="199"/>
  <c r="E16" i="199"/>
  <c r="T16" i="199" s="1"/>
  <c r="S15" i="199"/>
  <c r="R15" i="199"/>
  <c r="Q15" i="199"/>
  <c r="P15" i="199"/>
  <c r="E15" i="199"/>
  <c r="U15" i="199" s="1"/>
  <c r="S14" i="199"/>
  <c r="R14" i="199"/>
  <c r="Q14" i="199"/>
  <c r="P14" i="199"/>
  <c r="E14" i="199"/>
  <c r="S13" i="199"/>
  <c r="R13" i="199"/>
  <c r="Q13" i="199"/>
  <c r="P13" i="199"/>
  <c r="T13" i="199" s="1"/>
  <c r="E13" i="199"/>
  <c r="U13" i="199" s="1"/>
  <c r="S12" i="199"/>
  <c r="R12" i="199"/>
  <c r="Q12" i="199"/>
  <c r="P12" i="199"/>
  <c r="E12" i="199"/>
  <c r="S11" i="199"/>
  <c r="R11" i="199"/>
  <c r="Q11" i="199"/>
  <c r="P11" i="199"/>
  <c r="E11" i="199"/>
  <c r="U11" i="199" s="1"/>
  <c r="S10" i="199"/>
  <c r="R10" i="199"/>
  <c r="Q10" i="199"/>
  <c r="P10" i="199"/>
  <c r="E10" i="199"/>
  <c r="S9" i="199"/>
  <c r="R9" i="199"/>
  <c r="S64" i="198"/>
  <c r="R64" i="198"/>
  <c r="Q64" i="198"/>
  <c r="P64" i="198"/>
  <c r="E64" i="198"/>
  <c r="U64" i="198" s="1"/>
  <c r="S63" i="198"/>
  <c r="R63" i="198"/>
  <c r="Q63" i="198"/>
  <c r="Q62" i="198" s="1"/>
  <c r="P63" i="198"/>
  <c r="E63" i="198"/>
  <c r="S62" i="198"/>
  <c r="R62" i="198"/>
  <c r="S60" i="198"/>
  <c r="R60" i="198"/>
  <c r="Q60" i="198"/>
  <c r="P60" i="198"/>
  <c r="E60" i="198"/>
  <c r="U60" i="198" s="1"/>
  <c r="S59" i="198"/>
  <c r="R59" i="198"/>
  <c r="Q59" i="198"/>
  <c r="P59" i="198"/>
  <c r="E59" i="198"/>
  <c r="S58" i="198"/>
  <c r="R58" i="198"/>
  <c r="Q58" i="198"/>
  <c r="P58" i="198"/>
  <c r="E58" i="198"/>
  <c r="U58" i="198" s="1"/>
  <c r="U57" i="198"/>
  <c r="S57" i="198"/>
  <c r="R57" i="198"/>
  <c r="Q57" i="198"/>
  <c r="P57" i="198"/>
  <c r="E57" i="198"/>
  <c r="S56" i="198"/>
  <c r="R56" i="198"/>
  <c r="S55" i="198"/>
  <c r="R55" i="198"/>
  <c r="Q55" i="198"/>
  <c r="P55" i="198"/>
  <c r="E55" i="198"/>
  <c r="U55" i="198" s="1"/>
  <c r="S54" i="198"/>
  <c r="R54" i="198"/>
  <c r="Q54" i="198"/>
  <c r="P54" i="198"/>
  <c r="E54" i="198"/>
  <c r="T54" i="198" s="1"/>
  <c r="S53" i="198"/>
  <c r="R53" i="198"/>
  <c r="Q53" i="198"/>
  <c r="P53" i="198"/>
  <c r="E53" i="198"/>
  <c r="S52" i="198"/>
  <c r="R52" i="198"/>
  <c r="Q52" i="198"/>
  <c r="P52" i="198"/>
  <c r="E52" i="198"/>
  <c r="T52" i="198" s="1"/>
  <c r="S51" i="198"/>
  <c r="R51" i="198"/>
  <c r="Q51" i="198"/>
  <c r="P51" i="198"/>
  <c r="E51" i="198"/>
  <c r="T50" i="198"/>
  <c r="S50" i="198"/>
  <c r="R50" i="198"/>
  <c r="Q50" i="198"/>
  <c r="P50" i="198"/>
  <c r="E50" i="198"/>
  <c r="U50" i="198" s="1"/>
  <c r="S49" i="198"/>
  <c r="R49" i="198"/>
  <c r="Q49" i="198"/>
  <c r="P49" i="198"/>
  <c r="E49" i="198"/>
  <c r="S48" i="198"/>
  <c r="R48" i="198"/>
  <c r="Q48" i="198"/>
  <c r="P48" i="198"/>
  <c r="E48" i="198"/>
  <c r="S47" i="198"/>
  <c r="R47" i="198"/>
  <c r="Q47" i="198"/>
  <c r="P47" i="198"/>
  <c r="E47" i="198"/>
  <c r="U47" i="198" s="1"/>
  <c r="S46" i="198"/>
  <c r="R46" i="198"/>
  <c r="Q46" i="198"/>
  <c r="P46" i="198"/>
  <c r="E46" i="198"/>
  <c r="T46" i="198" s="1"/>
  <c r="T45" i="198"/>
  <c r="S45" i="198"/>
  <c r="R45" i="198"/>
  <c r="Q45" i="198"/>
  <c r="P45" i="198"/>
  <c r="E45" i="198"/>
  <c r="R44" i="198"/>
  <c r="S42" i="198"/>
  <c r="R42" i="198"/>
  <c r="Q42" i="198"/>
  <c r="P42" i="198"/>
  <c r="E42" i="198"/>
  <c r="S41" i="198"/>
  <c r="R41" i="198"/>
  <c r="Q41" i="198"/>
  <c r="P41" i="198"/>
  <c r="E41" i="198"/>
  <c r="U41" i="198" s="1"/>
  <c r="S40" i="198"/>
  <c r="R40" i="198"/>
  <c r="Q40" i="198"/>
  <c r="P40" i="198"/>
  <c r="E40" i="198"/>
  <c r="U40" i="198" s="1"/>
  <c r="S39" i="198"/>
  <c r="R39" i="198"/>
  <c r="Q39" i="198"/>
  <c r="P39" i="198"/>
  <c r="E39" i="198"/>
  <c r="U39" i="198" s="1"/>
  <c r="S38" i="198"/>
  <c r="R38" i="198"/>
  <c r="Q38" i="198"/>
  <c r="P38" i="198"/>
  <c r="E38" i="198"/>
  <c r="S37" i="198"/>
  <c r="R37" i="198"/>
  <c r="Q37" i="198"/>
  <c r="P37" i="198"/>
  <c r="E37" i="198"/>
  <c r="U37" i="198" s="1"/>
  <c r="S36" i="198"/>
  <c r="R36" i="198"/>
  <c r="Q36" i="198"/>
  <c r="P36" i="198"/>
  <c r="E36" i="198"/>
  <c r="S35" i="198"/>
  <c r="R35" i="198"/>
  <c r="Q35" i="198"/>
  <c r="P35" i="198"/>
  <c r="E35" i="198"/>
  <c r="U35" i="198" s="1"/>
  <c r="U34" i="198"/>
  <c r="S34" i="198"/>
  <c r="R34" i="198"/>
  <c r="Q34" i="198"/>
  <c r="P34" i="198"/>
  <c r="E34" i="198"/>
  <c r="T34" i="198" s="1"/>
  <c r="T33" i="198"/>
  <c r="S33" i="198"/>
  <c r="R33" i="198"/>
  <c r="Q33" i="198"/>
  <c r="P33" i="198"/>
  <c r="E33" i="198"/>
  <c r="U33" i="198" s="1"/>
  <c r="S32" i="198"/>
  <c r="R32" i="198"/>
  <c r="Q32" i="198"/>
  <c r="P32" i="198"/>
  <c r="E32" i="198"/>
  <c r="U32" i="198" s="1"/>
  <c r="S31" i="198"/>
  <c r="R31" i="198"/>
  <c r="Q31" i="198"/>
  <c r="P31" i="198"/>
  <c r="T31" i="198" s="1"/>
  <c r="E31" i="198"/>
  <c r="S30" i="198"/>
  <c r="R30" i="198"/>
  <c r="Q30" i="198"/>
  <c r="P30" i="198"/>
  <c r="E30" i="198"/>
  <c r="S29" i="198"/>
  <c r="R29" i="198"/>
  <c r="Q29" i="198"/>
  <c r="P29" i="198"/>
  <c r="E29" i="198"/>
  <c r="S28" i="198"/>
  <c r="R28" i="198"/>
  <c r="S27" i="198"/>
  <c r="R27" i="198"/>
  <c r="Q27" i="198"/>
  <c r="P27" i="198"/>
  <c r="E27" i="198"/>
  <c r="T26" i="198"/>
  <c r="S26" i="198"/>
  <c r="R26" i="198"/>
  <c r="Q26" i="198"/>
  <c r="P26" i="198"/>
  <c r="E26" i="198"/>
  <c r="U26" i="198" s="1"/>
  <c r="S25" i="198"/>
  <c r="R25" i="198"/>
  <c r="Q25" i="198"/>
  <c r="P25" i="198"/>
  <c r="E25" i="198"/>
  <c r="S24" i="198"/>
  <c r="R24" i="198"/>
  <c r="Q24" i="198"/>
  <c r="P24" i="198"/>
  <c r="E24" i="198"/>
  <c r="U24" i="198" s="1"/>
  <c r="S23" i="198"/>
  <c r="R23" i="198"/>
  <c r="Q23" i="198"/>
  <c r="P23" i="198"/>
  <c r="E23" i="198"/>
  <c r="T23" i="198" s="1"/>
  <c r="S22" i="198"/>
  <c r="R22" i="198"/>
  <c r="Q22" i="198"/>
  <c r="P22" i="198"/>
  <c r="E22" i="198"/>
  <c r="U22" i="198" s="1"/>
  <c r="S21" i="198"/>
  <c r="R21" i="198"/>
  <c r="Q21" i="198"/>
  <c r="P21" i="198"/>
  <c r="E21" i="198"/>
  <c r="T21" i="198" s="1"/>
  <c r="U20" i="198"/>
  <c r="T20" i="198"/>
  <c r="S20" i="198"/>
  <c r="R20" i="198"/>
  <c r="Q20" i="198"/>
  <c r="P20" i="198"/>
  <c r="E20" i="198"/>
  <c r="S19" i="198"/>
  <c r="R19" i="198"/>
  <c r="Q19" i="198"/>
  <c r="P19" i="198"/>
  <c r="E19" i="198"/>
  <c r="S18" i="198"/>
  <c r="R18" i="198"/>
  <c r="Q18" i="198"/>
  <c r="P18" i="198"/>
  <c r="E18" i="198"/>
  <c r="U18" i="198" s="1"/>
  <c r="S17" i="198"/>
  <c r="R17" i="198"/>
  <c r="Q17" i="198"/>
  <c r="P17" i="198"/>
  <c r="E17" i="198"/>
  <c r="S16" i="198"/>
  <c r="R16" i="198"/>
  <c r="Q16" i="198"/>
  <c r="P16" i="198"/>
  <c r="E16" i="198"/>
  <c r="U16" i="198" s="1"/>
  <c r="S15" i="198"/>
  <c r="R15" i="198"/>
  <c r="Q15" i="198"/>
  <c r="P15" i="198"/>
  <c r="E15" i="198"/>
  <c r="T15" i="198" s="1"/>
  <c r="S14" i="198"/>
  <c r="R14" i="198"/>
  <c r="Q14" i="198"/>
  <c r="P14" i="198"/>
  <c r="E14" i="198"/>
  <c r="U14" i="198" s="1"/>
  <c r="S13" i="198"/>
  <c r="R13" i="198"/>
  <c r="Q13" i="198"/>
  <c r="P13" i="198"/>
  <c r="E13" i="198"/>
  <c r="S12" i="198"/>
  <c r="R12" i="198"/>
  <c r="Q12" i="198"/>
  <c r="P12" i="198"/>
  <c r="E12" i="198"/>
  <c r="S11" i="198"/>
  <c r="R11" i="198"/>
  <c r="Q11" i="198"/>
  <c r="P11" i="198"/>
  <c r="E11" i="198"/>
  <c r="U11" i="198" s="1"/>
  <c r="T10" i="198"/>
  <c r="S10" i="198"/>
  <c r="R10" i="198"/>
  <c r="Q10" i="198"/>
  <c r="P10" i="198"/>
  <c r="E10" i="198"/>
  <c r="U10" i="198" s="1"/>
  <c r="S64" i="197"/>
  <c r="R64" i="197"/>
  <c r="Q64" i="197"/>
  <c r="P64" i="197"/>
  <c r="E64" i="197"/>
  <c r="T64" i="197" s="1"/>
  <c r="T63" i="197"/>
  <c r="S63" i="197"/>
  <c r="R63" i="197"/>
  <c r="Q63" i="197"/>
  <c r="Q62" i="197" s="1"/>
  <c r="P63" i="197"/>
  <c r="E63" i="197"/>
  <c r="U63" i="197" s="1"/>
  <c r="U60" i="197"/>
  <c r="S60" i="197"/>
  <c r="R60" i="197"/>
  <c r="Q60" i="197"/>
  <c r="P60" i="197"/>
  <c r="E60" i="197"/>
  <c r="T60" i="197" s="1"/>
  <c r="T59" i="197"/>
  <c r="S59" i="197"/>
  <c r="R59" i="197"/>
  <c r="Q59" i="197"/>
  <c r="P59" i="197"/>
  <c r="E59" i="197"/>
  <c r="U59" i="197" s="1"/>
  <c r="S58" i="197"/>
  <c r="R58" i="197"/>
  <c r="Q58" i="197"/>
  <c r="P58" i="197"/>
  <c r="E58" i="197"/>
  <c r="S57" i="197"/>
  <c r="R57" i="197"/>
  <c r="Q57" i="197"/>
  <c r="P57" i="197"/>
  <c r="E57" i="197"/>
  <c r="U55" i="197"/>
  <c r="T55" i="197"/>
  <c r="S55" i="197"/>
  <c r="R55" i="197"/>
  <c r="Q55" i="197"/>
  <c r="P55" i="197"/>
  <c r="E55" i="197"/>
  <c r="T54" i="197"/>
  <c r="S54" i="197"/>
  <c r="R54" i="197"/>
  <c r="Q54" i="197"/>
  <c r="P54" i="197"/>
  <c r="E54" i="197"/>
  <c r="S53" i="197"/>
  <c r="R53" i="197"/>
  <c r="Q53" i="197"/>
  <c r="P53" i="197"/>
  <c r="E53" i="197"/>
  <c r="S52" i="197"/>
  <c r="R52" i="197"/>
  <c r="Q52" i="197"/>
  <c r="P52" i="197"/>
  <c r="E52" i="197"/>
  <c r="U52" i="197" s="1"/>
  <c r="S51" i="197"/>
  <c r="R51" i="197"/>
  <c r="Q51" i="197"/>
  <c r="P51" i="197"/>
  <c r="E51" i="197"/>
  <c r="T51" i="197" s="1"/>
  <c r="S50" i="197"/>
  <c r="R50" i="197"/>
  <c r="Q50" i="197"/>
  <c r="P50" i="197"/>
  <c r="E50" i="197"/>
  <c r="U50" i="197" s="1"/>
  <c r="S49" i="197"/>
  <c r="R49" i="197"/>
  <c r="Q49" i="197"/>
  <c r="P49" i="197"/>
  <c r="E49" i="197"/>
  <c r="T49" i="197" s="1"/>
  <c r="S48" i="197"/>
  <c r="R48" i="197"/>
  <c r="Q48" i="197"/>
  <c r="P48" i="197"/>
  <c r="E48" i="197"/>
  <c r="U47" i="197"/>
  <c r="T47" i="197"/>
  <c r="S47" i="197"/>
  <c r="R47" i="197"/>
  <c r="Q47" i="197"/>
  <c r="P47" i="197"/>
  <c r="E47" i="197"/>
  <c r="S46" i="197"/>
  <c r="R46" i="197"/>
  <c r="Q46" i="197"/>
  <c r="P46" i="197"/>
  <c r="E46" i="197"/>
  <c r="S45" i="197"/>
  <c r="R45" i="197"/>
  <c r="Q45" i="197"/>
  <c r="Q44" i="197" s="1"/>
  <c r="P45" i="197"/>
  <c r="E45" i="197"/>
  <c r="S44" i="197"/>
  <c r="R44" i="197"/>
  <c r="S42" i="197"/>
  <c r="R42" i="197"/>
  <c r="Q42" i="197"/>
  <c r="P42" i="197"/>
  <c r="E42" i="197"/>
  <c r="U42" i="197" s="1"/>
  <c r="S41" i="197"/>
  <c r="R41" i="197"/>
  <c r="Q41" i="197"/>
  <c r="P41" i="197"/>
  <c r="E41" i="197"/>
  <c r="T41" i="197" s="1"/>
  <c r="S40" i="197"/>
  <c r="R40" i="197"/>
  <c r="Q40" i="197"/>
  <c r="P40" i="197"/>
  <c r="E40" i="197"/>
  <c r="U40" i="197" s="1"/>
  <c r="S39" i="197"/>
  <c r="R39" i="197"/>
  <c r="Q39" i="197"/>
  <c r="P39" i="197"/>
  <c r="E39" i="197"/>
  <c r="T39" i="197" s="1"/>
  <c r="S38" i="197"/>
  <c r="R38" i="197"/>
  <c r="Q38" i="197"/>
  <c r="P38" i="197"/>
  <c r="E38" i="197"/>
  <c r="U38" i="197" s="1"/>
  <c r="U37" i="197"/>
  <c r="S37" i="197"/>
  <c r="R37" i="197"/>
  <c r="Q37" i="197"/>
  <c r="P37" i="197"/>
  <c r="E37" i="197"/>
  <c r="T37" i="197" s="1"/>
  <c r="S36" i="197"/>
  <c r="R36" i="197"/>
  <c r="Q36" i="197"/>
  <c r="P36" i="197"/>
  <c r="E36" i="197"/>
  <c r="S35" i="197"/>
  <c r="R35" i="197"/>
  <c r="Q35" i="197"/>
  <c r="P35" i="197"/>
  <c r="E35" i="197"/>
  <c r="S34" i="197"/>
  <c r="R34" i="197"/>
  <c r="Q34" i="197"/>
  <c r="P34" i="197"/>
  <c r="E34" i="197"/>
  <c r="U34" i="197" s="1"/>
  <c r="S33" i="197"/>
  <c r="R33" i="197"/>
  <c r="Q33" i="197"/>
  <c r="P33" i="197"/>
  <c r="E33" i="197"/>
  <c r="T33" i="197" s="1"/>
  <c r="S32" i="197"/>
  <c r="R32" i="197"/>
  <c r="Q32" i="197"/>
  <c r="P32" i="197"/>
  <c r="E32" i="197"/>
  <c r="U32" i="197" s="1"/>
  <c r="S31" i="197"/>
  <c r="R31" i="197"/>
  <c r="Q31" i="197"/>
  <c r="P31" i="197"/>
  <c r="E31" i="197"/>
  <c r="U30" i="197"/>
  <c r="T30" i="197"/>
  <c r="S30" i="197"/>
  <c r="R30" i="197"/>
  <c r="Q30" i="197"/>
  <c r="P30" i="197"/>
  <c r="E30" i="197"/>
  <c r="S29" i="197"/>
  <c r="R29" i="197"/>
  <c r="Q29" i="197"/>
  <c r="P29" i="197"/>
  <c r="E29" i="197"/>
  <c r="S27" i="197"/>
  <c r="R27" i="197"/>
  <c r="Q27" i="197"/>
  <c r="P27" i="197"/>
  <c r="E27" i="197"/>
  <c r="S26" i="197"/>
  <c r="R26" i="197"/>
  <c r="Q26" i="197"/>
  <c r="P26" i="197"/>
  <c r="E26" i="197"/>
  <c r="T26" i="197" s="1"/>
  <c r="U25" i="197"/>
  <c r="T25" i="197"/>
  <c r="S25" i="197"/>
  <c r="R25" i="197"/>
  <c r="Q25" i="197"/>
  <c r="P25" i="197"/>
  <c r="E25" i="197"/>
  <c r="S24" i="197"/>
  <c r="R24" i="197"/>
  <c r="Q24" i="197"/>
  <c r="P24" i="197"/>
  <c r="E24" i="197"/>
  <c r="U24" i="197" s="1"/>
  <c r="T23" i="197"/>
  <c r="S23" i="197"/>
  <c r="R23" i="197"/>
  <c r="Q23" i="197"/>
  <c r="P23" i="197"/>
  <c r="E23" i="197"/>
  <c r="U23" i="197" s="1"/>
  <c r="S22" i="197"/>
  <c r="R22" i="197"/>
  <c r="Q22" i="197"/>
  <c r="P22" i="197"/>
  <c r="E22" i="197"/>
  <c r="S21" i="197"/>
  <c r="R21" i="197"/>
  <c r="Q21" i="197"/>
  <c r="P21" i="197"/>
  <c r="E21" i="197"/>
  <c r="U21" i="197" s="1"/>
  <c r="S20" i="197"/>
  <c r="R20" i="197"/>
  <c r="Q20" i="197"/>
  <c r="P20" i="197"/>
  <c r="E20" i="197"/>
  <c r="T20" i="197" s="1"/>
  <c r="S19" i="197"/>
  <c r="R19" i="197"/>
  <c r="Q19" i="197"/>
  <c r="P19" i="197"/>
  <c r="E19" i="197"/>
  <c r="U19" i="197" s="1"/>
  <c r="S18" i="197"/>
  <c r="R18" i="197"/>
  <c r="Q18" i="197"/>
  <c r="P18" i="197"/>
  <c r="E18" i="197"/>
  <c r="T18" i="197" s="1"/>
  <c r="U17" i="197"/>
  <c r="T17" i="197"/>
  <c r="S17" i="197"/>
  <c r="R17" i="197"/>
  <c r="Q17" i="197"/>
  <c r="P17" i="197"/>
  <c r="E17" i="197"/>
  <c r="S16" i="197"/>
  <c r="R16" i="197"/>
  <c r="Q16" i="197"/>
  <c r="P16" i="197"/>
  <c r="E16" i="197"/>
  <c r="S15" i="197"/>
  <c r="R15" i="197"/>
  <c r="Q15" i="197"/>
  <c r="P15" i="197"/>
  <c r="E15" i="197"/>
  <c r="U15" i="197" s="1"/>
  <c r="S14" i="197"/>
  <c r="R14" i="197"/>
  <c r="Q14" i="197"/>
  <c r="P14" i="197"/>
  <c r="E14" i="197"/>
  <c r="S13" i="197"/>
  <c r="R13" i="197"/>
  <c r="Q13" i="197"/>
  <c r="P13" i="197"/>
  <c r="E13" i="197"/>
  <c r="U13" i="197" s="1"/>
  <c r="S12" i="197"/>
  <c r="R12" i="197"/>
  <c r="Q12" i="197"/>
  <c r="P12" i="197"/>
  <c r="E12" i="197"/>
  <c r="T12" i="197" s="1"/>
  <c r="S11" i="197"/>
  <c r="R11" i="197"/>
  <c r="Q11" i="197"/>
  <c r="P11" i="197"/>
  <c r="E11" i="197"/>
  <c r="U11" i="197" s="1"/>
  <c r="S10" i="197"/>
  <c r="R10" i="197"/>
  <c r="Q10" i="197"/>
  <c r="P10" i="197"/>
  <c r="E10" i="197"/>
  <c r="U10" i="197" s="1"/>
  <c r="S9" i="197"/>
  <c r="S64" i="196"/>
  <c r="R64" i="196"/>
  <c r="Q64" i="196"/>
  <c r="P64" i="196"/>
  <c r="E64" i="196"/>
  <c r="U64" i="196" s="1"/>
  <c r="S63" i="196"/>
  <c r="R63" i="196"/>
  <c r="Q63" i="196"/>
  <c r="P63" i="196"/>
  <c r="E63" i="196"/>
  <c r="S62" i="196"/>
  <c r="R62" i="196"/>
  <c r="S60" i="196"/>
  <c r="R60" i="196"/>
  <c r="Q60" i="196"/>
  <c r="P60" i="196"/>
  <c r="E60" i="196"/>
  <c r="U60" i="196" s="1"/>
  <c r="S59" i="196"/>
  <c r="R59" i="196"/>
  <c r="Q59" i="196"/>
  <c r="P59" i="196"/>
  <c r="E59" i="196"/>
  <c r="T59" i="196" s="1"/>
  <c r="U58" i="196"/>
  <c r="S58" i="196"/>
  <c r="R58" i="196"/>
  <c r="Q58" i="196"/>
  <c r="P58" i="196"/>
  <c r="E58" i="196"/>
  <c r="T58" i="196" s="1"/>
  <c r="S57" i="196"/>
  <c r="R57" i="196"/>
  <c r="Q57" i="196"/>
  <c r="P57" i="196"/>
  <c r="E57" i="196"/>
  <c r="S56" i="196"/>
  <c r="R56" i="196"/>
  <c r="T55" i="196"/>
  <c r="S55" i="196"/>
  <c r="R55" i="196"/>
  <c r="Q55" i="196"/>
  <c r="P55" i="196"/>
  <c r="E55" i="196"/>
  <c r="U55" i="196" s="1"/>
  <c r="S54" i="196"/>
  <c r="R54" i="196"/>
  <c r="Q54" i="196"/>
  <c r="P54" i="196"/>
  <c r="E54" i="196"/>
  <c r="T54" i="196" s="1"/>
  <c r="T53" i="196"/>
  <c r="S53" i="196"/>
  <c r="R53" i="196"/>
  <c r="Q53" i="196"/>
  <c r="P53" i="196"/>
  <c r="E53" i="196"/>
  <c r="U53" i="196" s="1"/>
  <c r="S52" i="196"/>
  <c r="R52" i="196"/>
  <c r="Q52" i="196"/>
  <c r="P52" i="196"/>
  <c r="E52" i="196"/>
  <c r="U52" i="196" s="1"/>
  <c r="S51" i="196"/>
  <c r="R51" i="196"/>
  <c r="Q51" i="196"/>
  <c r="P51" i="196"/>
  <c r="E51" i="196"/>
  <c r="U51" i="196" s="1"/>
  <c r="S50" i="196"/>
  <c r="R50" i="196"/>
  <c r="Q50" i="196"/>
  <c r="P50" i="196"/>
  <c r="E50" i="196"/>
  <c r="S49" i="196"/>
  <c r="R49" i="196"/>
  <c r="Q49" i="196"/>
  <c r="P49" i="196"/>
  <c r="E49" i="196"/>
  <c r="U49" i="196" s="1"/>
  <c r="S48" i="196"/>
  <c r="R48" i="196"/>
  <c r="Q48" i="196"/>
  <c r="P48" i="196"/>
  <c r="E48" i="196"/>
  <c r="T48" i="196" s="1"/>
  <c r="S47" i="196"/>
  <c r="R47" i="196"/>
  <c r="Q47" i="196"/>
  <c r="P47" i="196"/>
  <c r="E47" i="196"/>
  <c r="S46" i="196"/>
  <c r="R46" i="196"/>
  <c r="Q46" i="196"/>
  <c r="P46" i="196"/>
  <c r="E46" i="196"/>
  <c r="U45" i="196"/>
  <c r="T45" i="196"/>
  <c r="S45" i="196"/>
  <c r="R45" i="196"/>
  <c r="Q45" i="196"/>
  <c r="P45" i="196"/>
  <c r="E45" i="196"/>
  <c r="S44" i="196"/>
  <c r="R44" i="196"/>
  <c r="S43" i="196"/>
  <c r="R43" i="196"/>
  <c r="S42" i="196"/>
  <c r="R42" i="196"/>
  <c r="Q42" i="196"/>
  <c r="P42" i="196"/>
  <c r="E42" i="196"/>
  <c r="S41" i="196"/>
  <c r="R41" i="196"/>
  <c r="Q41" i="196"/>
  <c r="P41" i="196"/>
  <c r="E41" i="196"/>
  <c r="U41" i="196" s="1"/>
  <c r="S40" i="196"/>
  <c r="R40" i="196"/>
  <c r="Q40" i="196"/>
  <c r="P40" i="196"/>
  <c r="E40" i="196"/>
  <c r="S39" i="196"/>
  <c r="R39" i="196"/>
  <c r="Q39" i="196"/>
  <c r="P39" i="196"/>
  <c r="E39" i="196"/>
  <c r="U39" i="196" s="1"/>
  <c r="S38" i="196"/>
  <c r="R38" i="196"/>
  <c r="Q38" i="196"/>
  <c r="P38" i="196"/>
  <c r="E38" i="196"/>
  <c r="T38" i="196" s="1"/>
  <c r="S37" i="196"/>
  <c r="R37" i="196"/>
  <c r="Q37" i="196"/>
  <c r="P37" i="196"/>
  <c r="E37" i="196"/>
  <c r="U37" i="196" s="1"/>
  <c r="S36" i="196"/>
  <c r="R36" i="196"/>
  <c r="Q36" i="196"/>
  <c r="P36" i="196"/>
  <c r="E36" i="196"/>
  <c r="T36" i="196" s="1"/>
  <c r="T35" i="196"/>
  <c r="S35" i="196"/>
  <c r="R35" i="196"/>
  <c r="Q35" i="196"/>
  <c r="P35" i="196"/>
  <c r="E35" i="196"/>
  <c r="U35" i="196" s="1"/>
  <c r="S34" i="196"/>
  <c r="R34" i="196"/>
  <c r="Q34" i="196"/>
  <c r="P34" i="196"/>
  <c r="E34" i="196"/>
  <c r="T33" i="196"/>
  <c r="S33" i="196"/>
  <c r="R33" i="196"/>
  <c r="Q33" i="196"/>
  <c r="P33" i="196"/>
  <c r="E33" i="196"/>
  <c r="S32" i="196"/>
  <c r="R32" i="196"/>
  <c r="Q32" i="196"/>
  <c r="P32" i="196"/>
  <c r="E32" i="196"/>
  <c r="S31" i="196"/>
  <c r="R31" i="196"/>
  <c r="Q31" i="196"/>
  <c r="P31" i="196"/>
  <c r="E31" i="196"/>
  <c r="S30" i="196"/>
  <c r="R30" i="196"/>
  <c r="Q30" i="196"/>
  <c r="P30" i="196"/>
  <c r="E30" i="196"/>
  <c r="T30" i="196" s="1"/>
  <c r="S29" i="196"/>
  <c r="R29" i="196"/>
  <c r="Q29" i="196"/>
  <c r="P29" i="196"/>
  <c r="E29" i="196"/>
  <c r="S28" i="196"/>
  <c r="R28" i="196"/>
  <c r="S27" i="196"/>
  <c r="R27" i="196"/>
  <c r="Q27" i="196"/>
  <c r="P27" i="196"/>
  <c r="E27" i="196"/>
  <c r="S26" i="196"/>
  <c r="R26" i="196"/>
  <c r="Q26" i="196"/>
  <c r="P26" i="196"/>
  <c r="E26" i="196"/>
  <c r="U26" i="196" s="1"/>
  <c r="S25" i="196"/>
  <c r="R25" i="196"/>
  <c r="Q25" i="196"/>
  <c r="P25" i="196"/>
  <c r="E25" i="196"/>
  <c r="T25" i="196" s="1"/>
  <c r="T24" i="196"/>
  <c r="S24" i="196"/>
  <c r="R24" i="196"/>
  <c r="Q24" i="196"/>
  <c r="P24" i="196"/>
  <c r="E24" i="196"/>
  <c r="U24" i="196" s="1"/>
  <c r="S23" i="196"/>
  <c r="R23" i="196"/>
  <c r="Q23" i="196"/>
  <c r="P23" i="196"/>
  <c r="E23" i="196"/>
  <c r="U22" i="196"/>
  <c r="T22" i="196"/>
  <c r="S22" i="196"/>
  <c r="R22" i="196"/>
  <c r="Q22" i="196"/>
  <c r="P22" i="196"/>
  <c r="E22" i="196"/>
  <c r="S21" i="196"/>
  <c r="R21" i="196"/>
  <c r="Q21" i="196"/>
  <c r="P21" i="196"/>
  <c r="E21" i="196"/>
  <c r="S20" i="196"/>
  <c r="R20" i="196"/>
  <c r="Q20" i="196"/>
  <c r="P20" i="196"/>
  <c r="E20" i="196"/>
  <c r="S19" i="196"/>
  <c r="R19" i="196"/>
  <c r="Q19" i="196"/>
  <c r="P19" i="196"/>
  <c r="E19" i="196"/>
  <c r="S18" i="196"/>
  <c r="R18" i="196"/>
  <c r="Q18" i="196"/>
  <c r="P18" i="196"/>
  <c r="E18" i="196"/>
  <c r="U18" i="196" s="1"/>
  <c r="S17" i="196"/>
  <c r="R17" i="196"/>
  <c r="Q17" i="196"/>
  <c r="P17" i="196"/>
  <c r="E17" i="196"/>
  <c r="T17" i="196" s="1"/>
  <c r="T16" i="196"/>
  <c r="S16" i="196"/>
  <c r="R16" i="196"/>
  <c r="Q16" i="196"/>
  <c r="P16" i="196"/>
  <c r="E16" i="196"/>
  <c r="U16" i="196" s="1"/>
  <c r="S15" i="196"/>
  <c r="R15" i="196"/>
  <c r="Q15" i="196"/>
  <c r="P15" i="196"/>
  <c r="E15" i="196"/>
  <c r="T15" i="196" s="1"/>
  <c r="U14" i="196"/>
  <c r="T14" i="196"/>
  <c r="S14" i="196"/>
  <c r="R14" i="196"/>
  <c r="Q14" i="196"/>
  <c r="P14" i="196"/>
  <c r="E14" i="196"/>
  <c r="S13" i="196"/>
  <c r="R13" i="196"/>
  <c r="Q13" i="196"/>
  <c r="P13" i="196"/>
  <c r="E13" i="196"/>
  <c r="T12" i="196"/>
  <c r="S12" i="196"/>
  <c r="R12" i="196"/>
  <c r="Q12" i="196"/>
  <c r="P12" i="196"/>
  <c r="E12" i="196"/>
  <c r="U12" i="196" s="1"/>
  <c r="S11" i="196"/>
  <c r="R11" i="196"/>
  <c r="Q11" i="196"/>
  <c r="P11" i="196"/>
  <c r="E11" i="196"/>
  <c r="S10" i="196"/>
  <c r="R10" i="196"/>
  <c r="Q10" i="196"/>
  <c r="P10" i="196"/>
  <c r="E10" i="196"/>
  <c r="S9" i="196"/>
  <c r="R9" i="196"/>
  <c r="S64" i="195"/>
  <c r="R64" i="195"/>
  <c r="Q64" i="195"/>
  <c r="P64" i="195"/>
  <c r="E64" i="195"/>
  <c r="U64" i="195" s="1"/>
  <c r="T63" i="195"/>
  <c r="S63" i="195"/>
  <c r="R63" i="195"/>
  <c r="Q63" i="195"/>
  <c r="P63" i="195"/>
  <c r="E63" i="195"/>
  <c r="S60" i="195"/>
  <c r="R60" i="195"/>
  <c r="Q60" i="195"/>
  <c r="P60" i="195"/>
  <c r="E60" i="195"/>
  <c r="S59" i="195"/>
  <c r="R59" i="195"/>
  <c r="Q59" i="195"/>
  <c r="P59" i="195"/>
  <c r="E59" i="195"/>
  <c r="U59" i="195" s="1"/>
  <c r="S58" i="195"/>
  <c r="R58" i="195"/>
  <c r="Q58" i="195"/>
  <c r="P58" i="195"/>
  <c r="E58" i="195"/>
  <c r="T58" i="195" s="1"/>
  <c r="S57" i="195"/>
  <c r="R57" i="195"/>
  <c r="Q57" i="195"/>
  <c r="P57" i="195"/>
  <c r="E57" i="195"/>
  <c r="S55" i="195"/>
  <c r="R55" i="195"/>
  <c r="Q55" i="195"/>
  <c r="P55" i="195"/>
  <c r="E55" i="195"/>
  <c r="S54" i="195"/>
  <c r="R54" i="195"/>
  <c r="Q54" i="195"/>
  <c r="P54" i="195"/>
  <c r="E54" i="195"/>
  <c r="U54" i="195" s="1"/>
  <c r="S53" i="195"/>
  <c r="R53" i="195"/>
  <c r="Q53" i="195"/>
  <c r="P53" i="195"/>
  <c r="E53" i="195"/>
  <c r="T53" i="195" s="1"/>
  <c r="S52" i="195"/>
  <c r="R52" i="195"/>
  <c r="Q52" i="195"/>
  <c r="P52" i="195"/>
  <c r="E52" i="195"/>
  <c r="U52" i="195" s="1"/>
  <c r="S51" i="195"/>
  <c r="R51" i="195"/>
  <c r="Q51" i="195"/>
  <c r="P51" i="195"/>
  <c r="E51" i="195"/>
  <c r="T51" i="195" s="1"/>
  <c r="U50" i="195"/>
  <c r="S50" i="195"/>
  <c r="R50" i="195"/>
  <c r="Q50" i="195"/>
  <c r="P50" i="195"/>
  <c r="E50" i="195"/>
  <c r="T50" i="195" s="1"/>
  <c r="S49" i="195"/>
  <c r="R49" i="195"/>
  <c r="Q49" i="195"/>
  <c r="P49" i="195"/>
  <c r="E49" i="195"/>
  <c r="S48" i="195"/>
  <c r="R48" i="195"/>
  <c r="Q48" i="195"/>
  <c r="P48" i="195"/>
  <c r="E48" i="195"/>
  <c r="S47" i="195"/>
  <c r="R47" i="195"/>
  <c r="Q47" i="195"/>
  <c r="P47" i="195"/>
  <c r="E47" i="195"/>
  <c r="S46" i="195"/>
  <c r="R46" i="195"/>
  <c r="Q46" i="195"/>
  <c r="P46" i="195"/>
  <c r="E46" i="195"/>
  <c r="U46" i="195" s="1"/>
  <c r="S45" i="195"/>
  <c r="R45" i="195"/>
  <c r="Q45" i="195"/>
  <c r="P45" i="195"/>
  <c r="E45" i="195"/>
  <c r="U45" i="195" s="1"/>
  <c r="S44" i="195"/>
  <c r="R44" i="195"/>
  <c r="S42" i="195"/>
  <c r="R42" i="195"/>
  <c r="Q42" i="195"/>
  <c r="P42" i="195"/>
  <c r="E42" i="195"/>
  <c r="U42" i="195" s="1"/>
  <c r="U41" i="195"/>
  <c r="S41" i="195"/>
  <c r="R41" i="195"/>
  <c r="Q41" i="195"/>
  <c r="P41" i="195"/>
  <c r="E41" i="195"/>
  <c r="T41" i="195" s="1"/>
  <c r="S40" i="195"/>
  <c r="R40" i="195"/>
  <c r="Q40" i="195"/>
  <c r="P40" i="195"/>
  <c r="E40" i="195"/>
  <c r="U40" i="195" s="1"/>
  <c r="S39" i="195"/>
  <c r="R39" i="195"/>
  <c r="Q39" i="195"/>
  <c r="P39" i="195"/>
  <c r="E39" i="195"/>
  <c r="S38" i="195"/>
  <c r="R38" i="195"/>
  <c r="Q38" i="195"/>
  <c r="P38" i="195"/>
  <c r="E38" i="195"/>
  <c r="U38" i="195" s="1"/>
  <c r="S37" i="195"/>
  <c r="R37" i="195"/>
  <c r="Q37" i="195"/>
  <c r="P37" i="195"/>
  <c r="E37" i="195"/>
  <c r="S36" i="195"/>
  <c r="R36" i="195"/>
  <c r="Q36" i="195"/>
  <c r="P36" i="195"/>
  <c r="E36" i="195"/>
  <c r="U36" i="195" s="1"/>
  <c r="S35" i="195"/>
  <c r="R35" i="195"/>
  <c r="Q35" i="195"/>
  <c r="P35" i="195"/>
  <c r="E35" i="195"/>
  <c r="T35" i="195" s="1"/>
  <c r="S34" i="195"/>
  <c r="R34" i="195"/>
  <c r="Q34" i="195"/>
  <c r="P34" i="195"/>
  <c r="E34" i="195"/>
  <c r="U34" i="195" s="1"/>
  <c r="U33" i="195"/>
  <c r="S33" i="195"/>
  <c r="R33" i="195"/>
  <c r="Q33" i="195"/>
  <c r="P33" i="195"/>
  <c r="E33" i="195"/>
  <c r="U32" i="195"/>
  <c r="S32" i="195"/>
  <c r="R32" i="195"/>
  <c r="Q32" i="195"/>
  <c r="P32" i="195"/>
  <c r="E32" i="195"/>
  <c r="T32" i="195" s="1"/>
  <c r="S31" i="195"/>
  <c r="R31" i="195"/>
  <c r="Q31" i="195"/>
  <c r="P31" i="195"/>
  <c r="E31" i="195"/>
  <c r="T31" i="195" s="1"/>
  <c r="T30" i="195"/>
  <c r="S30" i="195"/>
  <c r="R30" i="195"/>
  <c r="Q30" i="195"/>
  <c r="P30" i="195"/>
  <c r="E30" i="195"/>
  <c r="U30" i="195" s="1"/>
  <c r="S29" i="195"/>
  <c r="R29" i="195"/>
  <c r="Q29" i="195"/>
  <c r="P29" i="195"/>
  <c r="E29" i="195"/>
  <c r="R28" i="195"/>
  <c r="S27" i="195"/>
  <c r="R27" i="195"/>
  <c r="Q27" i="195"/>
  <c r="P27" i="195"/>
  <c r="E27" i="195"/>
  <c r="T26" i="195"/>
  <c r="S26" i="195"/>
  <c r="R26" i="195"/>
  <c r="Q26" i="195"/>
  <c r="P26" i="195"/>
  <c r="E26" i="195"/>
  <c r="U26" i="195" s="1"/>
  <c r="S25" i="195"/>
  <c r="R25" i="195"/>
  <c r="Q25" i="195"/>
  <c r="P25" i="195"/>
  <c r="E25" i="195"/>
  <c r="S24" i="195"/>
  <c r="R24" i="195"/>
  <c r="Q24" i="195"/>
  <c r="P24" i="195"/>
  <c r="E24" i="195"/>
  <c r="S23" i="195"/>
  <c r="R23" i="195"/>
  <c r="Q23" i="195"/>
  <c r="P23" i="195"/>
  <c r="E23" i="195"/>
  <c r="S22" i="195"/>
  <c r="R22" i="195"/>
  <c r="Q22" i="195"/>
  <c r="P22" i="195"/>
  <c r="E22" i="195"/>
  <c r="T22" i="195" s="1"/>
  <c r="S21" i="195"/>
  <c r="R21" i="195"/>
  <c r="Q21" i="195"/>
  <c r="P21" i="195"/>
  <c r="E21" i="195"/>
  <c r="U21" i="195" s="1"/>
  <c r="T20" i="195"/>
  <c r="S20" i="195"/>
  <c r="R20" i="195"/>
  <c r="Q20" i="195"/>
  <c r="P20" i="195"/>
  <c r="E20" i="195"/>
  <c r="U20" i="195" s="1"/>
  <c r="S19" i="195"/>
  <c r="R19" i="195"/>
  <c r="Q19" i="195"/>
  <c r="P19" i="195"/>
  <c r="E19" i="195"/>
  <c r="U19" i="195" s="1"/>
  <c r="T18" i="195"/>
  <c r="S18" i="195"/>
  <c r="R18" i="195"/>
  <c r="Q18" i="195"/>
  <c r="P18" i="195"/>
  <c r="E18" i="195"/>
  <c r="U18" i="195" s="1"/>
  <c r="T17" i="195"/>
  <c r="S17" i="195"/>
  <c r="R17" i="195"/>
  <c r="Q17" i="195"/>
  <c r="P17" i="195"/>
  <c r="E17" i="195"/>
  <c r="U17" i="195" s="1"/>
  <c r="S16" i="195"/>
  <c r="R16" i="195"/>
  <c r="Q16" i="195"/>
  <c r="P16" i="195"/>
  <c r="E16" i="195"/>
  <c r="S15" i="195"/>
  <c r="R15" i="195"/>
  <c r="Q15" i="195"/>
  <c r="P15" i="195"/>
  <c r="E15" i="195"/>
  <c r="U14" i="195"/>
  <c r="S14" i="195"/>
  <c r="R14" i="195"/>
  <c r="Q14" i="195"/>
  <c r="P14" i="195"/>
  <c r="E14" i="195"/>
  <c r="T14" i="195" s="1"/>
  <c r="T13" i="195"/>
  <c r="S13" i="195"/>
  <c r="R13" i="195"/>
  <c r="Q13" i="195"/>
  <c r="P13" i="195"/>
  <c r="E13" i="195"/>
  <c r="S12" i="195"/>
  <c r="R12" i="195"/>
  <c r="Q12" i="195"/>
  <c r="P12" i="195"/>
  <c r="E12" i="195"/>
  <c r="U12" i="195" s="1"/>
  <c r="S11" i="195"/>
  <c r="R11" i="195"/>
  <c r="Q11" i="195"/>
  <c r="P11" i="195"/>
  <c r="E11" i="195"/>
  <c r="U11" i="195" s="1"/>
  <c r="T10" i="195"/>
  <c r="S10" i="195"/>
  <c r="R10" i="195"/>
  <c r="Q10" i="195"/>
  <c r="P10" i="195"/>
  <c r="E10" i="195"/>
  <c r="S9" i="195"/>
  <c r="R9" i="195"/>
  <c r="S64" i="194"/>
  <c r="R64" i="194"/>
  <c r="Q64" i="194"/>
  <c r="P64" i="194"/>
  <c r="E64" i="194"/>
  <c r="U64" i="194" s="1"/>
  <c r="S63" i="194"/>
  <c r="R63" i="194"/>
  <c r="Q63" i="194"/>
  <c r="P63" i="194"/>
  <c r="E63" i="194"/>
  <c r="S62" i="194"/>
  <c r="R62" i="194"/>
  <c r="S60" i="194"/>
  <c r="R60" i="194"/>
  <c r="Q60" i="194"/>
  <c r="P60" i="194"/>
  <c r="E60" i="194"/>
  <c r="U59" i="194"/>
  <c r="T59" i="194"/>
  <c r="S59" i="194"/>
  <c r="R59" i="194"/>
  <c r="Q59" i="194"/>
  <c r="P59" i="194"/>
  <c r="E59" i="194"/>
  <c r="S58" i="194"/>
  <c r="R58" i="194"/>
  <c r="Q58" i="194"/>
  <c r="P58" i="194"/>
  <c r="E58" i="194"/>
  <c r="S57" i="194"/>
  <c r="R57" i="194"/>
  <c r="Q57" i="194"/>
  <c r="P57" i="194"/>
  <c r="E57" i="194"/>
  <c r="U55" i="194"/>
  <c r="T55" i="194"/>
  <c r="S55" i="194"/>
  <c r="R55" i="194"/>
  <c r="Q55" i="194"/>
  <c r="P55" i="194"/>
  <c r="E55" i="194"/>
  <c r="T54" i="194"/>
  <c r="S54" i="194"/>
  <c r="R54" i="194"/>
  <c r="Q54" i="194"/>
  <c r="P54" i="194"/>
  <c r="E54" i="194"/>
  <c r="U54" i="194" s="1"/>
  <c r="T53" i="194"/>
  <c r="S53" i="194"/>
  <c r="R53" i="194"/>
  <c r="Q53" i="194"/>
  <c r="P53" i="194"/>
  <c r="E53" i="194"/>
  <c r="U53" i="194" s="1"/>
  <c r="S52" i="194"/>
  <c r="R52" i="194"/>
  <c r="Q52" i="194"/>
  <c r="P52" i="194"/>
  <c r="E52" i="194"/>
  <c r="S51" i="194"/>
  <c r="R51" i="194"/>
  <c r="Q51" i="194"/>
  <c r="P51" i="194"/>
  <c r="E51" i="194"/>
  <c r="S50" i="194"/>
  <c r="R50" i="194"/>
  <c r="Q50" i="194"/>
  <c r="P50" i="194"/>
  <c r="E50" i="194"/>
  <c r="T50" i="194" s="1"/>
  <c r="S49" i="194"/>
  <c r="R49" i="194"/>
  <c r="Q49" i="194"/>
  <c r="P49" i="194"/>
  <c r="E49" i="194"/>
  <c r="T49" i="194" s="1"/>
  <c r="T48" i="194"/>
  <c r="S48" i="194"/>
  <c r="R48" i="194"/>
  <c r="Q48" i="194"/>
  <c r="P48" i="194"/>
  <c r="E48" i="194"/>
  <c r="U48" i="194" s="1"/>
  <c r="T47" i="194"/>
  <c r="S47" i="194"/>
  <c r="R47" i="194"/>
  <c r="Q47" i="194"/>
  <c r="P47" i="194"/>
  <c r="E47" i="194"/>
  <c r="U47" i="194" s="1"/>
  <c r="S46" i="194"/>
  <c r="R46" i="194"/>
  <c r="Q46" i="194"/>
  <c r="U46" i="194" s="1"/>
  <c r="P46" i="194"/>
  <c r="E46" i="194"/>
  <c r="T46" i="194" s="1"/>
  <c r="T45" i="194"/>
  <c r="S45" i="194"/>
  <c r="R45" i="194"/>
  <c r="Q45" i="194"/>
  <c r="P45" i="194"/>
  <c r="E45" i="194"/>
  <c r="U45" i="194" s="1"/>
  <c r="S44" i="194"/>
  <c r="R44" i="194"/>
  <c r="S42" i="194"/>
  <c r="R42" i="194"/>
  <c r="Q42" i="194"/>
  <c r="P42" i="194"/>
  <c r="E42" i="194"/>
  <c r="S41" i="194"/>
  <c r="R41" i="194"/>
  <c r="Q41" i="194"/>
  <c r="P41" i="194"/>
  <c r="E41" i="194"/>
  <c r="S40" i="194"/>
  <c r="R40" i="194"/>
  <c r="Q40" i="194"/>
  <c r="P40" i="194"/>
  <c r="E40" i="194"/>
  <c r="T40" i="194" s="1"/>
  <c r="S39" i="194"/>
  <c r="R39" i="194"/>
  <c r="Q39" i="194"/>
  <c r="P39" i="194"/>
  <c r="E39" i="194"/>
  <c r="S38" i="194"/>
  <c r="R38" i="194"/>
  <c r="Q38" i="194"/>
  <c r="P38" i="194"/>
  <c r="E38" i="194"/>
  <c r="U38" i="194" s="1"/>
  <c r="U37" i="194"/>
  <c r="S37" i="194"/>
  <c r="R37" i="194"/>
  <c r="Q37" i="194"/>
  <c r="P37" i="194"/>
  <c r="E37" i="194"/>
  <c r="T37" i="194" s="1"/>
  <c r="U36" i="194"/>
  <c r="S36" i="194"/>
  <c r="R36" i="194"/>
  <c r="Q36" i="194"/>
  <c r="P36" i="194"/>
  <c r="E36" i="194"/>
  <c r="T36" i="194" s="1"/>
  <c r="T35" i="194"/>
  <c r="S35" i="194"/>
  <c r="R35" i="194"/>
  <c r="Q35" i="194"/>
  <c r="P35" i="194"/>
  <c r="E35" i="194"/>
  <c r="U35" i="194" s="1"/>
  <c r="S34" i="194"/>
  <c r="R34" i="194"/>
  <c r="Q34" i="194"/>
  <c r="P34" i="194"/>
  <c r="E34" i="194"/>
  <c r="S33" i="194"/>
  <c r="R33" i="194"/>
  <c r="Q33" i="194"/>
  <c r="P33" i="194"/>
  <c r="E33" i="194"/>
  <c r="S32" i="194"/>
  <c r="R32" i="194"/>
  <c r="Q32" i="194"/>
  <c r="P32" i="194"/>
  <c r="E32" i="194"/>
  <c r="T32" i="194" s="1"/>
  <c r="S31" i="194"/>
  <c r="R31" i="194"/>
  <c r="Q31" i="194"/>
  <c r="P31" i="194"/>
  <c r="E31" i="194"/>
  <c r="T31" i="194" s="1"/>
  <c r="U30" i="194"/>
  <c r="S30" i="194"/>
  <c r="R30" i="194"/>
  <c r="Q30" i="194"/>
  <c r="P30" i="194"/>
  <c r="E30" i="194"/>
  <c r="T30" i="194" s="1"/>
  <c r="U29" i="194"/>
  <c r="S29" i="194"/>
  <c r="R29" i="194"/>
  <c r="Q29" i="194"/>
  <c r="P29" i="194"/>
  <c r="E29" i="194"/>
  <c r="T29" i="194" s="1"/>
  <c r="R28" i="194"/>
  <c r="S27" i="194"/>
  <c r="R27" i="194"/>
  <c r="Q27" i="194"/>
  <c r="P27" i="194"/>
  <c r="E27" i="194"/>
  <c r="T27" i="194" s="1"/>
  <c r="U26" i="194"/>
  <c r="S26" i="194"/>
  <c r="R26" i="194"/>
  <c r="Q26" i="194"/>
  <c r="P26" i="194"/>
  <c r="E26" i="194"/>
  <c r="T26" i="194" s="1"/>
  <c r="S25" i="194"/>
  <c r="R25" i="194"/>
  <c r="Q25" i="194"/>
  <c r="P25" i="194"/>
  <c r="E25" i="194"/>
  <c r="U24" i="194"/>
  <c r="S24" i="194"/>
  <c r="R24" i="194"/>
  <c r="Q24" i="194"/>
  <c r="P24" i="194"/>
  <c r="E24" i="194"/>
  <c r="T24" i="194" s="1"/>
  <c r="U23" i="194"/>
  <c r="S23" i="194"/>
  <c r="R23" i="194"/>
  <c r="Q23" i="194"/>
  <c r="P23" i="194"/>
  <c r="T23" i="194" s="1"/>
  <c r="E23" i="194"/>
  <c r="T22" i="194"/>
  <c r="S22" i="194"/>
  <c r="R22" i="194"/>
  <c r="Q22" i="194"/>
  <c r="P22" i="194"/>
  <c r="E22" i="194"/>
  <c r="U22" i="194" s="1"/>
  <c r="S21" i="194"/>
  <c r="R21" i="194"/>
  <c r="Q21" i="194"/>
  <c r="P21" i="194"/>
  <c r="E21" i="194"/>
  <c r="S20" i="194"/>
  <c r="R20" i="194"/>
  <c r="Q20" i="194"/>
  <c r="P20" i="194"/>
  <c r="E20" i="194"/>
  <c r="U19" i="194"/>
  <c r="S19" i="194"/>
  <c r="R19" i="194"/>
  <c r="Q19" i="194"/>
  <c r="P19" i="194"/>
  <c r="E19" i="194"/>
  <c r="T19" i="194" s="1"/>
  <c r="U18" i="194"/>
  <c r="S18" i="194"/>
  <c r="R18" i="194"/>
  <c r="Q18" i="194"/>
  <c r="P18" i="194"/>
  <c r="E18" i="194"/>
  <c r="T18" i="194" s="1"/>
  <c r="S17" i="194"/>
  <c r="R17" i="194"/>
  <c r="Q17" i="194"/>
  <c r="P17" i="194"/>
  <c r="E17" i="194"/>
  <c r="T17" i="194" s="1"/>
  <c r="S16" i="194"/>
  <c r="R16" i="194"/>
  <c r="Q16" i="194"/>
  <c r="P16" i="194"/>
  <c r="E16" i="194"/>
  <c r="S15" i="194"/>
  <c r="R15" i="194"/>
  <c r="Q15" i="194"/>
  <c r="P15" i="194"/>
  <c r="E15" i="194"/>
  <c r="U15" i="194" s="1"/>
  <c r="T14" i="194"/>
  <c r="S14" i="194"/>
  <c r="R14" i="194"/>
  <c r="Q14" i="194"/>
  <c r="P14" i="194"/>
  <c r="E14" i="194"/>
  <c r="U14" i="194" s="1"/>
  <c r="S13" i="194"/>
  <c r="R13" i="194"/>
  <c r="Q13" i="194"/>
  <c r="P13" i="194"/>
  <c r="E13" i="194"/>
  <c r="S12" i="194"/>
  <c r="R12" i="194"/>
  <c r="Q12" i="194"/>
  <c r="P12" i="194"/>
  <c r="E12" i="194"/>
  <c r="S11" i="194"/>
  <c r="R11" i="194"/>
  <c r="Q11" i="194"/>
  <c r="P11" i="194"/>
  <c r="E11" i="194"/>
  <c r="T11" i="194" s="1"/>
  <c r="S10" i="194"/>
  <c r="R10" i="194"/>
  <c r="Q10" i="194"/>
  <c r="P10" i="194"/>
  <c r="E10" i="194"/>
  <c r="U10" i="194" s="1"/>
  <c r="S64" i="193"/>
  <c r="R64" i="193"/>
  <c r="Q64" i="193"/>
  <c r="P64" i="193"/>
  <c r="E64" i="193"/>
  <c r="S63" i="193"/>
  <c r="R63" i="193"/>
  <c r="Q63" i="193"/>
  <c r="P63" i="193"/>
  <c r="E63" i="193"/>
  <c r="S62" i="193"/>
  <c r="S60" i="193"/>
  <c r="R60" i="193"/>
  <c r="Q60" i="193"/>
  <c r="P60" i="193"/>
  <c r="E60" i="193"/>
  <c r="T60" i="193" s="1"/>
  <c r="S59" i="193"/>
  <c r="R59" i="193"/>
  <c r="Q59" i="193"/>
  <c r="P59" i="193"/>
  <c r="E59" i="193"/>
  <c r="U59" i="193" s="1"/>
  <c r="S58" i="193"/>
  <c r="R58" i="193"/>
  <c r="Q58" i="193"/>
  <c r="P58" i="193"/>
  <c r="E58" i="193"/>
  <c r="U58" i="193" s="1"/>
  <c r="T57" i="193"/>
  <c r="S57" i="193"/>
  <c r="R57" i="193"/>
  <c r="Q57" i="193"/>
  <c r="P57" i="193"/>
  <c r="E57" i="193"/>
  <c r="U57" i="193" s="1"/>
  <c r="S56" i="193"/>
  <c r="R56" i="193"/>
  <c r="S55" i="193"/>
  <c r="R55" i="193"/>
  <c r="Q55" i="193"/>
  <c r="P55" i="193"/>
  <c r="E55" i="193"/>
  <c r="T55" i="193" s="1"/>
  <c r="S54" i="193"/>
  <c r="R54" i="193"/>
  <c r="Q54" i="193"/>
  <c r="P54" i="193"/>
  <c r="E54" i="193"/>
  <c r="S53" i="193"/>
  <c r="R53" i="193"/>
  <c r="Q53" i="193"/>
  <c r="P53" i="193"/>
  <c r="E53" i="193"/>
  <c r="S52" i="193"/>
  <c r="R52" i="193"/>
  <c r="Q52" i="193"/>
  <c r="P52" i="193"/>
  <c r="E52" i="193"/>
  <c r="U52" i="193" s="1"/>
  <c r="S51" i="193"/>
  <c r="R51" i="193"/>
  <c r="Q51" i="193"/>
  <c r="P51" i="193"/>
  <c r="E51" i="193"/>
  <c r="U51" i="193" s="1"/>
  <c r="S50" i="193"/>
  <c r="R50" i="193"/>
  <c r="Q50" i="193"/>
  <c r="P50" i="193"/>
  <c r="E50" i="193"/>
  <c r="S49" i="193"/>
  <c r="R49" i="193"/>
  <c r="Q49" i="193"/>
  <c r="P49" i="193"/>
  <c r="E49" i="193"/>
  <c r="S48" i="193"/>
  <c r="R48" i="193"/>
  <c r="Q48" i="193"/>
  <c r="P48" i="193"/>
  <c r="E48" i="193"/>
  <c r="S47" i="193"/>
  <c r="R47" i="193"/>
  <c r="Q47" i="193"/>
  <c r="P47" i="193"/>
  <c r="E47" i="193"/>
  <c r="S46" i="193"/>
  <c r="R46" i="193"/>
  <c r="Q46" i="193"/>
  <c r="P46" i="193"/>
  <c r="E46" i="193"/>
  <c r="U46" i="193" s="1"/>
  <c r="S45" i="193"/>
  <c r="R45" i="193"/>
  <c r="Q45" i="193"/>
  <c r="P45" i="193"/>
  <c r="E45" i="193"/>
  <c r="S44" i="193"/>
  <c r="R44" i="193"/>
  <c r="S43" i="193"/>
  <c r="R43" i="193"/>
  <c r="S42" i="193"/>
  <c r="R42" i="193"/>
  <c r="Q42" i="193"/>
  <c r="P42" i="193"/>
  <c r="E42" i="193"/>
  <c r="U42" i="193" s="1"/>
  <c r="S41" i="193"/>
  <c r="R41" i="193"/>
  <c r="Q41" i="193"/>
  <c r="P41" i="193"/>
  <c r="E41" i="193"/>
  <c r="U41" i="193" s="1"/>
  <c r="S40" i="193"/>
  <c r="R40" i="193"/>
  <c r="Q40" i="193"/>
  <c r="P40" i="193"/>
  <c r="E40" i="193"/>
  <c r="U40" i="193" s="1"/>
  <c r="S39" i="193"/>
  <c r="R39" i="193"/>
  <c r="Q39" i="193"/>
  <c r="P39" i="193"/>
  <c r="E39" i="193"/>
  <c r="S38" i="193"/>
  <c r="R38" i="193"/>
  <c r="Q38" i="193"/>
  <c r="P38" i="193"/>
  <c r="E38" i="193"/>
  <c r="U37" i="193"/>
  <c r="S37" i="193"/>
  <c r="R37" i="193"/>
  <c r="Q37" i="193"/>
  <c r="P37" i="193"/>
  <c r="E37" i="193"/>
  <c r="T37" i="193" s="1"/>
  <c r="S36" i="193"/>
  <c r="R36" i="193"/>
  <c r="Q36" i="193"/>
  <c r="P36" i="193"/>
  <c r="E36" i="193"/>
  <c r="U36" i="193" s="1"/>
  <c r="S35" i="193"/>
  <c r="R35" i="193"/>
  <c r="Q35" i="193"/>
  <c r="P35" i="193"/>
  <c r="E35" i="193"/>
  <c r="U35" i="193" s="1"/>
  <c r="U34" i="193"/>
  <c r="T34" i="193"/>
  <c r="S34" i="193"/>
  <c r="R34" i="193"/>
  <c r="Q34" i="193"/>
  <c r="P34" i="193"/>
  <c r="E34" i="193"/>
  <c r="U33" i="193"/>
  <c r="T33" i="193"/>
  <c r="S33" i="193"/>
  <c r="R33" i="193"/>
  <c r="Q33" i="193"/>
  <c r="P33" i="193"/>
  <c r="E33" i="193"/>
  <c r="T32" i="193"/>
  <c r="S32" i="193"/>
  <c r="R32" i="193"/>
  <c r="Q32" i="193"/>
  <c r="P32" i="193"/>
  <c r="E32" i="193"/>
  <c r="U32" i="193" s="1"/>
  <c r="S31" i="193"/>
  <c r="R31" i="193"/>
  <c r="Q31" i="193"/>
  <c r="P31" i="193"/>
  <c r="E31" i="193"/>
  <c r="S30" i="193"/>
  <c r="R30" i="193"/>
  <c r="Q30" i="193"/>
  <c r="P30" i="193"/>
  <c r="E30" i="193"/>
  <c r="S29" i="193"/>
  <c r="R29" i="193"/>
  <c r="Q29" i="193"/>
  <c r="P29" i="193"/>
  <c r="E29" i="193"/>
  <c r="U29" i="193" s="1"/>
  <c r="R28" i="193"/>
  <c r="T27" i="193"/>
  <c r="S27" i="193"/>
  <c r="R27" i="193"/>
  <c r="Q27" i="193"/>
  <c r="P27" i="193"/>
  <c r="E27" i="193"/>
  <c r="U27" i="193" s="1"/>
  <c r="S26" i="193"/>
  <c r="R26" i="193"/>
  <c r="Q26" i="193"/>
  <c r="P26" i="193"/>
  <c r="E26" i="193"/>
  <c r="S25" i="193"/>
  <c r="R25" i="193"/>
  <c r="Q25" i="193"/>
  <c r="P25" i="193"/>
  <c r="E25" i="193"/>
  <c r="S24" i="193"/>
  <c r="R24" i="193"/>
  <c r="Q24" i="193"/>
  <c r="P24" i="193"/>
  <c r="E24" i="193"/>
  <c r="T24" i="193" s="1"/>
  <c r="S23" i="193"/>
  <c r="R23" i="193"/>
  <c r="Q23" i="193"/>
  <c r="P23" i="193"/>
  <c r="E23" i="193"/>
  <c r="S22" i="193"/>
  <c r="R22" i="193"/>
  <c r="Q22" i="193"/>
  <c r="P22" i="193"/>
  <c r="E22" i="193"/>
  <c r="U21" i="193"/>
  <c r="T21" i="193"/>
  <c r="S21" i="193"/>
  <c r="R21" i="193"/>
  <c r="Q21" i="193"/>
  <c r="P21" i="193"/>
  <c r="E21" i="193"/>
  <c r="S20" i="193"/>
  <c r="R20" i="193"/>
  <c r="Q20" i="193"/>
  <c r="P20" i="193"/>
  <c r="E20" i="193"/>
  <c r="S19" i="193"/>
  <c r="R19" i="193"/>
  <c r="Q19" i="193"/>
  <c r="P19" i="193"/>
  <c r="E19" i="193"/>
  <c r="U19" i="193" s="1"/>
  <c r="S18" i="193"/>
  <c r="R18" i="193"/>
  <c r="Q18" i="193"/>
  <c r="P18" i="193"/>
  <c r="E18" i="193"/>
  <c r="S17" i="193"/>
  <c r="R17" i="193"/>
  <c r="Q17" i="193"/>
  <c r="P17" i="193"/>
  <c r="E17" i="193"/>
  <c r="S16" i="193"/>
  <c r="R16" i="193"/>
  <c r="Q16" i="193"/>
  <c r="P16" i="193"/>
  <c r="E16" i="193"/>
  <c r="T16" i="193" s="1"/>
  <c r="S15" i="193"/>
  <c r="R15" i="193"/>
  <c r="Q15" i="193"/>
  <c r="P15" i="193"/>
  <c r="E15" i="193"/>
  <c r="U15" i="193" s="1"/>
  <c r="S14" i="193"/>
  <c r="R14" i="193"/>
  <c r="Q14" i="193"/>
  <c r="P14" i="193"/>
  <c r="E14" i="193"/>
  <c r="U13" i="193"/>
  <c r="T13" i="193"/>
  <c r="S13" i="193"/>
  <c r="R13" i="193"/>
  <c r="Q13" i="193"/>
  <c r="P13" i="193"/>
  <c r="E13" i="193"/>
  <c r="S12" i="193"/>
  <c r="R12" i="193"/>
  <c r="Q12" i="193"/>
  <c r="P12" i="193"/>
  <c r="E12" i="193"/>
  <c r="U12" i="193" s="1"/>
  <c r="S11" i="193"/>
  <c r="R11" i="193"/>
  <c r="Q11" i="193"/>
  <c r="P11" i="193"/>
  <c r="E11" i="193"/>
  <c r="U11" i="193" s="1"/>
  <c r="S10" i="193"/>
  <c r="R10" i="193"/>
  <c r="Q10" i="193"/>
  <c r="P10" i="193"/>
  <c r="E10" i="193"/>
  <c r="S9" i="193"/>
  <c r="R9" i="193"/>
  <c r="S64" i="192"/>
  <c r="R64" i="192"/>
  <c r="Q64" i="192"/>
  <c r="P64" i="192"/>
  <c r="E64" i="192"/>
  <c r="T64" i="192" s="1"/>
  <c r="T63" i="192"/>
  <c r="S63" i="192"/>
  <c r="R63" i="192"/>
  <c r="Q63" i="192"/>
  <c r="P63" i="192"/>
  <c r="E63" i="192"/>
  <c r="U63" i="192" s="1"/>
  <c r="S60" i="192"/>
  <c r="R60" i="192"/>
  <c r="Q60" i="192"/>
  <c r="P60" i="192"/>
  <c r="E60" i="192"/>
  <c r="S59" i="192"/>
  <c r="R59" i="192"/>
  <c r="Q59" i="192"/>
  <c r="P59" i="192"/>
  <c r="E59" i="192"/>
  <c r="S58" i="192"/>
  <c r="R58" i="192"/>
  <c r="Q58" i="192"/>
  <c r="P58" i="192"/>
  <c r="E58" i="192"/>
  <c r="U57" i="192"/>
  <c r="S57" i="192"/>
  <c r="R57" i="192"/>
  <c r="Q57" i="192"/>
  <c r="P57" i="192"/>
  <c r="E57" i="192"/>
  <c r="S55" i="192"/>
  <c r="R55" i="192"/>
  <c r="Q55" i="192"/>
  <c r="P55" i="192"/>
  <c r="E55" i="192"/>
  <c r="S54" i="192"/>
  <c r="R54" i="192"/>
  <c r="Q54" i="192"/>
  <c r="P54" i="192"/>
  <c r="E54" i="192"/>
  <c r="S53" i="192"/>
  <c r="R53" i="192"/>
  <c r="Q53" i="192"/>
  <c r="P53" i="192"/>
  <c r="E53" i="192"/>
  <c r="S52" i="192"/>
  <c r="R52" i="192"/>
  <c r="Q52" i="192"/>
  <c r="P52" i="192"/>
  <c r="E52" i="192"/>
  <c r="T52" i="192" s="1"/>
  <c r="S51" i="192"/>
  <c r="R51" i="192"/>
  <c r="Q51" i="192"/>
  <c r="P51" i="192"/>
  <c r="E51" i="192"/>
  <c r="U51" i="192" s="1"/>
  <c r="S50" i="192"/>
  <c r="R50" i="192"/>
  <c r="Q50" i="192"/>
  <c r="P50" i="192"/>
  <c r="E50" i="192"/>
  <c r="U50" i="192" s="1"/>
  <c r="S49" i="192"/>
  <c r="R49" i="192"/>
  <c r="Q49" i="192"/>
  <c r="P49" i="192"/>
  <c r="E49" i="192"/>
  <c r="T49" i="192" s="1"/>
  <c r="S48" i="192"/>
  <c r="R48" i="192"/>
  <c r="Q48" i="192"/>
  <c r="P48" i="192"/>
  <c r="E48" i="192"/>
  <c r="T48" i="192" s="1"/>
  <c r="S47" i="192"/>
  <c r="R47" i="192"/>
  <c r="Q47" i="192"/>
  <c r="P47" i="192"/>
  <c r="E47" i="192"/>
  <c r="S46" i="192"/>
  <c r="R46" i="192"/>
  <c r="Q46" i="192"/>
  <c r="P46" i="192"/>
  <c r="E46" i="192"/>
  <c r="S45" i="192"/>
  <c r="R45" i="192"/>
  <c r="Q45" i="192"/>
  <c r="P45" i="192"/>
  <c r="E45" i="192"/>
  <c r="S42" i="192"/>
  <c r="R42" i="192"/>
  <c r="Q42" i="192"/>
  <c r="P42" i="192"/>
  <c r="E42" i="192"/>
  <c r="T42" i="192" s="1"/>
  <c r="S41" i="192"/>
  <c r="R41" i="192"/>
  <c r="Q41" i="192"/>
  <c r="P41" i="192"/>
  <c r="E41" i="192"/>
  <c r="S40" i="192"/>
  <c r="R40" i="192"/>
  <c r="Q40" i="192"/>
  <c r="P40" i="192"/>
  <c r="E40" i="192"/>
  <c r="U40" i="192" s="1"/>
  <c r="S39" i="192"/>
  <c r="R39" i="192"/>
  <c r="Q39" i="192"/>
  <c r="P39" i="192"/>
  <c r="E39" i="192"/>
  <c r="U38" i="192"/>
  <c r="T38" i="192"/>
  <c r="S38" i="192"/>
  <c r="R38" i="192"/>
  <c r="Q38" i="192"/>
  <c r="P38" i="192"/>
  <c r="E38" i="192"/>
  <c r="T37" i="192"/>
  <c r="S37" i="192"/>
  <c r="R37" i="192"/>
  <c r="Q37" i="192"/>
  <c r="P37" i="192"/>
  <c r="E37" i="192"/>
  <c r="U37" i="192" s="1"/>
  <c r="S36" i="192"/>
  <c r="R36" i="192"/>
  <c r="Q36" i="192"/>
  <c r="P36" i="192"/>
  <c r="E36" i="192"/>
  <c r="S35" i="192"/>
  <c r="R35" i="192"/>
  <c r="Q35" i="192"/>
  <c r="P35" i="192"/>
  <c r="E35" i="192"/>
  <c r="U34" i="192"/>
  <c r="S34" i="192"/>
  <c r="R34" i="192"/>
  <c r="Q34" i="192"/>
  <c r="P34" i="192"/>
  <c r="E34" i="192"/>
  <c r="T34" i="192" s="1"/>
  <c r="U33" i="192"/>
  <c r="S33" i="192"/>
  <c r="R33" i="192"/>
  <c r="Q33" i="192"/>
  <c r="P33" i="192"/>
  <c r="E33" i="192"/>
  <c r="T33" i="192" s="1"/>
  <c r="S32" i="192"/>
  <c r="R32" i="192"/>
  <c r="Q32" i="192"/>
  <c r="P32" i="192"/>
  <c r="E32" i="192"/>
  <c r="T32" i="192" s="1"/>
  <c r="T31" i="192"/>
  <c r="S31" i="192"/>
  <c r="R31" i="192"/>
  <c r="Q31" i="192"/>
  <c r="P31" i="192"/>
  <c r="E31" i="192"/>
  <c r="U30" i="192"/>
  <c r="T30" i="192"/>
  <c r="S30" i="192"/>
  <c r="R30" i="192"/>
  <c r="Q30" i="192"/>
  <c r="P30" i="192"/>
  <c r="E30" i="192"/>
  <c r="S29" i="192"/>
  <c r="R29" i="192"/>
  <c r="Q29" i="192"/>
  <c r="P29" i="192"/>
  <c r="E29" i="192"/>
  <c r="U29" i="192" s="1"/>
  <c r="S27" i="192"/>
  <c r="R27" i="192"/>
  <c r="Q27" i="192"/>
  <c r="P27" i="192"/>
  <c r="E27" i="192"/>
  <c r="U26" i="192"/>
  <c r="S26" i="192"/>
  <c r="R26" i="192"/>
  <c r="Q26" i="192"/>
  <c r="P26" i="192"/>
  <c r="E26" i="192"/>
  <c r="T26" i="192" s="1"/>
  <c r="U25" i="192"/>
  <c r="T25" i="192"/>
  <c r="S25" i="192"/>
  <c r="R25" i="192"/>
  <c r="Q25" i="192"/>
  <c r="P25" i="192"/>
  <c r="E25" i="192"/>
  <c r="T24" i="192"/>
  <c r="S24" i="192"/>
  <c r="R24" i="192"/>
  <c r="Q24" i="192"/>
  <c r="P24" i="192"/>
  <c r="E24" i="192"/>
  <c r="U24" i="192" s="1"/>
  <c r="S23" i="192"/>
  <c r="R23" i="192"/>
  <c r="Q23" i="192"/>
  <c r="P23" i="192"/>
  <c r="E23" i="192"/>
  <c r="S22" i="192"/>
  <c r="R22" i="192"/>
  <c r="Q22" i="192"/>
  <c r="P22" i="192"/>
  <c r="E22" i="192"/>
  <c r="S21" i="192"/>
  <c r="R21" i="192"/>
  <c r="Q21" i="192"/>
  <c r="P21" i="192"/>
  <c r="E21" i="192"/>
  <c r="T21" i="192" s="1"/>
  <c r="S20" i="192"/>
  <c r="R20" i="192"/>
  <c r="Q20" i="192"/>
  <c r="P20" i="192"/>
  <c r="E20" i="192"/>
  <c r="T20" i="192" s="1"/>
  <c r="S19" i="192"/>
  <c r="R19" i="192"/>
  <c r="Q19" i="192"/>
  <c r="P19" i="192"/>
  <c r="E19" i="192"/>
  <c r="T19" i="192" s="1"/>
  <c r="S18" i="192"/>
  <c r="R18" i="192"/>
  <c r="Q18" i="192"/>
  <c r="P18" i="192"/>
  <c r="E18" i="192"/>
  <c r="T18" i="192" s="1"/>
  <c r="S17" i="192"/>
  <c r="R17" i="192"/>
  <c r="Q17" i="192"/>
  <c r="P17" i="192"/>
  <c r="E17" i="192"/>
  <c r="S16" i="192"/>
  <c r="R16" i="192"/>
  <c r="Q16" i="192"/>
  <c r="P16" i="192"/>
  <c r="E16" i="192"/>
  <c r="S15" i="192"/>
  <c r="R15" i="192"/>
  <c r="Q15" i="192"/>
  <c r="P15" i="192"/>
  <c r="E15" i="192"/>
  <c r="S14" i="192"/>
  <c r="R14" i="192"/>
  <c r="Q14" i="192"/>
  <c r="P14" i="192"/>
  <c r="E14" i="192"/>
  <c r="S13" i="192"/>
  <c r="R13" i="192"/>
  <c r="Q13" i="192"/>
  <c r="P13" i="192"/>
  <c r="E13" i="192"/>
  <c r="U12" i="192"/>
  <c r="S12" i="192"/>
  <c r="R12" i="192"/>
  <c r="Q12" i="192"/>
  <c r="P12" i="192"/>
  <c r="E12" i="192"/>
  <c r="T12" i="192" s="1"/>
  <c r="S11" i="192"/>
  <c r="R11" i="192"/>
  <c r="Q11" i="192"/>
  <c r="P11" i="192"/>
  <c r="E11" i="192"/>
  <c r="T11" i="192" s="1"/>
  <c r="T10" i="192"/>
  <c r="S10" i="192"/>
  <c r="R10" i="192"/>
  <c r="Q10" i="192"/>
  <c r="U10" i="192" s="1"/>
  <c r="P10" i="192"/>
  <c r="E10" i="192"/>
  <c r="S64" i="191"/>
  <c r="R64" i="191"/>
  <c r="Q64" i="191"/>
  <c r="P64" i="191"/>
  <c r="E64" i="191"/>
  <c r="T64" i="191" s="1"/>
  <c r="S63" i="191"/>
  <c r="R63" i="191"/>
  <c r="Q63" i="191"/>
  <c r="P63" i="191"/>
  <c r="E63" i="191"/>
  <c r="S62" i="191"/>
  <c r="R62" i="191"/>
  <c r="S60" i="191"/>
  <c r="R60" i="191"/>
  <c r="Q60" i="191"/>
  <c r="P60" i="191"/>
  <c r="E60" i="191"/>
  <c r="U60" i="191" s="1"/>
  <c r="S59" i="191"/>
  <c r="R59" i="191"/>
  <c r="Q59" i="191"/>
  <c r="P59" i="191"/>
  <c r="E59" i="191"/>
  <c r="S58" i="191"/>
  <c r="R58" i="191"/>
  <c r="Q58" i="191"/>
  <c r="P58" i="191"/>
  <c r="E58" i="191"/>
  <c r="T58" i="191" s="1"/>
  <c r="T57" i="191"/>
  <c r="S57" i="191"/>
  <c r="R57" i="191"/>
  <c r="Q57" i="191"/>
  <c r="P57" i="191"/>
  <c r="E57" i="191"/>
  <c r="U57" i="191" s="1"/>
  <c r="S56" i="191"/>
  <c r="U55" i="191"/>
  <c r="T55" i="191"/>
  <c r="S55" i="191"/>
  <c r="R55" i="191"/>
  <c r="Q55" i="191"/>
  <c r="P55" i="191"/>
  <c r="E55" i="191"/>
  <c r="S54" i="191"/>
  <c r="R54" i="191"/>
  <c r="Q54" i="191"/>
  <c r="P54" i="191"/>
  <c r="E54" i="191"/>
  <c r="T53" i="191"/>
  <c r="S53" i="191"/>
  <c r="R53" i="191"/>
  <c r="Q53" i="191"/>
  <c r="P53" i="191"/>
  <c r="E53" i="191"/>
  <c r="U53" i="191" s="1"/>
  <c r="S52" i="191"/>
  <c r="R52" i="191"/>
  <c r="Q52" i="191"/>
  <c r="P52" i="191"/>
  <c r="E52" i="191"/>
  <c r="U52" i="191" s="1"/>
  <c r="S51" i="191"/>
  <c r="R51" i="191"/>
  <c r="Q51" i="191"/>
  <c r="P51" i="191"/>
  <c r="E51" i="191"/>
  <c r="S50" i="191"/>
  <c r="R50" i="191"/>
  <c r="Q50" i="191"/>
  <c r="P50" i="191"/>
  <c r="E50" i="191"/>
  <c r="S49" i="191"/>
  <c r="R49" i="191"/>
  <c r="Q49" i="191"/>
  <c r="P49" i="191"/>
  <c r="E49" i="191"/>
  <c r="T49" i="191" s="1"/>
  <c r="T48" i="191"/>
  <c r="S48" i="191"/>
  <c r="R48" i="191"/>
  <c r="Q48" i="191"/>
  <c r="P48" i="191"/>
  <c r="E48" i="191"/>
  <c r="U48" i="191" s="1"/>
  <c r="S47" i="191"/>
  <c r="R47" i="191"/>
  <c r="Q47" i="191"/>
  <c r="P47" i="191"/>
  <c r="E47" i="191"/>
  <c r="U47" i="191" s="1"/>
  <c r="S46" i="191"/>
  <c r="R46" i="191"/>
  <c r="Q46" i="191"/>
  <c r="U46" i="191" s="1"/>
  <c r="P46" i="191"/>
  <c r="T46" i="191" s="1"/>
  <c r="E46" i="191"/>
  <c r="U45" i="191"/>
  <c r="S45" i="191"/>
  <c r="R45" i="191"/>
  <c r="Q45" i="191"/>
  <c r="P45" i="191"/>
  <c r="E45" i="191"/>
  <c r="T45" i="191" s="1"/>
  <c r="S44" i="191"/>
  <c r="R44" i="191"/>
  <c r="S42" i="191"/>
  <c r="R42" i="191"/>
  <c r="Q42" i="191"/>
  <c r="P42" i="191"/>
  <c r="E42" i="191"/>
  <c r="U42" i="191" s="1"/>
  <c r="S41" i="191"/>
  <c r="R41" i="191"/>
  <c r="Q41" i="191"/>
  <c r="P41" i="191"/>
  <c r="E41" i="191"/>
  <c r="S40" i="191"/>
  <c r="R40" i="191"/>
  <c r="Q40" i="191"/>
  <c r="P40" i="191"/>
  <c r="E40" i="191"/>
  <c r="S39" i="191"/>
  <c r="R39" i="191"/>
  <c r="Q39" i="191"/>
  <c r="P39" i="191"/>
  <c r="E39" i="191"/>
  <c r="T39" i="191" s="1"/>
  <c r="S38" i="191"/>
  <c r="R38" i="191"/>
  <c r="Q38" i="191"/>
  <c r="P38" i="191"/>
  <c r="E38" i="191"/>
  <c r="U38" i="191" s="1"/>
  <c r="T37" i="191"/>
  <c r="S37" i="191"/>
  <c r="R37" i="191"/>
  <c r="Q37" i="191"/>
  <c r="P37" i="191"/>
  <c r="E37" i="191"/>
  <c r="U37" i="191" s="1"/>
  <c r="U36" i="191"/>
  <c r="T36" i="191"/>
  <c r="S36" i="191"/>
  <c r="R36" i="191"/>
  <c r="Q36" i="191"/>
  <c r="P36" i="191"/>
  <c r="E36" i="191"/>
  <c r="S35" i="191"/>
  <c r="R35" i="191"/>
  <c r="Q35" i="191"/>
  <c r="P35" i="191"/>
  <c r="E35" i="191"/>
  <c r="U35" i="191" s="1"/>
  <c r="T34" i="191"/>
  <c r="S34" i="191"/>
  <c r="R34" i="191"/>
  <c r="Q34" i="191"/>
  <c r="P34" i="191"/>
  <c r="E34" i="191"/>
  <c r="U34" i="191" s="1"/>
  <c r="S33" i="191"/>
  <c r="R33" i="191"/>
  <c r="Q33" i="191"/>
  <c r="P33" i="191"/>
  <c r="E33" i="191"/>
  <c r="S32" i="191"/>
  <c r="R32" i="191"/>
  <c r="Q32" i="191"/>
  <c r="P32" i="191"/>
  <c r="E32" i="191"/>
  <c r="S31" i="191"/>
  <c r="R31" i="191"/>
  <c r="Q31" i="191"/>
  <c r="P31" i="191"/>
  <c r="E31" i="191"/>
  <c r="S30" i="191"/>
  <c r="R30" i="191"/>
  <c r="Q30" i="191"/>
  <c r="P30" i="191"/>
  <c r="E30" i="191"/>
  <c r="T30" i="191" s="1"/>
  <c r="S29" i="191"/>
  <c r="R29" i="191"/>
  <c r="Q29" i="191"/>
  <c r="P29" i="191"/>
  <c r="E29" i="191"/>
  <c r="T29" i="191" s="1"/>
  <c r="S27" i="191"/>
  <c r="R27" i="191"/>
  <c r="Q27" i="191"/>
  <c r="P27" i="191"/>
  <c r="E27" i="191"/>
  <c r="S26" i="191"/>
  <c r="R26" i="191"/>
  <c r="Q26" i="191"/>
  <c r="P26" i="191"/>
  <c r="E26" i="191"/>
  <c r="T25" i="191"/>
  <c r="S25" i="191"/>
  <c r="R25" i="191"/>
  <c r="Q25" i="191"/>
  <c r="P25" i="191"/>
  <c r="E25" i="191"/>
  <c r="U25" i="191" s="1"/>
  <c r="S24" i="191"/>
  <c r="R24" i="191"/>
  <c r="Q24" i="191"/>
  <c r="P24" i="191"/>
  <c r="E24" i="191"/>
  <c r="U24" i="191" s="1"/>
  <c r="S23" i="191"/>
  <c r="R23" i="191"/>
  <c r="Q23" i="191"/>
  <c r="P23" i="191"/>
  <c r="E23" i="191"/>
  <c r="U23" i="191" s="1"/>
  <c r="U22" i="191"/>
  <c r="T22" i="191"/>
  <c r="S22" i="191"/>
  <c r="R22" i="191"/>
  <c r="Q22" i="191"/>
  <c r="P22" i="191"/>
  <c r="E22" i="191"/>
  <c r="T21" i="191"/>
  <c r="S21" i="191"/>
  <c r="R21" i="191"/>
  <c r="Q21" i="191"/>
  <c r="P21" i="191"/>
  <c r="E21" i="191"/>
  <c r="U21" i="191" s="1"/>
  <c r="S20" i="191"/>
  <c r="R20" i="191"/>
  <c r="Q20" i="191"/>
  <c r="P20" i="191"/>
  <c r="E20" i="191"/>
  <c r="S19" i="191"/>
  <c r="R19" i="191"/>
  <c r="Q19" i="191"/>
  <c r="P19" i="191"/>
  <c r="E19" i="191"/>
  <c r="S18" i="191"/>
  <c r="R18" i="191"/>
  <c r="Q18" i="191"/>
  <c r="P18" i="191"/>
  <c r="E18" i="191"/>
  <c r="T18" i="191" s="1"/>
  <c r="U17" i="191"/>
  <c r="S17" i="191"/>
  <c r="R17" i="191"/>
  <c r="Q17" i="191"/>
  <c r="P17" i="191"/>
  <c r="E17" i="191"/>
  <c r="T17" i="191" s="1"/>
  <c r="U16" i="191"/>
  <c r="S16" i="191"/>
  <c r="R16" i="191"/>
  <c r="Q16" i="191"/>
  <c r="P16" i="191"/>
  <c r="E16" i="191"/>
  <c r="T16" i="191" s="1"/>
  <c r="S15" i="191"/>
  <c r="R15" i="191"/>
  <c r="Q15" i="191"/>
  <c r="P15" i="191"/>
  <c r="E15" i="191"/>
  <c r="U14" i="191"/>
  <c r="T14" i="191"/>
  <c r="S14" i="191"/>
  <c r="R14" i="191"/>
  <c r="Q14" i="191"/>
  <c r="P14" i="191"/>
  <c r="E14" i="191"/>
  <c r="T13" i="191"/>
  <c r="S13" i="191"/>
  <c r="R13" i="191"/>
  <c r="Q13" i="191"/>
  <c r="P13" i="191"/>
  <c r="E13" i="191"/>
  <c r="U13" i="191" s="1"/>
  <c r="S12" i="191"/>
  <c r="R12" i="191"/>
  <c r="Q12" i="191"/>
  <c r="P12" i="191"/>
  <c r="E12" i="191"/>
  <c r="S11" i="191"/>
  <c r="R11" i="191"/>
  <c r="Q11" i="191"/>
  <c r="P11" i="191"/>
  <c r="E11" i="191"/>
  <c r="S10" i="191"/>
  <c r="R10" i="191"/>
  <c r="Q10" i="191"/>
  <c r="P10" i="191"/>
  <c r="E10" i="191"/>
  <c r="T64" i="190"/>
  <c r="S64" i="190"/>
  <c r="R64" i="190"/>
  <c r="Q64" i="190"/>
  <c r="P64" i="190"/>
  <c r="E64" i="190"/>
  <c r="U64" i="190" s="1"/>
  <c r="S63" i="190"/>
  <c r="R63" i="190"/>
  <c r="Q63" i="190"/>
  <c r="P63" i="190"/>
  <c r="E63" i="190"/>
  <c r="S62" i="190"/>
  <c r="R62" i="190"/>
  <c r="S60" i="190"/>
  <c r="R60" i="190"/>
  <c r="Q60" i="190"/>
  <c r="P60" i="190"/>
  <c r="E60" i="190"/>
  <c r="S59" i="190"/>
  <c r="R59" i="190"/>
  <c r="Q59" i="190"/>
  <c r="P59" i="190"/>
  <c r="E59" i="190"/>
  <c r="T59" i="190" s="1"/>
  <c r="S58" i="190"/>
  <c r="R58" i="190"/>
  <c r="Q58" i="190"/>
  <c r="P58" i="190"/>
  <c r="E58" i="190"/>
  <c r="T58" i="190" s="1"/>
  <c r="S57" i="190"/>
  <c r="R57" i="190"/>
  <c r="Q57" i="190"/>
  <c r="P57" i="190"/>
  <c r="E57" i="190"/>
  <c r="S56" i="190"/>
  <c r="R56" i="190"/>
  <c r="S55" i="190"/>
  <c r="R55" i="190"/>
  <c r="Q55" i="190"/>
  <c r="P55" i="190"/>
  <c r="E55" i="190"/>
  <c r="U54" i="190"/>
  <c r="S54" i="190"/>
  <c r="R54" i="190"/>
  <c r="Q54" i="190"/>
  <c r="P54" i="190"/>
  <c r="E54" i="190"/>
  <c r="S53" i="190"/>
  <c r="R53" i="190"/>
  <c r="Q53" i="190"/>
  <c r="P53" i="190"/>
  <c r="E53" i="190"/>
  <c r="S52" i="190"/>
  <c r="R52" i="190"/>
  <c r="Q52" i="190"/>
  <c r="P52" i="190"/>
  <c r="E52" i="190"/>
  <c r="U52" i="190" s="1"/>
  <c r="S51" i="190"/>
  <c r="R51" i="190"/>
  <c r="Q51" i="190"/>
  <c r="P51" i="190"/>
  <c r="E51" i="190"/>
  <c r="U51" i="190" s="1"/>
  <c r="S50" i="190"/>
  <c r="R50" i="190"/>
  <c r="Q50" i="190"/>
  <c r="P50" i="190"/>
  <c r="E50" i="190"/>
  <c r="U50" i="190" s="1"/>
  <c r="S49" i="190"/>
  <c r="R49" i="190"/>
  <c r="Q49" i="190"/>
  <c r="P49" i="190"/>
  <c r="E49" i="190"/>
  <c r="U49" i="190" s="1"/>
  <c r="S48" i="190"/>
  <c r="R48" i="190"/>
  <c r="Q48" i="190"/>
  <c r="P48" i="190"/>
  <c r="E48" i="190"/>
  <c r="S47" i="190"/>
  <c r="R47" i="190"/>
  <c r="Q47" i="190"/>
  <c r="P47" i="190"/>
  <c r="E47" i="190"/>
  <c r="T47" i="190" s="1"/>
  <c r="S46" i="190"/>
  <c r="R46" i="190"/>
  <c r="Q46" i="190"/>
  <c r="U46" i="190" s="1"/>
  <c r="P46" i="190"/>
  <c r="E46" i="190"/>
  <c r="U45" i="190"/>
  <c r="S45" i="190"/>
  <c r="R45" i="190"/>
  <c r="Q45" i="190"/>
  <c r="P45" i="190"/>
  <c r="E45" i="190"/>
  <c r="S44" i="190"/>
  <c r="R44" i="190"/>
  <c r="S42" i="190"/>
  <c r="R42" i="190"/>
  <c r="Q42" i="190"/>
  <c r="P42" i="190"/>
  <c r="E42" i="190"/>
  <c r="S41" i="190"/>
  <c r="R41" i="190"/>
  <c r="Q41" i="190"/>
  <c r="P41" i="190"/>
  <c r="E41" i="190"/>
  <c r="U41" i="190" s="1"/>
  <c r="S40" i="190"/>
  <c r="R40" i="190"/>
  <c r="Q40" i="190"/>
  <c r="P40" i="190"/>
  <c r="E40" i="190"/>
  <c r="T40" i="190" s="1"/>
  <c r="T39" i="190"/>
  <c r="S39" i="190"/>
  <c r="R39" i="190"/>
  <c r="Q39" i="190"/>
  <c r="P39" i="190"/>
  <c r="E39" i="190"/>
  <c r="U39" i="190" s="1"/>
  <c r="S38" i="190"/>
  <c r="R38" i="190"/>
  <c r="Q38" i="190"/>
  <c r="P38" i="190"/>
  <c r="E38" i="190"/>
  <c r="S37" i="190"/>
  <c r="R37" i="190"/>
  <c r="Q37" i="190"/>
  <c r="P37" i="190"/>
  <c r="E37" i="190"/>
  <c r="T37" i="190" s="1"/>
  <c r="S36" i="190"/>
  <c r="R36" i="190"/>
  <c r="Q36" i="190"/>
  <c r="P36" i="190"/>
  <c r="E36" i="190"/>
  <c r="U36" i="190" s="1"/>
  <c r="S35" i="190"/>
  <c r="R35" i="190"/>
  <c r="Q35" i="190"/>
  <c r="P35" i="190"/>
  <c r="E35" i="190"/>
  <c r="U35" i="190" s="1"/>
  <c r="S34" i="190"/>
  <c r="R34" i="190"/>
  <c r="Q34" i="190"/>
  <c r="P34" i="190"/>
  <c r="E34" i="190"/>
  <c r="S33" i="190"/>
  <c r="R33" i="190"/>
  <c r="Q33" i="190"/>
  <c r="U33" i="190" s="1"/>
  <c r="P33" i="190"/>
  <c r="T33" i="190" s="1"/>
  <c r="E33" i="190"/>
  <c r="T32" i="190"/>
  <c r="S32" i="190"/>
  <c r="R32" i="190"/>
  <c r="Q32" i="190"/>
  <c r="P32" i="190"/>
  <c r="E32" i="190"/>
  <c r="U32" i="190" s="1"/>
  <c r="S31" i="190"/>
  <c r="R31" i="190"/>
  <c r="Q31" i="190"/>
  <c r="P31" i="190"/>
  <c r="E31" i="190"/>
  <c r="S30" i="190"/>
  <c r="R30" i="190"/>
  <c r="Q30" i="190"/>
  <c r="P30" i="190"/>
  <c r="E30" i="190"/>
  <c r="S29" i="190"/>
  <c r="R29" i="190"/>
  <c r="Q29" i="190"/>
  <c r="P29" i="190"/>
  <c r="E29" i="190"/>
  <c r="R28" i="190"/>
  <c r="U27" i="190"/>
  <c r="T27" i="190"/>
  <c r="S27" i="190"/>
  <c r="R27" i="190"/>
  <c r="Q27" i="190"/>
  <c r="P27" i="190"/>
  <c r="E27" i="190"/>
  <c r="S26" i="190"/>
  <c r="R26" i="190"/>
  <c r="Q26" i="190"/>
  <c r="P26" i="190"/>
  <c r="E26" i="190"/>
  <c r="S25" i="190"/>
  <c r="R25" i="190"/>
  <c r="Q25" i="190"/>
  <c r="P25" i="190"/>
  <c r="E25" i="190"/>
  <c r="U24" i="190"/>
  <c r="S24" i="190"/>
  <c r="R24" i="190"/>
  <c r="Q24" i="190"/>
  <c r="P24" i="190"/>
  <c r="E24" i="190"/>
  <c r="T24" i="190" s="1"/>
  <c r="S23" i="190"/>
  <c r="R23" i="190"/>
  <c r="Q23" i="190"/>
  <c r="P23" i="190"/>
  <c r="T23" i="190" s="1"/>
  <c r="E23" i="190"/>
  <c r="U23" i="190" s="1"/>
  <c r="S22" i="190"/>
  <c r="R22" i="190"/>
  <c r="Q22" i="190"/>
  <c r="P22" i="190"/>
  <c r="E22" i="190"/>
  <c r="U22" i="190" s="1"/>
  <c r="S21" i="190"/>
  <c r="R21" i="190"/>
  <c r="Q21" i="190"/>
  <c r="P21" i="190"/>
  <c r="E21" i="190"/>
  <c r="S20" i="190"/>
  <c r="R20" i="190"/>
  <c r="Q20" i="190"/>
  <c r="P20" i="190"/>
  <c r="E20" i="190"/>
  <c r="U20" i="190" s="1"/>
  <c r="S19" i="190"/>
  <c r="R19" i="190"/>
  <c r="Q19" i="190"/>
  <c r="P19" i="190"/>
  <c r="E19" i="190"/>
  <c r="U19" i="190" s="1"/>
  <c r="S18" i="190"/>
  <c r="R18" i="190"/>
  <c r="Q18" i="190"/>
  <c r="P18" i="190"/>
  <c r="E18" i="190"/>
  <c r="S17" i="190"/>
  <c r="R17" i="190"/>
  <c r="Q17" i="190"/>
  <c r="P17" i="190"/>
  <c r="E17" i="190"/>
  <c r="S16" i="190"/>
  <c r="R16" i="190"/>
  <c r="Q16" i="190"/>
  <c r="P16" i="190"/>
  <c r="E16" i="190"/>
  <c r="T16" i="190" s="1"/>
  <c r="S15" i="190"/>
  <c r="R15" i="190"/>
  <c r="Q15" i="190"/>
  <c r="P15" i="190"/>
  <c r="E15" i="190"/>
  <c r="T15" i="190" s="1"/>
  <c r="S14" i="190"/>
  <c r="R14" i="190"/>
  <c r="Q14" i="190"/>
  <c r="P14" i="190"/>
  <c r="E14" i="190"/>
  <c r="S13" i="190"/>
  <c r="R13" i="190"/>
  <c r="Q13" i="190"/>
  <c r="P13" i="190"/>
  <c r="E13" i="190"/>
  <c r="U12" i="190"/>
  <c r="T12" i="190"/>
  <c r="S12" i="190"/>
  <c r="R12" i="190"/>
  <c r="Q12" i="190"/>
  <c r="P12" i="190"/>
  <c r="E12" i="190"/>
  <c r="S11" i="190"/>
  <c r="R11" i="190"/>
  <c r="Q11" i="190"/>
  <c r="P11" i="190"/>
  <c r="E11" i="190"/>
  <c r="T11" i="190" s="1"/>
  <c r="S10" i="190"/>
  <c r="R10" i="190"/>
  <c r="Q10" i="190"/>
  <c r="P10" i="190"/>
  <c r="E10" i="190"/>
  <c r="R9" i="190"/>
  <c r="S64" i="189"/>
  <c r="R64" i="189"/>
  <c r="Q64" i="189"/>
  <c r="P64" i="189"/>
  <c r="E64" i="189"/>
  <c r="S63" i="189"/>
  <c r="R63" i="189"/>
  <c r="Q63" i="189"/>
  <c r="Q62" i="189" s="1"/>
  <c r="P63" i="189"/>
  <c r="E63" i="189"/>
  <c r="U63" i="189" s="1"/>
  <c r="S62" i="189"/>
  <c r="R62" i="189"/>
  <c r="U60" i="189"/>
  <c r="T60" i="189"/>
  <c r="S60" i="189"/>
  <c r="R60" i="189"/>
  <c r="Q60" i="189"/>
  <c r="P60" i="189"/>
  <c r="E60" i="189"/>
  <c r="S59" i="189"/>
  <c r="R59" i="189"/>
  <c r="Q59" i="189"/>
  <c r="P59" i="189"/>
  <c r="E59" i="189"/>
  <c r="S58" i="189"/>
  <c r="R58" i="189"/>
  <c r="Q58" i="189"/>
  <c r="P58" i="189"/>
  <c r="E58" i="189"/>
  <c r="S57" i="189"/>
  <c r="R57" i="189"/>
  <c r="Q57" i="189"/>
  <c r="P57" i="189"/>
  <c r="E57" i="189"/>
  <c r="R56" i="189"/>
  <c r="U55" i="189"/>
  <c r="S55" i="189"/>
  <c r="R55" i="189"/>
  <c r="Q55" i="189"/>
  <c r="P55" i="189"/>
  <c r="E55" i="189"/>
  <c r="T55" i="189" s="1"/>
  <c r="S54" i="189"/>
  <c r="R54" i="189"/>
  <c r="Q54" i="189"/>
  <c r="P54" i="189"/>
  <c r="E54" i="189"/>
  <c r="U54" i="189" s="1"/>
  <c r="S53" i="189"/>
  <c r="R53" i="189"/>
  <c r="Q53" i="189"/>
  <c r="P53" i="189"/>
  <c r="E53" i="189"/>
  <c r="S52" i="189"/>
  <c r="R52" i="189"/>
  <c r="Q52" i="189"/>
  <c r="P52" i="189"/>
  <c r="E52" i="189"/>
  <c r="S51" i="189"/>
  <c r="R51" i="189"/>
  <c r="Q51" i="189"/>
  <c r="P51" i="189"/>
  <c r="E51" i="189"/>
  <c r="U51" i="189" s="1"/>
  <c r="S50" i="189"/>
  <c r="R50" i="189"/>
  <c r="Q50" i="189"/>
  <c r="P50" i="189"/>
  <c r="E50" i="189"/>
  <c r="U50" i="189" s="1"/>
  <c r="S49" i="189"/>
  <c r="R49" i="189"/>
  <c r="Q49" i="189"/>
  <c r="P49" i="189"/>
  <c r="E49" i="189"/>
  <c r="T49" i="189" s="1"/>
  <c r="S48" i="189"/>
  <c r="R48" i="189"/>
  <c r="Q48" i="189"/>
  <c r="P48" i="189"/>
  <c r="E48" i="189"/>
  <c r="U48" i="189" s="1"/>
  <c r="S47" i="189"/>
  <c r="R47" i="189"/>
  <c r="Q47" i="189"/>
  <c r="P47" i="189"/>
  <c r="E47" i="189"/>
  <c r="T46" i="189"/>
  <c r="S46" i="189"/>
  <c r="R46" i="189"/>
  <c r="Q46" i="189"/>
  <c r="P46" i="189"/>
  <c r="E46" i="189"/>
  <c r="U46" i="189" s="1"/>
  <c r="S45" i="189"/>
  <c r="R45" i="189"/>
  <c r="Q45" i="189"/>
  <c r="P45" i="189"/>
  <c r="E45" i="189"/>
  <c r="S44" i="189"/>
  <c r="R44" i="189"/>
  <c r="S42" i="189"/>
  <c r="R42" i="189"/>
  <c r="Q42" i="189"/>
  <c r="P42" i="189"/>
  <c r="E42" i="189"/>
  <c r="T42" i="189" s="1"/>
  <c r="S41" i="189"/>
  <c r="R41" i="189"/>
  <c r="Q41" i="189"/>
  <c r="P41" i="189"/>
  <c r="E41" i="189"/>
  <c r="T40" i="189"/>
  <c r="S40" i="189"/>
  <c r="R40" i="189"/>
  <c r="Q40" i="189"/>
  <c r="P40" i="189"/>
  <c r="E40" i="189"/>
  <c r="U40" i="189" s="1"/>
  <c r="S39" i="189"/>
  <c r="R39" i="189"/>
  <c r="Q39" i="189"/>
  <c r="P39" i="189"/>
  <c r="E39" i="189"/>
  <c r="U39" i="189" s="1"/>
  <c r="U38" i="189"/>
  <c r="S38" i="189"/>
  <c r="R38" i="189"/>
  <c r="Q38" i="189"/>
  <c r="P38" i="189"/>
  <c r="E38" i="189"/>
  <c r="T38" i="189" s="1"/>
  <c r="U37" i="189"/>
  <c r="T37" i="189"/>
  <c r="S37" i="189"/>
  <c r="R37" i="189"/>
  <c r="Q37" i="189"/>
  <c r="P37" i="189"/>
  <c r="E37" i="189"/>
  <c r="S36" i="189"/>
  <c r="R36" i="189"/>
  <c r="Q36" i="189"/>
  <c r="P36" i="189"/>
  <c r="E36" i="189"/>
  <c r="U36" i="189" s="1"/>
  <c r="S35" i="189"/>
  <c r="R35" i="189"/>
  <c r="Q35" i="189"/>
  <c r="P35" i="189"/>
  <c r="E35" i="189"/>
  <c r="S34" i="189"/>
  <c r="R34" i="189"/>
  <c r="Q34" i="189"/>
  <c r="P34" i="189"/>
  <c r="E34" i="189"/>
  <c r="T34" i="189" s="1"/>
  <c r="S33" i="189"/>
  <c r="R33" i="189"/>
  <c r="Q33" i="189"/>
  <c r="U33" i="189" s="1"/>
  <c r="P33" i="189"/>
  <c r="T33" i="189" s="1"/>
  <c r="E33" i="189"/>
  <c r="U32" i="189"/>
  <c r="S32" i="189"/>
  <c r="R32" i="189"/>
  <c r="Q32" i="189"/>
  <c r="P32" i="189"/>
  <c r="E32" i="189"/>
  <c r="T32" i="189" s="1"/>
  <c r="S31" i="189"/>
  <c r="R31" i="189"/>
  <c r="Q31" i="189"/>
  <c r="P31" i="189"/>
  <c r="E31" i="189"/>
  <c r="T31" i="189" s="1"/>
  <c r="T30" i="189"/>
  <c r="S30" i="189"/>
  <c r="R30" i="189"/>
  <c r="Q30" i="189"/>
  <c r="P30" i="189"/>
  <c r="E30" i="189"/>
  <c r="U30" i="189" s="1"/>
  <c r="U29" i="189"/>
  <c r="S29" i="189"/>
  <c r="R29" i="189"/>
  <c r="Q29" i="189"/>
  <c r="P29" i="189"/>
  <c r="E29" i="189"/>
  <c r="T29" i="189" s="1"/>
  <c r="S28" i="189"/>
  <c r="S27" i="189"/>
  <c r="R27" i="189"/>
  <c r="Q27" i="189"/>
  <c r="P27" i="189"/>
  <c r="E27" i="189"/>
  <c r="T27" i="189" s="1"/>
  <c r="U26" i="189"/>
  <c r="S26" i="189"/>
  <c r="R26" i="189"/>
  <c r="Q26" i="189"/>
  <c r="P26" i="189"/>
  <c r="E26" i="189"/>
  <c r="T26" i="189" s="1"/>
  <c r="S25" i="189"/>
  <c r="R25" i="189"/>
  <c r="Q25" i="189"/>
  <c r="P25" i="189"/>
  <c r="E25" i="189"/>
  <c r="T24" i="189"/>
  <c r="S24" i="189"/>
  <c r="R24" i="189"/>
  <c r="Q24" i="189"/>
  <c r="P24" i="189"/>
  <c r="E24" i="189"/>
  <c r="U24" i="189" s="1"/>
  <c r="S23" i="189"/>
  <c r="R23" i="189"/>
  <c r="Q23" i="189"/>
  <c r="P23" i="189"/>
  <c r="E23" i="189"/>
  <c r="U23" i="189" s="1"/>
  <c r="S22" i="189"/>
  <c r="R22" i="189"/>
  <c r="Q22" i="189"/>
  <c r="P22" i="189"/>
  <c r="E22" i="189"/>
  <c r="U21" i="189"/>
  <c r="S21" i="189"/>
  <c r="R21" i="189"/>
  <c r="Q21" i="189"/>
  <c r="P21" i="189"/>
  <c r="E21" i="189"/>
  <c r="T21" i="189" s="1"/>
  <c r="U20" i="189"/>
  <c r="S20" i="189"/>
  <c r="R20" i="189"/>
  <c r="Q20" i="189"/>
  <c r="P20" i="189"/>
  <c r="E20" i="189"/>
  <c r="T20" i="189" s="1"/>
  <c r="S19" i="189"/>
  <c r="R19" i="189"/>
  <c r="Q19" i="189"/>
  <c r="P19" i="189"/>
  <c r="E19" i="189"/>
  <c r="U19" i="189" s="1"/>
  <c r="S18" i="189"/>
  <c r="R18" i="189"/>
  <c r="Q18" i="189"/>
  <c r="P18" i="189"/>
  <c r="E18" i="189"/>
  <c r="U18" i="189" s="1"/>
  <c r="U17" i="189"/>
  <c r="T17" i="189"/>
  <c r="S17" i="189"/>
  <c r="R17" i="189"/>
  <c r="Q17" i="189"/>
  <c r="P17" i="189"/>
  <c r="E17" i="189"/>
  <c r="S16" i="189"/>
  <c r="R16" i="189"/>
  <c r="Q16" i="189"/>
  <c r="P16" i="189"/>
  <c r="E16" i="189"/>
  <c r="S15" i="189"/>
  <c r="R15" i="189"/>
  <c r="Q15" i="189"/>
  <c r="P15" i="189"/>
  <c r="E15" i="189"/>
  <c r="U15" i="189" s="1"/>
  <c r="S14" i="189"/>
  <c r="R14" i="189"/>
  <c r="Q14" i="189"/>
  <c r="P14" i="189"/>
  <c r="E14" i="189"/>
  <c r="U13" i="189"/>
  <c r="S13" i="189"/>
  <c r="R13" i="189"/>
  <c r="Q13" i="189"/>
  <c r="P13" i="189"/>
  <c r="E13" i="189"/>
  <c r="T13" i="189" s="1"/>
  <c r="S12" i="189"/>
  <c r="R12" i="189"/>
  <c r="Q12" i="189"/>
  <c r="P12" i="189"/>
  <c r="E12" i="189"/>
  <c r="S11" i="189"/>
  <c r="R11" i="189"/>
  <c r="Q11" i="189"/>
  <c r="P11" i="189"/>
  <c r="E11" i="189"/>
  <c r="T11" i="189" s="1"/>
  <c r="S10" i="189"/>
  <c r="R10" i="189"/>
  <c r="Q10" i="189"/>
  <c r="U10" i="189" s="1"/>
  <c r="P10" i="189"/>
  <c r="E10" i="189"/>
  <c r="R9" i="189"/>
  <c r="S64" i="188"/>
  <c r="R64" i="188"/>
  <c r="Q64" i="188"/>
  <c r="P64" i="188"/>
  <c r="E64" i="188"/>
  <c r="T64" i="188" s="1"/>
  <c r="U63" i="188"/>
  <c r="S63" i="188"/>
  <c r="R63" i="188"/>
  <c r="Q63" i="188"/>
  <c r="Q62" i="188" s="1"/>
  <c r="P63" i="188"/>
  <c r="E63" i="188"/>
  <c r="T63" i="188" s="1"/>
  <c r="S60" i="188"/>
  <c r="R60" i="188"/>
  <c r="Q60" i="188"/>
  <c r="P60" i="188"/>
  <c r="E60" i="188"/>
  <c r="T59" i="188"/>
  <c r="S59" i="188"/>
  <c r="R59" i="188"/>
  <c r="Q59" i="188"/>
  <c r="P59" i="188"/>
  <c r="E59" i="188"/>
  <c r="U59" i="188" s="1"/>
  <c r="S58" i="188"/>
  <c r="R58" i="188"/>
  <c r="Q58" i="188"/>
  <c r="P58" i="188"/>
  <c r="E58" i="188"/>
  <c r="U58" i="188" s="1"/>
  <c r="U57" i="188"/>
  <c r="T57" i="188"/>
  <c r="S57" i="188"/>
  <c r="R57" i="188"/>
  <c r="Q57" i="188"/>
  <c r="P57" i="188"/>
  <c r="P56" i="188" s="1"/>
  <c r="E57" i="188"/>
  <c r="S56" i="188"/>
  <c r="R56" i="188"/>
  <c r="T55" i="188"/>
  <c r="S55" i="188"/>
  <c r="R55" i="188"/>
  <c r="Q55" i="188"/>
  <c r="P55" i="188"/>
  <c r="E55" i="188"/>
  <c r="U55" i="188" s="1"/>
  <c r="S54" i="188"/>
  <c r="R54" i="188"/>
  <c r="Q54" i="188"/>
  <c r="P54" i="188"/>
  <c r="E54" i="188"/>
  <c r="U54" i="188" s="1"/>
  <c r="T53" i="188"/>
  <c r="S53" i="188"/>
  <c r="R53" i="188"/>
  <c r="Q53" i="188"/>
  <c r="U53" i="188" s="1"/>
  <c r="P53" i="188"/>
  <c r="E53" i="188"/>
  <c r="S52" i="188"/>
  <c r="R52" i="188"/>
  <c r="Q52" i="188"/>
  <c r="P52" i="188"/>
  <c r="E52" i="188"/>
  <c r="U52" i="188" s="1"/>
  <c r="S51" i="188"/>
  <c r="R51" i="188"/>
  <c r="Q51" i="188"/>
  <c r="P51" i="188"/>
  <c r="E51" i="188"/>
  <c r="U51" i="188" s="1"/>
  <c r="S50" i="188"/>
  <c r="R50" i="188"/>
  <c r="Q50" i="188"/>
  <c r="P50" i="188"/>
  <c r="E50" i="188"/>
  <c r="U49" i="188"/>
  <c r="S49" i="188"/>
  <c r="R49" i="188"/>
  <c r="Q49" i="188"/>
  <c r="P49" i="188"/>
  <c r="E49" i="188"/>
  <c r="T49" i="188" s="1"/>
  <c r="S48" i="188"/>
  <c r="R48" i="188"/>
  <c r="Q48" i="188"/>
  <c r="P48" i="188"/>
  <c r="E48" i="188"/>
  <c r="S47" i="188"/>
  <c r="R47" i="188"/>
  <c r="Q47" i="188"/>
  <c r="P47" i="188"/>
  <c r="E47" i="188"/>
  <c r="S46" i="188"/>
  <c r="R46" i="188"/>
  <c r="Q46" i="188"/>
  <c r="P46" i="188"/>
  <c r="E46" i="188"/>
  <c r="U45" i="188"/>
  <c r="T45" i="188"/>
  <c r="S45" i="188"/>
  <c r="R45" i="188"/>
  <c r="Q45" i="188"/>
  <c r="P45" i="188"/>
  <c r="E45" i="188"/>
  <c r="S44" i="188"/>
  <c r="R44" i="188"/>
  <c r="S43" i="188"/>
  <c r="U42" i="188"/>
  <c r="S42" i="188"/>
  <c r="R42" i="188"/>
  <c r="Q42" i="188"/>
  <c r="P42" i="188"/>
  <c r="E42" i="188"/>
  <c r="T42" i="188" s="1"/>
  <c r="S41" i="188"/>
  <c r="R41" i="188"/>
  <c r="Q41" i="188"/>
  <c r="P41" i="188"/>
  <c r="E41" i="188"/>
  <c r="U41" i="188" s="1"/>
  <c r="S40" i="188"/>
  <c r="R40" i="188"/>
  <c r="Q40" i="188"/>
  <c r="P40" i="188"/>
  <c r="E40" i="188"/>
  <c r="S39" i="188"/>
  <c r="R39" i="188"/>
  <c r="Q39" i="188"/>
  <c r="P39" i="188"/>
  <c r="E39" i="188"/>
  <c r="T39" i="188" s="1"/>
  <c r="S38" i="188"/>
  <c r="R38" i="188"/>
  <c r="Q38" i="188"/>
  <c r="P38" i="188"/>
  <c r="E38" i="188"/>
  <c r="U38" i="188" s="1"/>
  <c r="T37" i="188"/>
  <c r="S37" i="188"/>
  <c r="R37" i="188"/>
  <c r="Q37" i="188"/>
  <c r="P37" i="188"/>
  <c r="E37" i="188"/>
  <c r="U37" i="188" s="1"/>
  <c r="S36" i="188"/>
  <c r="R36" i="188"/>
  <c r="Q36" i="188"/>
  <c r="P36" i="188"/>
  <c r="E36" i="188"/>
  <c r="U36" i="188" s="1"/>
  <c r="S35" i="188"/>
  <c r="R35" i="188"/>
  <c r="Q35" i="188"/>
  <c r="P35" i="188"/>
  <c r="E35" i="188"/>
  <c r="U35" i="188" s="1"/>
  <c r="S34" i="188"/>
  <c r="R34" i="188"/>
  <c r="Q34" i="188"/>
  <c r="P34" i="188"/>
  <c r="E34" i="188"/>
  <c r="S33" i="188"/>
  <c r="R33" i="188"/>
  <c r="Q33" i="188"/>
  <c r="P33" i="188"/>
  <c r="E33" i="188"/>
  <c r="U33" i="188" s="1"/>
  <c r="S32" i="188"/>
  <c r="R32" i="188"/>
  <c r="Q32" i="188"/>
  <c r="P32" i="188"/>
  <c r="E32" i="188"/>
  <c r="S31" i="188"/>
  <c r="R31" i="188"/>
  <c r="Q31" i="188"/>
  <c r="P31" i="188"/>
  <c r="E31" i="188"/>
  <c r="S30" i="188"/>
  <c r="R30" i="188"/>
  <c r="Q30" i="188"/>
  <c r="P30" i="188"/>
  <c r="E30" i="188"/>
  <c r="S29" i="188"/>
  <c r="R29" i="188"/>
  <c r="Q29" i="188"/>
  <c r="P29" i="188"/>
  <c r="E29" i="188"/>
  <c r="R28" i="188"/>
  <c r="S27" i="188"/>
  <c r="R27" i="188"/>
  <c r="Q27" i="188"/>
  <c r="P27" i="188"/>
  <c r="E27" i="188"/>
  <c r="S26" i="188"/>
  <c r="R26" i="188"/>
  <c r="Q26" i="188"/>
  <c r="P26" i="188"/>
  <c r="E26" i="188"/>
  <c r="T26" i="188" s="1"/>
  <c r="U25" i="188"/>
  <c r="T25" i="188"/>
  <c r="S25" i="188"/>
  <c r="R25" i="188"/>
  <c r="Q25" i="188"/>
  <c r="P25" i="188"/>
  <c r="E25" i="188"/>
  <c r="U24" i="188"/>
  <c r="T24" i="188"/>
  <c r="S24" i="188"/>
  <c r="R24" i="188"/>
  <c r="Q24" i="188"/>
  <c r="P24" i="188"/>
  <c r="E24" i="188"/>
  <c r="S23" i="188"/>
  <c r="R23" i="188"/>
  <c r="Q23" i="188"/>
  <c r="P23" i="188"/>
  <c r="E23" i="188"/>
  <c r="S22" i="188"/>
  <c r="R22" i="188"/>
  <c r="Q22" i="188"/>
  <c r="P22" i="188"/>
  <c r="E22" i="188"/>
  <c r="U21" i="188"/>
  <c r="T21" i="188"/>
  <c r="S21" i="188"/>
  <c r="R21" i="188"/>
  <c r="Q21" i="188"/>
  <c r="P21" i="188"/>
  <c r="E21" i="188"/>
  <c r="S20" i="188"/>
  <c r="R20" i="188"/>
  <c r="Q20" i="188"/>
  <c r="P20" i="188"/>
  <c r="E20" i="188"/>
  <c r="S19" i="188"/>
  <c r="R19" i="188"/>
  <c r="Q19" i="188"/>
  <c r="P19" i="188"/>
  <c r="E19" i="188"/>
  <c r="S18" i="188"/>
  <c r="R18" i="188"/>
  <c r="Q18" i="188"/>
  <c r="P18" i="188"/>
  <c r="E18" i="188"/>
  <c r="T18" i="188" s="1"/>
  <c r="U17" i="188"/>
  <c r="T17" i="188"/>
  <c r="S17" i="188"/>
  <c r="R17" i="188"/>
  <c r="Q17" i="188"/>
  <c r="P17" i="188"/>
  <c r="E17" i="188"/>
  <c r="S16" i="188"/>
  <c r="R16" i="188"/>
  <c r="Q16" i="188"/>
  <c r="P16" i="188"/>
  <c r="E16" i="188"/>
  <c r="S15" i="188"/>
  <c r="R15" i="188"/>
  <c r="Q15" i="188"/>
  <c r="P15" i="188"/>
  <c r="E15" i="188"/>
  <c r="T15" i="188" s="1"/>
  <c r="T14" i="188"/>
  <c r="S14" i="188"/>
  <c r="R14" i="188"/>
  <c r="Q14" i="188"/>
  <c r="U14" i="188" s="1"/>
  <c r="P14" i="188"/>
  <c r="E14" i="188"/>
  <c r="U13" i="188"/>
  <c r="S13" i="188"/>
  <c r="R13" i="188"/>
  <c r="Q13" i="188"/>
  <c r="P13" i="188"/>
  <c r="E13" i="188"/>
  <c r="S12" i="188"/>
  <c r="R12" i="188"/>
  <c r="Q12" i="188"/>
  <c r="P12" i="188"/>
  <c r="E12" i="188"/>
  <c r="S11" i="188"/>
  <c r="R11" i="188"/>
  <c r="Q11" i="188"/>
  <c r="P11" i="188"/>
  <c r="E11" i="188"/>
  <c r="S10" i="188"/>
  <c r="R10" i="188"/>
  <c r="Q10" i="188"/>
  <c r="P10" i="188"/>
  <c r="E10" i="188"/>
  <c r="U10" i="188" s="1"/>
  <c r="R9" i="188"/>
  <c r="S64" i="187"/>
  <c r="R64" i="187"/>
  <c r="Q64" i="187"/>
  <c r="P64" i="187"/>
  <c r="E64" i="187"/>
  <c r="T64" i="187" s="1"/>
  <c r="S63" i="187"/>
  <c r="R63" i="187"/>
  <c r="Q63" i="187"/>
  <c r="P63" i="187"/>
  <c r="E63" i="187"/>
  <c r="S60" i="187"/>
  <c r="R60" i="187"/>
  <c r="Q60" i="187"/>
  <c r="P60" i="187"/>
  <c r="E60" i="187"/>
  <c r="S59" i="187"/>
  <c r="R59" i="187"/>
  <c r="Q59" i="187"/>
  <c r="P59" i="187"/>
  <c r="E59" i="187"/>
  <c r="T59" i="187" s="1"/>
  <c r="S58" i="187"/>
  <c r="R58" i="187"/>
  <c r="Q58" i="187"/>
  <c r="P58" i="187"/>
  <c r="E58" i="187"/>
  <c r="T58" i="187" s="1"/>
  <c r="U57" i="187"/>
  <c r="S57" i="187"/>
  <c r="R57" i="187"/>
  <c r="Q57" i="187"/>
  <c r="P57" i="187"/>
  <c r="E57" i="187"/>
  <c r="T57" i="187" s="1"/>
  <c r="S55" i="187"/>
  <c r="R55" i="187"/>
  <c r="Q55" i="187"/>
  <c r="P55" i="187"/>
  <c r="E55" i="187"/>
  <c r="S54" i="187"/>
  <c r="R54" i="187"/>
  <c r="Q54" i="187"/>
  <c r="P54" i="187"/>
  <c r="E54" i="187"/>
  <c r="S53" i="187"/>
  <c r="R53" i="187"/>
  <c r="Q53" i="187"/>
  <c r="P53" i="187"/>
  <c r="E53" i="187"/>
  <c r="S52" i="187"/>
  <c r="R52" i="187"/>
  <c r="Q52" i="187"/>
  <c r="P52" i="187"/>
  <c r="E52" i="187"/>
  <c r="U52" i="187" s="1"/>
  <c r="S51" i="187"/>
  <c r="R51" i="187"/>
  <c r="Q51" i="187"/>
  <c r="P51" i="187"/>
  <c r="E51" i="187"/>
  <c r="U51" i="187" s="1"/>
  <c r="T50" i="187"/>
  <c r="S50" i="187"/>
  <c r="R50" i="187"/>
  <c r="Q50" i="187"/>
  <c r="P50" i="187"/>
  <c r="E50" i="187"/>
  <c r="U50" i="187" s="1"/>
  <c r="S49" i="187"/>
  <c r="R49" i="187"/>
  <c r="Q49" i="187"/>
  <c r="P49" i="187"/>
  <c r="E49" i="187"/>
  <c r="U49" i="187" s="1"/>
  <c r="S48" i="187"/>
  <c r="R48" i="187"/>
  <c r="Q48" i="187"/>
  <c r="P48" i="187"/>
  <c r="E48" i="187"/>
  <c r="U48" i="187" s="1"/>
  <c r="S47" i="187"/>
  <c r="R47" i="187"/>
  <c r="Q47" i="187"/>
  <c r="P47" i="187"/>
  <c r="E47" i="187"/>
  <c r="S46" i="187"/>
  <c r="R46" i="187"/>
  <c r="Q46" i="187"/>
  <c r="U46" i="187" s="1"/>
  <c r="P46" i="187"/>
  <c r="E46" i="187"/>
  <c r="U45" i="187"/>
  <c r="S45" i="187"/>
  <c r="R45" i="187"/>
  <c r="Q45" i="187"/>
  <c r="P45" i="187"/>
  <c r="E45" i="187"/>
  <c r="S44" i="187"/>
  <c r="R44" i="187"/>
  <c r="S42" i="187"/>
  <c r="R42" i="187"/>
  <c r="Q42" i="187"/>
  <c r="P42" i="187"/>
  <c r="E42" i="187"/>
  <c r="T42" i="187" s="1"/>
  <c r="S41" i="187"/>
  <c r="R41" i="187"/>
  <c r="Q41" i="187"/>
  <c r="P41" i="187"/>
  <c r="E41" i="187"/>
  <c r="U41" i="187" s="1"/>
  <c r="S40" i="187"/>
  <c r="R40" i="187"/>
  <c r="Q40" i="187"/>
  <c r="P40" i="187"/>
  <c r="E40" i="187"/>
  <c r="U40" i="187" s="1"/>
  <c r="S39" i="187"/>
  <c r="R39" i="187"/>
  <c r="Q39" i="187"/>
  <c r="P39" i="187"/>
  <c r="E39" i="187"/>
  <c r="T39" i="187" s="1"/>
  <c r="S38" i="187"/>
  <c r="R38" i="187"/>
  <c r="Q38" i="187"/>
  <c r="P38" i="187"/>
  <c r="E38" i="187"/>
  <c r="S37" i="187"/>
  <c r="R37" i="187"/>
  <c r="Q37" i="187"/>
  <c r="P37" i="187"/>
  <c r="E37" i="187"/>
  <c r="S36" i="187"/>
  <c r="R36" i="187"/>
  <c r="Q36" i="187"/>
  <c r="U36" i="187" s="1"/>
  <c r="P36" i="187"/>
  <c r="E36" i="187"/>
  <c r="S35" i="187"/>
  <c r="R35" i="187"/>
  <c r="Q35" i="187"/>
  <c r="P35" i="187"/>
  <c r="E35" i="187"/>
  <c r="S34" i="187"/>
  <c r="R34" i="187"/>
  <c r="Q34" i="187"/>
  <c r="P34" i="187"/>
  <c r="E34" i="187"/>
  <c r="U34" i="187" s="1"/>
  <c r="U33" i="187"/>
  <c r="S33" i="187"/>
  <c r="R33" i="187"/>
  <c r="Q33" i="187"/>
  <c r="P33" i="187"/>
  <c r="T33" i="187" s="1"/>
  <c r="E33" i="187"/>
  <c r="U32" i="187"/>
  <c r="T32" i="187"/>
  <c r="S32" i="187"/>
  <c r="R32" i="187"/>
  <c r="Q32" i="187"/>
  <c r="P32" i="187"/>
  <c r="E32" i="187"/>
  <c r="S31" i="187"/>
  <c r="R31" i="187"/>
  <c r="Q31" i="187"/>
  <c r="U31" i="187" s="1"/>
  <c r="P31" i="187"/>
  <c r="E31" i="187"/>
  <c r="T31" i="187" s="1"/>
  <c r="S30" i="187"/>
  <c r="R30" i="187"/>
  <c r="Q30" i="187"/>
  <c r="P30" i="187"/>
  <c r="E30" i="187"/>
  <c r="S29" i="187"/>
  <c r="R29" i="187"/>
  <c r="Q29" i="187"/>
  <c r="P29" i="187"/>
  <c r="E29" i="187"/>
  <c r="S27" i="187"/>
  <c r="R27" i="187"/>
  <c r="Q27" i="187"/>
  <c r="P27" i="187"/>
  <c r="E27" i="187"/>
  <c r="T26" i="187"/>
  <c r="S26" i="187"/>
  <c r="R26" i="187"/>
  <c r="Q26" i="187"/>
  <c r="P26" i="187"/>
  <c r="E26" i="187"/>
  <c r="U26" i="187" s="1"/>
  <c r="T25" i="187"/>
  <c r="S25" i="187"/>
  <c r="R25" i="187"/>
  <c r="Q25" i="187"/>
  <c r="P25" i="187"/>
  <c r="E25" i="187"/>
  <c r="U25" i="187" s="1"/>
  <c r="S24" i="187"/>
  <c r="R24" i="187"/>
  <c r="Q24" i="187"/>
  <c r="P24" i="187"/>
  <c r="E24" i="187"/>
  <c r="S23" i="187"/>
  <c r="R23" i="187"/>
  <c r="Q23" i="187"/>
  <c r="P23" i="187"/>
  <c r="E23" i="187"/>
  <c r="U23" i="187" s="1"/>
  <c r="S22" i="187"/>
  <c r="R22" i="187"/>
  <c r="Q22" i="187"/>
  <c r="P22" i="187"/>
  <c r="E22" i="187"/>
  <c r="U22" i="187" s="1"/>
  <c r="S21" i="187"/>
  <c r="R21" i="187"/>
  <c r="Q21" i="187"/>
  <c r="P21" i="187"/>
  <c r="E21" i="187"/>
  <c r="U21" i="187" s="1"/>
  <c r="S20" i="187"/>
  <c r="R20" i="187"/>
  <c r="Q20" i="187"/>
  <c r="P20" i="187"/>
  <c r="E20" i="187"/>
  <c r="S19" i="187"/>
  <c r="R19" i="187"/>
  <c r="Q19" i="187"/>
  <c r="P19" i="187"/>
  <c r="E19" i="187"/>
  <c r="U19" i="187" s="1"/>
  <c r="T18" i="187"/>
  <c r="S18" i="187"/>
  <c r="R18" i="187"/>
  <c r="Q18" i="187"/>
  <c r="P18" i="187"/>
  <c r="E18" i="187"/>
  <c r="U18" i="187" s="1"/>
  <c r="S17" i="187"/>
  <c r="R17" i="187"/>
  <c r="Q17" i="187"/>
  <c r="P17" i="187"/>
  <c r="E17" i="187"/>
  <c r="S16" i="187"/>
  <c r="R16" i="187"/>
  <c r="Q16" i="187"/>
  <c r="P16" i="187"/>
  <c r="E16" i="187"/>
  <c r="S15" i="187"/>
  <c r="R15" i="187"/>
  <c r="Q15" i="187"/>
  <c r="P15" i="187"/>
  <c r="E15" i="187"/>
  <c r="T15" i="187" s="1"/>
  <c r="S14" i="187"/>
  <c r="R14" i="187"/>
  <c r="Q14" i="187"/>
  <c r="P14" i="187"/>
  <c r="E14" i="187"/>
  <c r="T14" i="187" s="1"/>
  <c r="U13" i="187"/>
  <c r="S13" i="187"/>
  <c r="R13" i="187"/>
  <c r="Q13" i="187"/>
  <c r="P13" i="187"/>
  <c r="E13" i="187"/>
  <c r="T13" i="187" s="1"/>
  <c r="U12" i="187"/>
  <c r="S12" i="187"/>
  <c r="R12" i="187"/>
  <c r="Q12" i="187"/>
  <c r="P12" i="187"/>
  <c r="E12" i="187"/>
  <c r="T12" i="187" s="1"/>
  <c r="S11" i="187"/>
  <c r="R11" i="187"/>
  <c r="Q11" i="187"/>
  <c r="P11" i="187"/>
  <c r="E11" i="187"/>
  <c r="U11" i="187" s="1"/>
  <c r="U10" i="187"/>
  <c r="S10" i="187"/>
  <c r="R10" i="187"/>
  <c r="Q10" i="187"/>
  <c r="P10" i="187"/>
  <c r="E10" i="187"/>
  <c r="S9" i="187"/>
  <c r="R9" i="187"/>
  <c r="S64" i="186"/>
  <c r="R64" i="186"/>
  <c r="Q64" i="186"/>
  <c r="P64" i="186"/>
  <c r="E64" i="186"/>
  <c r="U64" i="186" s="1"/>
  <c r="S63" i="186"/>
  <c r="R63" i="186"/>
  <c r="Q63" i="186"/>
  <c r="P63" i="186"/>
  <c r="E63" i="186"/>
  <c r="T63" i="186" s="1"/>
  <c r="S62" i="186"/>
  <c r="R62" i="186"/>
  <c r="S60" i="186"/>
  <c r="R60" i="186"/>
  <c r="Q60" i="186"/>
  <c r="P60" i="186"/>
  <c r="E60" i="186"/>
  <c r="U60" i="186" s="1"/>
  <c r="T59" i="186"/>
  <c r="S59" i="186"/>
  <c r="R59" i="186"/>
  <c r="Q59" i="186"/>
  <c r="P59" i="186"/>
  <c r="E59" i="186"/>
  <c r="U59" i="186" s="1"/>
  <c r="S58" i="186"/>
  <c r="R58" i="186"/>
  <c r="Q58" i="186"/>
  <c r="P58" i="186"/>
  <c r="E58" i="186"/>
  <c r="U58" i="186" s="1"/>
  <c r="S57" i="186"/>
  <c r="R57" i="186"/>
  <c r="Q57" i="186"/>
  <c r="P57" i="186"/>
  <c r="E57" i="186"/>
  <c r="S56" i="186"/>
  <c r="R56" i="186"/>
  <c r="U55" i="186"/>
  <c r="T55" i="186"/>
  <c r="S55" i="186"/>
  <c r="R55" i="186"/>
  <c r="Q55" i="186"/>
  <c r="P55" i="186"/>
  <c r="E55" i="186"/>
  <c r="S54" i="186"/>
  <c r="R54" i="186"/>
  <c r="Q54" i="186"/>
  <c r="P54" i="186"/>
  <c r="E54" i="186"/>
  <c r="S53" i="186"/>
  <c r="R53" i="186"/>
  <c r="Q53" i="186"/>
  <c r="P53" i="186"/>
  <c r="E53" i="186"/>
  <c r="U53" i="186" s="1"/>
  <c r="S52" i="186"/>
  <c r="R52" i="186"/>
  <c r="Q52" i="186"/>
  <c r="P52" i="186"/>
  <c r="E52" i="186"/>
  <c r="S51" i="186"/>
  <c r="R51" i="186"/>
  <c r="Q51" i="186"/>
  <c r="P51" i="186"/>
  <c r="E51" i="186"/>
  <c r="T51" i="186" s="1"/>
  <c r="S50" i="186"/>
  <c r="R50" i="186"/>
  <c r="Q50" i="186"/>
  <c r="P50" i="186"/>
  <c r="E50" i="186"/>
  <c r="U50" i="186" s="1"/>
  <c r="S49" i="186"/>
  <c r="R49" i="186"/>
  <c r="Q49" i="186"/>
  <c r="P49" i="186"/>
  <c r="E49" i="186"/>
  <c r="S48" i="186"/>
  <c r="R48" i="186"/>
  <c r="Q48" i="186"/>
  <c r="P48" i="186"/>
  <c r="E48" i="186"/>
  <c r="U48" i="186" s="1"/>
  <c r="S47" i="186"/>
  <c r="R47" i="186"/>
  <c r="Q47" i="186"/>
  <c r="P47" i="186"/>
  <c r="E47" i="186"/>
  <c r="T47" i="186" s="1"/>
  <c r="U46" i="186"/>
  <c r="S46" i="186"/>
  <c r="R46" i="186"/>
  <c r="Q46" i="186"/>
  <c r="P46" i="186"/>
  <c r="T46" i="186" s="1"/>
  <c r="E46" i="186"/>
  <c r="S45" i="186"/>
  <c r="R45" i="186"/>
  <c r="Q45" i="186"/>
  <c r="P45" i="186"/>
  <c r="E45" i="186"/>
  <c r="T45" i="186" s="1"/>
  <c r="R44" i="186"/>
  <c r="R43" i="186"/>
  <c r="S42" i="186"/>
  <c r="R42" i="186"/>
  <c r="Q42" i="186"/>
  <c r="P42" i="186"/>
  <c r="E42" i="186"/>
  <c r="S41" i="186"/>
  <c r="R41" i="186"/>
  <c r="Q41" i="186"/>
  <c r="P41" i="186"/>
  <c r="E41" i="186"/>
  <c r="T41" i="186" s="1"/>
  <c r="S40" i="186"/>
  <c r="R40" i="186"/>
  <c r="Q40" i="186"/>
  <c r="P40" i="186"/>
  <c r="E40" i="186"/>
  <c r="S39" i="186"/>
  <c r="R39" i="186"/>
  <c r="Q39" i="186"/>
  <c r="P39" i="186"/>
  <c r="E39" i="186"/>
  <c r="T38" i="186"/>
  <c r="S38" i="186"/>
  <c r="R38" i="186"/>
  <c r="Q38" i="186"/>
  <c r="P38" i="186"/>
  <c r="E38" i="186"/>
  <c r="U38" i="186" s="1"/>
  <c r="T37" i="186"/>
  <c r="S37" i="186"/>
  <c r="R37" i="186"/>
  <c r="Q37" i="186"/>
  <c r="P37" i="186"/>
  <c r="E37" i="186"/>
  <c r="U37" i="186" s="1"/>
  <c r="S36" i="186"/>
  <c r="R36" i="186"/>
  <c r="Q36" i="186"/>
  <c r="P36" i="186"/>
  <c r="E36" i="186"/>
  <c r="S35" i="186"/>
  <c r="R35" i="186"/>
  <c r="Q35" i="186"/>
  <c r="P35" i="186"/>
  <c r="E35" i="186"/>
  <c r="U35" i="186" s="1"/>
  <c r="S34" i="186"/>
  <c r="R34" i="186"/>
  <c r="Q34" i="186"/>
  <c r="P34" i="186"/>
  <c r="E34" i="186"/>
  <c r="U33" i="186"/>
  <c r="S33" i="186"/>
  <c r="R33" i="186"/>
  <c r="Q33" i="186"/>
  <c r="P33" i="186"/>
  <c r="E33" i="186"/>
  <c r="S32" i="186"/>
  <c r="R32" i="186"/>
  <c r="Q32" i="186"/>
  <c r="P32" i="186"/>
  <c r="E32" i="186"/>
  <c r="U32" i="186" s="1"/>
  <c r="S31" i="186"/>
  <c r="R31" i="186"/>
  <c r="Q31" i="186"/>
  <c r="P31" i="186"/>
  <c r="E31" i="186"/>
  <c r="U31" i="186" s="1"/>
  <c r="U30" i="186"/>
  <c r="S30" i="186"/>
  <c r="R30" i="186"/>
  <c r="Q30" i="186"/>
  <c r="P30" i="186"/>
  <c r="E30" i="186"/>
  <c r="T30" i="186" s="1"/>
  <c r="S29" i="186"/>
  <c r="R29" i="186"/>
  <c r="Q29" i="186"/>
  <c r="P29" i="186"/>
  <c r="E29" i="186"/>
  <c r="U29" i="186" s="1"/>
  <c r="R28" i="186"/>
  <c r="S27" i="186"/>
  <c r="R27" i="186"/>
  <c r="Q27" i="186"/>
  <c r="P27" i="186"/>
  <c r="E27" i="186"/>
  <c r="U27" i="186" s="1"/>
  <c r="S26" i="186"/>
  <c r="R26" i="186"/>
  <c r="Q26" i="186"/>
  <c r="P26" i="186"/>
  <c r="E26" i="186"/>
  <c r="U25" i="186"/>
  <c r="S25" i="186"/>
  <c r="R25" i="186"/>
  <c r="Q25" i="186"/>
  <c r="P25" i="186"/>
  <c r="E25" i="186"/>
  <c r="T25" i="186" s="1"/>
  <c r="U24" i="186"/>
  <c r="T24" i="186"/>
  <c r="S24" i="186"/>
  <c r="R24" i="186"/>
  <c r="Q24" i="186"/>
  <c r="P24" i="186"/>
  <c r="E24" i="186"/>
  <c r="S23" i="186"/>
  <c r="R23" i="186"/>
  <c r="Q23" i="186"/>
  <c r="P23" i="186"/>
  <c r="E23" i="186"/>
  <c r="U23" i="186" s="1"/>
  <c r="T22" i="186"/>
  <c r="S22" i="186"/>
  <c r="R22" i="186"/>
  <c r="Q22" i="186"/>
  <c r="P22" i="186"/>
  <c r="E22" i="186"/>
  <c r="S21" i="186"/>
  <c r="R21" i="186"/>
  <c r="Q21" i="186"/>
  <c r="P21" i="186"/>
  <c r="E21" i="186"/>
  <c r="S20" i="186"/>
  <c r="R20" i="186"/>
  <c r="Q20" i="186"/>
  <c r="P20" i="186"/>
  <c r="E20" i="186"/>
  <c r="S19" i="186"/>
  <c r="R19" i="186"/>
  <c r="Q19" i="186"/>
  <c r="P19" i="186"/>
  <c r="E19" i="186"/>
  <c r="T19" i="186" s="1"/>
  <c r="U18" i="186"/>
  <c r="T18" i="186"/>
  <c r="S18" i="186"/>
  <c r="R18" i="186"/>
  <c r="Q18" i="186"/>
  <c r="P18" i="186"/>
  <c r="E18" i="186"/>
  <c r="U17" i="186"/>
  <c r="S17" i="186"/>
  <c r="R17" i="186"/>
  <c r="Q17" i="186"/>
  <c r="P17" i="186"/>
  <c r="E17" i="186"/>
  <c r="T17" i="186" s="1"/>
  <c r="S16" i="186"/>
  <c r="R16" i="186"/>
  <c r="Q16" i="186"/>
  <c r="P16" i="186"/>
  <c r="E16" i="186"/>
  <c r="U15" i="186"/>
  <c r="S15" i="186"/>
  <c r="R15" i="186"/>
  <c r="Q15" i="186"/>
  <c r="P15" i="186"/>
  <c r="E15" i="186"/>
  <c r="T15" i="186" s="1"/>
  <c r="S14" i="186"/>
  <c r="R14" i="186"/>
  <c r="Q14" i="186"/>
  <c r="U14" i="186" s="1"/>
  <c r="P14" i="186"/>
  <c r="T14" i="186" s="1"/>
  <c r="E14" i="186"/>
  <c r="S13" i="186"/>
  <c r="R13" i="186"/>
  <c r="Q13" i="186"/>
  <c r="P13" i="186"/>
  <c r="E13" i="186"/>
  <c r="U13" i="186" s="1"/>
  <c r="S12" i="186"/>
  <c r="R12" i="186"/>
  <c r="Q12" i="186"/>
  <c r="P12" i="186"/>
  <c r="E12" i="186"/>
  <c r="S11" i="186"/>
  <c r="R11" i="186"/>
  <c r="Q11" i="186"/>
  <c r="P11" i="186"/>
  <c r="E11" i="186"/>
  <c r="S10" i="186"/>
  <c r="R10" i="186"/>
  <c r="Q10" i="186"/>
  <c r="P10" i="186"/>
  <c r="E10" i="186"/>
  <c r="S64" i="185"/>
  <c r="R64" i="185"/>
  <c r="Q64" i="185"/>
  <c r="P64" i="185"/>
  <c r="E64" i="185"/>
  <c r="S63" i="185"/>
  <c r="R63" i="185"/>
  <c r="Q63" i="185"/>
  <c r="P63" i="185"/>
  <c r="E63" i="185"/>
  <c r="U63" i="185" s="1"/>
  <c r="S60" i="185"/>
  <c r="R60" i="185"/>
  <c r="Q60" i="185"/>
  <c r="P60" i="185"/>
  <c r="E60" i="185"/>
  <c r="U60" i="185" s="1"/>
  <c r="U59" i="185"/>
  <c r="S59" i="185"/>
  <c r="R59" i="185"/>
  <c r="Q59" i="185"/>
  <c r="P59" i="185"/>
  <c r="E59" i="185"/>
  <c r="T59" i="185" s="1"/>
  <c r="S58" i="185"/>
  <c r="R58" i="185"/>
  <c r="Q58" i="185"/>
  <c r="P58" i="185"/>
  <c r="E58" i="185"/>
  <c r="T58" i="185" s="1"/>
  <c r="U57" i="185"/>
  <c r="S57" i="185"/>
  <c r="R57" i="185"/>
  <c r="Q57" i="185"/>
  <c r="P57" i="185"/>
  <c r="E57" i="185"/>
  <c r="T57" i="185" s="1"/>
  <c r="U55" i="185"/>
  <c r="T55" i="185"/>
  <c r="S55" i="185"/>
  <c r="R55" i="185"/>
  <c r="Q55" i="185"/>
  <c r="P55" i="185"/>
  <c r="E55" i="185"/>
  <c r="S54" i="185"/>
  <c r="R54" i="185"/>
  <c r="Q54" i="185"/>
  <c r="P54" i="185"/>
  <c r="E54" i="185"/>
  <c r="S53" i="185"/>
  <c r="R53" i="185"/>
  <c r="Q53" i="185"/>
  <c r="P53" i="185"/>
  <c r="E53" i="185"/>
  <c r="T53" i="185" s="1"/>
  <c r="S52" i="185"/>
  <c r="R52" i="185"/>
  <c r="Q52" i="185"/>
  <c r="P52" i="185"/>
  <c r="E52" i="185"/>
  <c r="T52" i="185" s="1"/>
  <c r="S51" i="185"/>
  <c r="R51" i="185"/>
  <c r="Q51" i="185"/>
  <c r="P51" i="185"/>
  <c r="E51" i="185"/>
  <c r="U51" i="185" s="1"/>
  <c r="U50" i="185"/>
  <c r="S50" i="185"/>
  <c r="R50" i="185"/>
  <c r="Q50" i="185"/>
  <c r="P50" i="185"/>
  <c r="E50" i="185"/>
  <c r="T50" i="185" s="1"/>
  <c r="S49" i="185"/>
  <c r="R49" i="185"/>
  <c r="Q49" i="185"/>
  <c r="P49" i="185"/>
  <c r="E49" i="185"/>
  <c r="U49" i="185" s="1"/>
  <c r="S48" i="185"/>
  <c r="R48" i="185"/>
  <c r="Q48" i="185"/>
  <c r="P48" i="185"/>
  <c r="E48" i="185"/>
  <c r="T48" i="185" s="1"/>
  <c r="S47" i="185"/>
  <c r="R47" i="185"/>
  <c r="Q47" i="185"/>
  <c r="P47" i="185"/>
  <c r="E47" i="185"/>
  <c r="T47" i="185" s="1"/>
  <c r="S46" i="185"/>
  <c r="R46" i="185"/>
  <c r="Q46" i="185"/>
  <c r="P46" i="185"/>
  <c r="E46" i="185"/>
  <c r="T45" i="185"/>
  <c r="S45" i="185"/>
  <c r="R45" i="185"/>
  <c r="Q45" i="185"/>
  <c r="P45" i="185"/>
  <c r="E45" i="185"/>
  <c r="U45" i="185" s="1"/>
  <c r="S44" i="185"/>
  <c r="R44" i="185"/>
  <c r="S42" i="185"/>
  <c r="R42" i="185"/>
  <c r="Q42" i="185"/>
  <c r="P42" i="185"/>
  <c r="E42" i="185"/>
  <c r="U42" i="185" s="1"/>
  <c r="U41" i="185"/>
  <c r="S41" i="185"/>
  <c r="R41" i="185"/>
  <c r="Q41" i="185"/>
  <c r="P41" i="185"/>
  <c r="E41" i="185"/>
  <c r="T41" i="185" s="1"/>
  <c r="S40" i="185"/>
  <c r="R40" i="185"/>
  <c r="Q40" i="185"/>
  <c r="P40" i="185"/>
  <c r="E40" i="185"/>
  <c r="S39" i="185"/>
  <c r="R39" i="185"/>
  <c r="Q39" i="185"/>
  <c r="P39" i="185"/>
  <c r="E39" i="185"/>
  <c r="U39" i="185" s="1"/>
  <c r="S38" i="185"/>
  <c r="R38" i="185"/>
  <c r="Q38" i="185"/>
  <c r="P38" i="185"/>
  <c r="E38" i="185"/>
  <c r="T38" i="185" s="1"/>
  <c r="T37" i="185"/>
  <c r="S37" i="185"/>
  <c r="R37" i="185"/>
  <c r="Q37" i="185"/>
  <c r="P37" i="185"/>
  <c r="E37" i="185"/>
  <c r="U37" i="185" s="1"/>
  <c r="S36" i="185"/>
  <c r="R36" i="185"/>
  <c r="Q36" i="185"/>
  <c r="P36" i="185"/>
  <c r="E36" i="185"/>
  <c r="S35" i="185"/>
  <c r="R35" i="185"/>
  <c r="Q35" i="185"/>
  <c r="P35" i="185"/>
  <c r="E35" i="185"/>
  <c r="U35" i="185" s="1"/>
  <c r="U34" i="185"/>
  <c r="T34" i="185"/>
  <c r="S34" i="185"/>
  <c r="R34" i="185"/>
  <c r="Q34" i="185"/>
  <c r="P34" i="185"/>
  <c r="E34" i="185"/>
  <c r="S33" i="185"/>
  <c r="R33" i="185"/>
  <c r="Q33" i="185"/>
  <c r="P33" i="185"/>
  <c r="E33" i="185"/>
  <c r="S32" i="185"/>
  <c r="R32" i="185"/>
  <c r="Q32" i="185"/>
  <c r="P32" i="185"/>
  <c r="E32" i="185"/>
  <c r="T32" i="185" s="1"/>
  <c r="S31" i="185"/>
  <c r="R31" i="185"/>
  <c r="Q31" i="185"/>
  <c r="P31" i="185"/>
  <c r="T31" i="185" s="1"/>
  <c r="E31" i="185"/>
  <c r="U30" i="185"/>
  <c r="S30" i="185"/>
  <c r="R30" i="185"/>
  <c r="Q30" i="185"/>
  <c r="P30" i="185"/>
  <c r="E30" i="185"/>
  <c r="T30" i="185" s="1"/>
  <c r="S29" i="185"/>
  <c r="R29" i="185"/>
  <c r="Q29" i="185"/>
  <c r="P29" i="185"/>
  <c r="E29" i="185"/>
  <c r="U29" i="185" s="1"/>
  <c r="U27" i="185"/>
  <c r="T27" i="185"/>
  <c r="S27" i="185"/>
  <c r="R27" i="185"/>
  <c r="Q27" i="185"/>
  <c r="P27" i="185"/>
  <c r="E27" i="185"/>
  <c r="T26" i="185"/>
  <c r="S26" i="185"/>
  <c r="R26" i="185"/>
  <c r="Q26" i="185"/>
  <c r="P26" i="185"/>
  <c r="E26" i="185"/>
  <c r="U26" i="185" s="1"/>
  <c r="S25" i="185"/>
  <c r="R25" i="185"/>
  <c r="Q25" i="185"/>
  <c r="P25" i="185"/>
  <c r="E25" i="185"/>
  <c r="S24" i="185"/>
  <c r="R24" i="185"/>
  <c r="Q24" i="185"/>
  <c r="P24" i="185"/>
  <c r="E24" i="185"/>
  <c r="S23" i="185"/>
  <c r="R23" i="185"/>
  <c r="Q23" i="185"/>
  <c r="P23" i="185"/>
  <c r="E23" i="185"/>
  <c r="T23" i="185" s="1"/>
  <c r="U22" i="185"/>
  <c r="S22" i="185"/>
  <c r="R22" i="185"/>
  <c r="Q22" i="185"/>
  <c r="P22" i="185"/>
  <c r="E22" i="185"/>
  <c r="T22" i="185" s="1"/>
  <c r="S21" i="185"/>
  <c r="R21" i="185"/>
  <c r="Q21" i="185"/>
  <c r="P21" i="185"/>
  <c r="E21" i="185"/>
  <c r="T20" i="185"/>
  <c r="S20" i="185"/>
  <c r="R20" i="185"/>
  <c r="Q20" i="185"/>
  <c r="P20" i="185"/>
  <c r="E20" i="185"/>
  <c r="U20" i="185" s="1"/>
  <c r="T19" i="185"/>
  <c r="S19" i="185"/>
  <c r="R19" i="185"/>
  <c r="Q19" i="185"/>
  <c r="P19" i="185"/>
  <c r="E19" i="185"/>
  <c r="U19" i="185" s="1"/>
  <c r="S18" i="185"/>
  <c r="R18" i="185"/>
  <c r="Q18" i="185"/>
  <c r="P18" i="185"/>
  <c r="E18" i="185"/>
  <c r="U18" i="185" s="1"/>
  <c r="S17" i="185"/>
  <c r="R17" i="185"/>
  <c r="Q17" i="185"/>
  <c r="P17" i="185"/>
  <c r="E17" i="185"/>
  <c r="T17" i="185" s="1"/>
  <c r="U16" i="185"/>
  <c r="S16" i="185"/>
  <c r="R16" i="185"/>
  <c r="Q16" i="185"/>
  <c r="P16" i="185"/>
  <c r="E16" i="185"/>
  <c r="T16" i="185" s="1"/>
  <c r="U15" i="185"/>
  <c r="T15" i="185"/>
  <c r="S15" i="185"/>
  <c r="R15" i="185"/>
  <c r="Q15" i="185"/>
  <c r="P15" i="185"/>
  <c r="E15" i="185"/>
  <c r="S14" i="185"/>
  <c r="R14" i="185"/>
  <c r="Q14" i="185"/>
  <c r="P14" i="185"/>
  <c r="E14" i="185"/>
  <c r="T14" i="185" s="1"/>
  <c r="S13" i="185"/>
  <c r="R13" i="185"/>
  <c r="Q13" i="185"/>
  <c r="P13" i="185"/>
  <c r="E13" i="185"/>
  <c r="U12" i="185"/>
  <c r="T12" i="185"/>
  <c r="S12" i="185"/>
  <c r="R12" i="185"/>
  <c r="Q12" i="185"/>
  <c r="P12" i="185"/>
  <c r="E12" i="185"/>
  <c r="S11" i="185"/>
  <c r="R11" i="185"/>
  <c r="Q11" i="185"/>
  <c r="P11" i="185"/>
  <c r="E11" i="185"/>
  <c r="U11" i="185" s="1"/>
  <c r="S10" i="185"/>
  <c r="R10" i="185"/>
  <c r="Q10" i="185"/>
  <c r="P10" i="185"/>
  <c r="E10" i="185"/>
  <c r="S9" i="185"/>
  <c r="R9" i="185"/>
  <c r="U64" i="184"/>
  <c r="S64" i="184"/>
  <c r="R64" i="184"/>
  <c r="Q64" i="184"/>
  <c r="P64" i="184"/>
  <c r="E64" i="184"/>
  <c r="T64" i="184" s="1"/>
  <c r="U63" i="184"/>
  <c r="T63" i="184"/>
  <c r="S63" i="184"/>
  <c r="R63" i="184"/>
  <c r="Q63" i="184"/>
  <c r="P63" i="184"/>
  <c r="E63" i="184"/>
  <c r="S62" i="184"/>
  <c r="R62" i="184"/>
  <c r="S60" i="184"/>
  <c r="R60" i="184"/>
  <c r="Q60" i="184"/>
  <c r="P60" i="184"/>
  <c r="E60" i="184"/>
  <c r="S59" i="184"/>
  <c r="R59" i="184"/>
  <c r="Q59" i="184"/>
  <c r="P59" i="184"/>
  <c r="E59" i="184"/>
  <c r="S58" i="184"/>
  <c r="R58" i="184"/>
  <c r="Q58" i="184"/>
  <c r="P58" i="184"/>
  <c r="E58" i="184"/>
  <c r="T58" i="184" s="1"/>
  <c r="U57" i="184"/>
  <c r="T57" i="184"/>
  <c r="S57" i="184"/>
  <c r="R57" i="184"/>
  <c r="Q57" i="184"/>
  <c r="P57" i="184"/>
  <c r="E57" i="184"/>
  <c r="S56" i="184"/>
  <c r="R56" i="184"/>
  <c r="S55" i="184"/>
  <c r="R55" i="184"/>
  <c r="Q55" i="184"/>
  <c r="P55" i="184"/>
  <c r="E55" i="184"/>
  <c r="T55" i="184" s="1"/>
  <c r="S54" i="184"/>
  <c r="R54" i="184"/>
  <c r="Q54" i="184"/>
  <c r="P54" i="184"/>
  <c r="E54" i="184"/>
  <c r="U54" i="184" s="1"/>
  <c r="S53" i="184"/>
  <c r="R53" i="184"/>
  <c r="Q53" i="184"/>
  <c r="P53" i="184"/>
  <c r="E53" i="184"/>
  <c r="T53" i="184" s="1"/>
  <c r="S52" i="184"/>
  <c r="R52" i="184"/>
  <c r="Q52" i="184"/>
  <c r="P52" i="184"/>
  <c r="E52" i="184"/>
  <c r="T52" i="184" s="1"/>
  <c r="U51" i="184"/>
  <c r="S51" i="184"/>
  <c r="R51" i="184"/>
  <c r="Q51" i="184"/>
  <c r="P51" i="184"/>
  <c r="E51" i="184"/>
  <c r="T51" i="184" s="1"/>
  <c r="S50" i="184"/>
  <c r="R50" i="184"/>
  <c r="Q50" i="184"/>
  <c r="P50" i="184"/>
  <c r="E50" i="184"/>
  <c r="U50" i="184" s="1"/>
  <c r="T49" i="184"/>
  <c r="S49" i="184"/>
  <c r="R49" i="184"/>
  <c r="Q49" i="184"/>
  <c r="P49" i="184"/>
  <c r="E49" i="184"/>
  <c r="U49" i="184" s="1"/>
  <c r="S48" i="184"/>
  <c r="R48" i="184"/>
  <c r="Q48" i="184"/>
  <c r="P48" i="184"/>
  <c r="E48" i="184"/>
  <c r="T48" i="184" s="1"/>
  <c r="S47" i="184"/>
  <c r="R47" i="184"/>
  <c r="Q47" i="184"/>
  <c r="P47" i="184"/>
  <c r="E47" i="184"/>
  <c r="U47" i="184" s="1"/>
  <c r="S46" i="184"/>
  <c r="R46" i="184"/>
  <c r="Q46" i="184"/>
  <c r="P46" i="184"/>
  <c r="E46" i="184"/>
  <c r="S45" i="184"/>
  <c r="R45" i="184"/>
  <c r="Q45" i="184"/>
  <c r="P45" i="184"/>
  <c r="E45" i="184"/>
  <c r="U45" i="184" s="1"/>
  <c r="S44" i="184"/>
  <c r="R44" i="184"/>
  <c r="S42" i="184"/>
  <c r="R42" i="184"/>
  <c r="Q42" i="184"/>
  <c r="P42" i="184"/>
  <c r="E42" i="184"/>
  <c r="U42" i="184" s="1"/>
  <c r="S41" i="184"/>
  <c r="R41" i="184"/>
  <c r="Q41" i="184"/>
  <c r="P41" i="184"/>
  <c r="E41" i="184"/>
  <c r="U41" i="184" s="1"/>
  <c r="S40" i="184"/>
  <c r="R40" i="184"/>
  <c r="Q40" i="184"/>
  <c r="P40" i="184"/>
  <c r="E40" i="184"/>
  <c r="U40" i="184" s="1"/>
  <c r="S39" i="184"/>
  <c r="R39" i="184"/>
  <c r="Q39" i="184"/>
  <c r="P39" i="184"/>
  <c r="E39" i="184"/>
  <c r="U39" i="184" s="1"/>
  <c r="S38" i="184"/>
  <c r="R38" i="184"/>
  <c r="Q38" i="184"/>
  <c r="P38" i="184"/>
  <c r="E38" i="184"/>
  <c r="S37" i="184"/>
  <c r="R37" i="184"/>
  <c r="Q37" i="184"/>
  <c r="P37" i="184"/>
  <c r="E37" i="184"/>
  <c r="S36" i="184"/>
  <c r="R36" i="184"/>
  <c r="Q36" i="184"/>
  <c r="P36" i="184"/>
  <c r="E36" i="184"/>
  <c r="U36" i="184" s="1"/>
  <c r="S35" i="184"/>
  <c r="R35" i="184"/>
  <c r="Q35" i="184"/>
  <c r="P35" i="184"/>
  <c r="E35" i="184"/>
  <c r="S34" i="184"/>
  <c r="R34" i="184"/>
  <c r="Q34" i="184"/>
  <c r="P34" i="184"/>
  <c r="E34" i="184"/>
  <c r="S33" i="184"/>
  <c r="R33" i="184"/>
  <c r="Q33" i="184"/>
  <c r="P33" i="184"/>
  <c r="E33" i="184"/>
  <c r="U33" i="184" s="1"/>
  <c r="U32" i="184"/>
  <c r="T32" i="184"/>
  <c r="S32" i="184"/>
  <c r="R32" i="184"/>
  <c r="Q32" i="184"/>
  <c r="P32" i="184"/>
  <c r="E32" i="184"/>
  <c r="S31" i="184"/>
  <c r="R31" i="184"/>
  <c r="Q31" i="184"/>
  <c r="P31" i="184"/>
  <c r="E31" i="184"/>
  <c r="S30" i="184"/>
  <c r="R30" i="184"/>
  <c r="Q30" i="184"/>
  <c r="P30" i="184"/>
  <c r="E30" i="184"/>
  <c r="S29" i="184"/>
  <c r="R29" i="184"/>
  <c r="Q29" i="184"/>
  <c r="P29" i="184"/>
  <c r="E29" i="184"/>
  <c r="R28" i="184"/>
  <c r="U27" i="184"/>
  <c r="S27" i="184"/>
  <c r="R27" i="184"/>
  <c r="Q27" i="184"/>
  <c r="P27" i="184"/>
  <c r="E27" i="184"/>
  <c r="T27" i="184" s="1"/>
  <c r="S26" i="184"/>
  <c r="R26" i="184"/>
  <c r="Q26" i="184"/>
  <c r="P26" i="184"/>
  <c r="E26" i="184"/>
  <c r="T26" i="184" s="1"/>
  <c r="T25" i="184"/>
  <c r="S25" i="184"/>
  <c r="R25" i="184"/>
  <c r="Q25" i="184"/>
  <c r="P25" i="184"/>
  <c r="E25" i="184"/>
  <c r="U25" i="184" s="1"/>
  <c r="U24" i="184"/>
  <c r="S24" i="184"/>
  <c r="R24" i="184"/>
  <c r="Q24" i="184"/>
  <c r="P24" i="184"/>
  <c r="E24" i="184"/>
  <c r="T24" i="184" s="1"/>
  <c r="S23" i="184"/>
  <c r="R23" i="184"/>
  <c r="Q23" i="184"/>
  <c r="P23" i="184"/>
  <c r="E23" i="184"/>
  <c r="S22" i="184"/>
  <c r="R22" i="184"/>
  <c r="Q22" i="184"/>
  <c r="P22" i="184"/>
  <c r="E22" i="184"/>
  <c r="U21" i="184"/>
  <c r="S21" i="184"/>
  <c r="R21" i="184"/>
  <c r="Q21" i="184"/>
  <c r="P21" i="184"/>
  <c r="E21" i="184"/>
  <c r="T21" i="184" s="1"/>
  <c r="S20" i="184"/>
  <c r="R20" i="184"/>
  <c r="Q20" i="184"/>
  <c r="P20" i="184"/>
  <c r="E20" i="184"/>
  <c r="T20" i="184" s="1"/>
  <c r="U19" i="184"/>
  <c r="S19" i="184"/>
  <c r="R19" i="184"/>
  <c r="Q19" i="184"/>
  <c r="P19" i="184"/>
  <c r="E19" i="184"/>
  <c r="T19" i="184" s="1"/>
  <c r="S18" i="184"/>
  <c r="R18" i="184"/>
  <c r="Q18" i="184"/>
  <c r="P18" i="184"/>
  <c r="E18" i="184"/>
  <c r="U18" i="184" s="1"/>
  <c r="U17" i="184"/>
  <c r="T17" i="184"/>
  <c r="S17" i="184"/>
  <c r="R17" i="184"/>
  <c r="Q17" i="184"/>
  <c r="P17" i="184"/>
  <c r="E17" i="184"/>
  <c r="T16" i="184"/>
  <c r="S16" i="184"/>
  <c r="R16" i="184"/>
  <c r="Q16" i="184"/>
  <c r="P16" i="184"/>
  <c r="E16" i="184"/>
  <c r="U16" i="184" s="1"/>
  <c r="S15" i="184"/>
  <c r="R15" i="184"/>
  <c r="Q15" i="184"/>
  <c r="P15" i="184"/>
  <c r="E15" i="184"/>
  <c r="S14" i="184"/>
  <c r="R14" i="184"/>
  <c r="Q14" i="184"/>
  <c r="P14" i="184"/>
  <c r="E14" i="184"/>
  <c r="T14" i="184" s="1"/>
  <c r="U13" i="184"/>
  <c r="S13" i="184"/>
  <c r="R13" i="184"/>
  <c r="Q13" i="184"/>
  <c r="P13" i="184"/>
  <c r="E13" i="184"/>
  <c r="T13" i="184" s="1"/>
  <c r="T12" i="184"/>
  <c r="S12" i="184"/>
  <c r="R12" i="184"/>
  <c r="Q12" i="184"/>
  <c r="P12" i="184"/>
  <c r="E12" i="184"/>
  <c r="U12" i="184" s="1"/>
  <c r="S11" i="184"/>
  <c r="R11" i="184"/>
  <c r="Q11" i="184"/>
  <c r="P11" i="184"/>
  <c r="E11" i="184"/>
  <c r="U11" i="184" s="1"/>
  <c r="T10" i="184"/>
  <c r="S10" i="184"/>
  <c r="R10" i="184"/>
  <c r="Q10" i="184"/>
  <c r="P10" i="184"/>
  <c r="E10" i="184"/>
  <c r="U10" i="184" s="1"/>
  <c r="S9" i="184"/>
  <c r="S64" i="183"/>
  <c r="R64" i="183"/>
  <c r="Q64" i="183"/>
  <c r="P64" i="183"/>
  <c r="E64" i="183"/>
  <c r="T64" i="183" s="1"/>
  <c r="S63" i="183"/>
  <c r="R63" i="183"/>
  <c r="Q63" i="183"/>
  <c r="P63" i="183"/>
  <c r="E63" i="183"/>
  <c r="T63" i="183" s="1"/>
  <c r="S60" i="183"/>
  <c r="R60" i="183"/>
  <c r="Q60" i="183"/>
  <c r="P60" i="183"/>
  <c r="E60" i="183"/>
  <c r="U60" i="183" s="1"/>
  <c r="S59" i="183"/>
  <c r="R59" i="183"/>
  <c r="Q59" i="183"/>
  <c r="P59" i="183"/>
  <c r="E59" i="183"/>
  <c r="U59" i="183" s="1"/>
  <c r="S58" i="183"/>
  <c r="R58" i="183"/>
  <c r="Q58" i="183"/>
  <c r="P58" i="183"/>
  <c r="E58" i="183"/>
  <c r="T58" i="183" s="1"/>
  <c r="U57" i="183"/>
  <c r="S57" i="183"/>
  <c r="R57" i="183"/>
  <c r="Q57" i="183"/>
  <c r="P57" i="183"/>
  <c r="E57" i="183"/>
  <c r="S56" i="183"/>
  <c r="S55" i="183"/>
  <c r="R55" i="183"/>
  <c r="Q55" i="183"/>
  <c r="P55" i="183"/>
  <c r="E55" i="183"/>
  <c r="U55" i="183" s="1"/>
  <c r="U54" i="183"/>
  <c r="T54" i="183"/>
  <c r="S54" i="183"/>
  <c r="R54" i="183"/>
  <c r="Q54" i="183"/>
  <c r="P54" i="183"/>
  <c r="E54" i="183"/>
  <c r="U53" i="183"/>
  <c r="T53" i="183"/>
  <c r="S53" i="183"/>
  <c r="R53" i="183"/>
  <c r="Q53" i="183"/>
  <c r="P53" i="183"/>
  <c r="E53" i="183"/>
  <c r="S52" i="183"/>
  <c r="R52" i="183"/>
  <c r="Q52" i="183"/>
  <c r="P52" i="183"/>
  <c r="E52" i="183"/>
  <c r="T52" i="183" s="1"/>
  <c r="S51" i="183"/>
  <c r="R51" i="183"/>
  <c r="Q51" i="183"/>
  <c r="P51" i="183"/>
  <c r="E51" i="183"/>
  <c r="S50" i="183"/>
  <c r="R50" i="183"/>
  <c r="Q50" i="183"/>
  <c r="P50" i="183"/>
  <c r="E50" i="183"/>
  <c r="S49" i="183"/>
  <c r="R49" i="183"/>
  <c r="Q49" i="183"/>
  <c r="P49" i="183"/>
  <c r="E49" i="183"/>
  <c r="U49" i="183" s="1"/>
  <c r="S48" i="183"/>
  <c r="R48" i="183"/>
  <c r="Q48" i="183"/>
  <c r="P48" i="183"/>
  <c r="E48" i="183"/>
  <c r="U48" i="183" s="1"/>
  <c r="U47" i="183"/>
  <c r="S47" i="183"/>
  <c r="R47" i="183"/>
  <c r="Q47" i="183"/>
  <c r="P47" i="183"/>
  <c r="E47" i="183"/>
  <c r="T47" i="183" s="1"/>
  <c r="S46" i="183"/>
  <c r="R46" i="183"/>
  <c r="Q46" i="183"/>
  <c r="P46" i="183"/>
  <c r="E46" i="183"/>
  <c r="T46" i="183" s="1"/>
  <c r="S45" i="183"/>
  <c r="R45" i="183"/>
  <c r="Q45" i="183"/>
  <c r="U45" i="183" s="1"/>
  <c r="P45" i="183"/>
  <c r="E45" i="183"/>
  <c r="S44" i="183"/>
  <c r="R44" i="183"/>
  <c r="U42" i="183"/>
  <c r="T42" i="183"/>
  <c r="S42" i="183"/>
  <c r="R42" i="183"/>
  <c r="Q42" i="183"/>
  <c r="P42" i="183"/>
  <c r="E42" i="183"/>
  <c r="S41" i="183"/>
  <c r="R41" i="183"/>
  <c r="Q41" i="183"/>
  <c r="P41" i="183"/>
  <c r="E41" i="183"/>
  <c r="U41" i="183" s="1"/>
  <c r="S40" i="183"/>
  <c r="R40" i="183"/>
  <c r="Q40" i="183"/>
  <c r="P40" i="183"/>
  <c r="E40" i="183"/>
  <c r="T40" i="183" s="1"/>
  <c r="U39" i="183"/>
  <c r="S39" i="183"/>
  <c r="R39" i="183"/>
  <c r="Q39" i="183"/>
  <c r="P39" i="183"/>
  <c r="E39" i="183"/>
  <c r="T39" i="183" s="1"/>
  <c r="S38" i="183"/>
  <c r="R38" i="183"/>
  <c r="Q38" i="183"/>
  <c r="P38" i="183"/>
  <c r="E38" i="183"/>
  <c r="T38" i="183" s="1"/>
  <c r="U37" i="183"/>
  <c r="S37" i="183"/>
  <c r="R37" i="183"/>
  <c r="Q37" i="183"/>
  <c r="P37" i="183"/>
  <c r="E37" i="183"/>
  <c r="T37" i="183" s="1"/>
  <c r="S36" i="183"/>
  <c r="R36" i="183"/>
  <c r="Q36" i="183"/>
  <c r="P36" i="183"/>
  <c r="E36" i="183"/>
  <c r="U36" i="183" s="1"/>
  <c r="S35" i="183"/>
  <c r="R35" i="183"/>
  <c r="Q35" i="183"/>
  <c r="P35" i="183"/>
  <c r="E35" i="183"/>
  <c r="T34" i="183"/>
  <c r="S34" i="183"/>
  <c r="R34" i="183"/>
  <c r="Q34" i="183"/>
  <c r="P34" i="183"/>
  <c r="E34" i="183"/>
  <c r="U34" i="183" s="1"/>
  <c r="S33" i="183"/>
  <c r="R33" i="183"/>
  <c r="Q33" i="183"/>
  <c r="P33" i="183"/>
  <c r="E33" i="183"/>
  <c r="S32" i="183"/>
  <c r="R32" i="183"/>
  <c r="Q32" i="183"/>
  <c r="P32" i="183"/>
  <c r="E32" i="183"/>
  <c r="T32" i="183" s="1"/>
  <c r="S31" i="183"/>
  <c r="R31" i="183"/>
  <c r="Q31" i="183"/>
  <c r="P31" i="183"/>
  <c r="E31" i="183"/>
  <c r="U30" i="183"/>
  <c r="T30" i="183"/>
  <c r="S30" i="183"/>
  <c r="R30" i="183"/>
  <c r="Q30" i="183"/>
  <c r="P30" i="183"/>
  <c r="E30" i="183"/>
  <c r="S29" i="183"/>
  <c r="R29" i="183"/>
  <c r="Q29" i="183"/>
  <c r="P29" i="183"/>
  <c r="E29" i="183"/>
  <c r="S28" i="183"/>
  <c r="R28" i="183"/>
  <c r="S27" i="183"/>
  <c r="R27" i="183"/>
  <c r="Q27" i="183"/>
  <c r="P27" i="183"/>
  <c r="E27" i="183"/>
  <c r="T27" i="183" s="1"/>
  <c r="U26" i="183"/>
  <c r="T26" i="183"/>
  <c r="S26" i="183"/>
  <c r="R26" i="183"/>
  <c r="Q26" i="183"/>
  <c r="P26" i="183"/>
  <c r="E26" i="183"/>
  <c r="S25" i="183"/>
  <c r="R25" i="183"/>
  <c r="Q25" i="183"/>
  <c r="P25" i="183"/>
  <c r="E25" i="183"/>
  <c r="T24" i="183"/>
  <c r="S24" i="183"/>
  <c r="R24" i="183"/>
  <c r="Q24" i="183"/>
  <c r="P24" i="183"/>
  <c r="E24" i="183"/>
  <c r="U24" i="183" s="1"/>
  <c r="S23" i="183"/>
  <c r="R23" i="183"/>
  <c r="Q23" i="183"/>
  <c r="P23" i="183"/>
  <c r="E23" i="183"/>
  <c r="U23" i="183" s="1"/>
  <c r="S22" i="183"/>
  <c r="R22" i="183"/>
  <c r="Q22" i="183"/>
  <c r="U22" i="183" s="1"/>
  <c r="P22" i="183"/>
  <c r="E22" i="183"/>
  <c r="S21" i="183"/>
  <c r="R21" i="183"/>
  <c r="Q21" i="183"/>
  <c r="P21" i="183"/>
  <c r="E21" i="183"/>
  <c r="S20" i="183"/>
  <c r="R20" i="183"/>
  <c r="Q20" i="183"/>
  <c r="P20" i="183"/>
  <c r="E20" i="183"/>
  <c r="U20" i="183" s="1"/>
  <c r="S19" i="183"/>
  <c r="R19" i="183"/>
  <c r="Q19" i="183"/>
  <c r="P19" i="183"/>
  <c r="E19" i="183"/>
  <c r="T19" i="183" s="1"/>
  <c r="S18" i="183"/>
  <c r="R18" i="183"/>
  <c r="Q18" i="183"/>
  <c r="P18" i="183"/>
  <c r="E18" i="183"/>
  <c r="U18" i="183" s="1"/>
  <c r="S17" i="183"/>
  <c r="R17" i="183"/>
  <c r="Q17" i="183"/>
  <c r="P17" i="183"/>
  <c r="E17" i="183"/>
  <c r="U17" i="183" s="1"/>
  <c r="S16" i="183"/>
  <c r="R16" i="183"/>
  <c r="Q16" i="183"/>
  <c r="P16" i="183"/>
  <c r="E16" i="183"/>
  <c r="S15" i="183"/>
  <c r="R15" i="183"/>
  <c r="Q15" i="183"/>
  <c r="P15" i="183"/>
  <c r="E15" i="183"/>
  <c r="U14" i="183"/>
  <c r="T14" i="183"/>
  <c r="S14" i="183"/>
  <c r="R14" i="183"/>
  <c r="Q14" i="183"/>
  <c r="P14" i="183"/>
  <c r="E14" i="183"/>
  <c r="S13" i="183"/>
  <c r="R13" i="183"/>
  <c r="Q13" i="183"/>
  <c r="U13" i="183" s="1"/>
  <c r="P13" i="183"/>
  <c r="E13" i="183"/>
  <c r="S12" i="183"/>
  <c r="R12" i="183"/>
  <c r="Q12" i="183"/>
  <c r="P12" i="183"/>
  <c r="E12" i="183"/>
  <c r="S11" i="183"/>
  <c r="R11" i="183"/>
  <c r="Q11" i="183"/>
  <c r="P11" i="183"/>
  <c r="E11" i="183"/>
  <c r="T11" i="183" s="1"/>
  <c r="S10" i="183"/>
  <c r="R10" i="183"/>
  <c r="Q10" i="183"/>
  <c r="P10" i="183"/>
  <c r="E10" i="183"/>
  <c r="S9" i="183"/>
  <c r="S64" i="182"/>
  <c r="R64" i="182"/>
  <c r="Q64" i="182"/>
  <c r="P64" i="182"/>
  <c r="E64" i="182"/>
  <c r="U64" i="182" s="1"/>
  <c r="S63" i="182"/>
  <c r="R63" i="182"/>
  <c r="Q63" i="182"/>
  <c r="P63" i="182"/>
  <c r="E63" i="182"/>
  <c r="T63" i="182" s="1"/>
  <c r="S60" i="182"/>
  <c r="R60" i="182"/>
  <c r="Q60" i="182"/>
  <c r="P60" i="182"/>
  <c r="E60" i="182"/>
  <c r="T60" i="182" s="1"/>
  <c r="U59" i="182"/>
  <c r="S59" i="182"/>
  <c r="R59" i="182"/>
  <c r="Q59" i="182"/>
  <c r="P59" i="182"/>
  <c r="E59" i="182"/>
  <c r="T59" i="182" s="1"/>
  <c r="T58" i="182"/>
  <c r="S58" i="182"/>
  <c r="R58" i="182"/>
  <c r="Q58" i="182"/>
  <c r="P58" i="182"/>
  <c r="E58" i="182"/>
  <c r="U58" i="182" s="1"/>
  <c r="S57" i="182"/>
  <c r="R57" i="182"/>
  <c r="Q57" i="182"/>
  <c r="P57" i="182"/>
  <c r="E57" i="182"/>
  <c r="S55" i="182"/>
  <c r="R55" i="182"/>
  <c r="Q55" i="182"/>
  <c r="P55" i="182"/>
  <c r="E55" i="182"/>
  <c r="T55" i="182" s="1"/>
  <c r="S54" i="182"/>
  <c r="R54" i="182"/>
  <c r="Q54" i="182"/>
  <c r="P54" i="182"/>
  <c r="E54" i="182"/>
  <c r="T54" i="182" s="1"/>
  <c r="U53" i="182"/>
  <c r="T53" i="182"/>
  <c r="S53" i="182"/>
  <c r="R53" i="182"/>
  <c r="Q53" i="182"/>
  <c r="P53" i="182"/>
  <c r="E53" i="182"/>
  <c r="T52" i="182"/>
  <c r="S52" i="182"/>
  <c r="R52" i="182"/>
  <c r="Q52" i="182"/>
  <c r="P52" i="182"/>
  <c r="E52" i="182"/>
  <c r="U52" i="182" s="1"/>
  <c r="S51" i="182"/>
  <c r="R51" i="182"/>
  <c r="Q51" i="182"/>
  <c r="P51" i="182"/>
  <c r="E51" i="182"/>
  <c r="U51" i="182" s="1"/>
  <c r="U50" i="182"/>
  <c r="T50" i="182"/>
  <c r="S50" i="182"/>
  <c r="R50" i="182"/>
  <c r="Q50" i="182"/>
  <c r="P50" i="182"/>
  <c r="E50" i="182"/>
  <c r="S49" i="182"/>
  <c r="R49" i="182"/>
  <c r="Q49" i="182"/>
  <c r="P49" i="182"/>
  <c r="E49" i="182"/>
  <c r="T49" i="182" s="1"/>
  <c r="S48" i="182"/>
  <c r="R48" i="182"/>
  <c r="Q48" i="182"/>
  <c r="P48" i="182"/>
  <c r="E48" i="182"/>
  <c r="U48" i="182" s="1"/>
  <c r="S47" i="182"/>
  <c r="R47" i="182"/>
  <c r="Q47" i="182"/>
  <c r="P47" i="182"/>
  <c r="E47" i="182"/>
  <c r="S46" i="182"/>
  <c r="R46" i="182"/>
  <c r="Q46" i="182"/>
  <c r="P46" i="182"/>
  <c r="T46" i="182" s="1"/>
  <c r="E46" i="182"/>
  <c r="S45" i="182"/>
  <c r="R45" i="182"/>
  <c r="Q45" i="182"/>
  <c r="P45" i="182"/>
  <c r="E45" i="182"/>
  <c r="S44" i="182"/>
  <c r="R44" i="182"/>
  <c r="S42" i="182"/>
  <c r="R42" i="182"/>
  <c r="Q42" i="182"/>
  <c r="P42" i="182"/>
  <c r="E42" i="182"/>
  <c r="T42" i="182" s="1"/>
  <c r="S41" i="182"/>
  <c r="R41" i="182"/>
  <c r="Q41" i="182"/>
  <c r="P41" i="182"/>
  <c r="E41" i="182"/>
  <c r="T41" i="182" s="1"/>
  <c r="S40" i="182"/>
  <c r="R40" i="182"/>
  <c r="Q40" i="182"/>
  <c r="P40" i="182"/>
  <c r="E40" i="182"/>
  <c r="S39" i="182"/>
  <c r="R39" i="182"/>
  <c r="Q39" i="182"/>
  <c r="P39" i="182"/>
  <c r="E39" i="182"/>
  <c r="S38" i="182"/>
  <c r="R38" i="182"/>
  <c r="Q38" i="182"/>
  <c r="P38" i="182"/>
  <c r="E38" i="182"/>
  <c r="U37" i="182"/>
  <c r="S37" i="182"/>
  <c r="R37" i="182"/>
  <c r="Q37" i="182"/>
  <c r="P37" i="182"/>
  <c r="E37" i="182"/>
  <c r="T37" i="182" s="1"/>
  <c r="U36" i="182"/>
  <c r="S36" i="182"/>
  <c r="R36" i="182"/>
  <c r="Q36" i="182"/>
  <c r="P36" i="182"/>
  <c r="E36" i="182"/>
  <c r="S35" i="182"/>
  <c r="R35" i="182"/>
  <c r="Q35" i="182"/>
  <c r="P35" i="182"/>
  <c r="E35" i="182"/>
  <c r="T35" i="182" s="1"/>
  <c r="S34" i="182"/>
  <c r="R34" i="182"/>
  <c r="Q34" i="182"/>
  <c r="P34" i="182"/>
  <c r="E34" i="182"/>
  <c r="U33" i="182"/>
  <c r="S33" i="182"/>
  <c r="R33" i="182"/>
  <c r="Q33" i="182"/>
  <c r="P33" i="182"/>
  <c r="E33" i="182"/>
  <c r="T33" i="182" s="1"/>
  <c r="U32" i="182"/>
  <c r="T32" i="182"/>
  <c r="S32" i="182"/>
  <c r="R32" i="182"/>
  <c r="Q32" i="182"/>
  <c r="P32" i="182"/>
  <c r="E32" i="182"/>
  <c r="S31" i="182"/>
  <c r="R31" i="182"/>
  <c r="Q31" i="182"/>
  <c r="P31" i="182"/>
  <c r="T31" i="182" s="1"/>
  <c r="E31" i="182"/>
  <c r="U31" i="182" s="1"/>
  <c r="T30" i="182"/>
  <c r="S30" i="182"/>
  <c r="R30" i="182"/>
  <c r="Q30" i="182"/>
  <c r="P30" i="182"/>
  <c r="E30" i="182"/>
  <c r="U30" i="182" s="1"/>
  <c r="S29" i="182"/>
  <c r="R29" i="182"/>
  <c r="Q29" i="182"/>
  <c r="P29" i="182"/>
  <c r="E29" i="182"/>
  <c r="R28" i="182"/>
  <c r="U27" i="182"/>
  <c r="T27" i="182"/>
  <c r="S27" i="182"/>
  <c r="R27" i="182"/>
  <c r="Q27" i="182"/>
  <c r="P27" i="182"/>
  <c r="E27" i="182"/>
  <c r="S26" i="182"/>
  <c r="R26" i="182"/>
  <c r="Q26" i="182"/>
  <c r="P26" i="182"/>
  <c r="E26" i="182"/>
  <c r="S25" i="182"/>
  <c r="R25" i="182"/>
  <c r="Q25" i="182"/>
  <c r="P25" i="182"/>
  <c r="E25" i="182"/>
  <c r="U25" i="182" s="1"/>
  <c r="U24" i="182"/>
  <c r="S24" i="182"/>
  <c r="R24" i="182"/>
  <c r="Q24" i="182"/>
  <c r="P24" i="182"/>
  <c r="E24" i="182"/>
  <c r="T24" i="182" s="1"/>
  <c r="S23" i="182"/>
  <c r="R23" i="182"/>
  <c r="Q23" i="182"/>
  <c r="P23" i="182"/>
  <c r="T23" i="182" s="1"/>
  <c r="E23" i="182"/>
  <c r="S22" i="182"/>
  <c r="R22" i="182"/>
  <c r="Q22" i="182"/>
  <c r="P22" i="182"/>
  <c r="E22" i="182"/>
  <c r="S21" i="182"/>
  <c r="R21" i="182"/>
  <c r="Q21" i="182"/>
  <c r="P21" i="182"/>
  <c r="E21" i="182"/>
  <c r="U21" i="182" s="1"/>
  <c r="T20" i="182"/>
  <c r="S20" i="182"/>
  <c r="R20" i="182"/>
  <c r="Q20" i="182"/>
  <c r="U20" i="182" s="1"/>
  <c r="P20" i="182"/>
  <c r="E20" i="182"/>
  <c r="S19" i="182"/>
  <c r="R19" i="182"/>
  <c r="Q19" i="182"/>
  <c r="P19" i="182"/>
  <c r="E19" i="182"/>
  <c r="U19" i="182" s="1"/>
  <c r="S18" i="182"/>
  <c r="R18" i="182"/>
  <c r="Q18" i="182"/>
  <c r="P18" i="182"/>
  <c r="E18" i="182"/>
  <c r="T18" i="182" s="1"/>
  <c r="T17" i="182"/>
  <c r="S17" i="182"/>
  <c r="R17" i="182"/>
  <c r="Q17" i="182"/>
  <c r="P17" i="182"/>
  <c r="E17" i="182"/>
  <c r="U17" i="182" s="1"/>
  <c r="U16" i="182"/>
  <c r="S16" i="182"/>
  <c r="R16" i="182"/>
  <c r="Q16" i="182"/>
  <c r="P16" i="182"/>
  <c r="E16" i="182"/>
  <c r="T16" i="182" s="1"/>
  <c r="S15" i="182"/>
  <c r="R15" i="182"/>
  <c r="Q15" i="182"/>
  <c r="P15" i="182"/>
  <c r="E15" i="182"/>
  <c r="U15" i="182" s="1"/>
  <c r="T14" i="182"/>
  <c r="S14" i="182"/>
  <c r="R14" i="182"/>
  <c r="Q14" i="182"/>
  <c r="P14" i="182"/>
  <c r="E14" i="182"/>
  <c r="U14" i="182" s="1"/>
  <c r="S13" i="182"/>
  <c r="R13" i="182"/>
  <c r="Q13" i="182"/>
  <c r="P13" i="182"/>
  <c r="E13" i="182"/>
  <c r="S12" i="182"/>
  <c r="R12" i="182"/>
  <c r="Q12" i="182"/>
  <c r="P12" i="182"/>
  <c r="E12" i="182"/>
  <c r="T12" i="182" s="1"/>
  <c r="S11" i="182"/>
  <c r="R11" i="182"/>
  <c r="Q11" i="182"/>
  <c r="P11" i="182"/>
  <c r="E11" i="182"/>
  <c r="T11" i="182" s="1"/>
  <c r="U10" i="182"/>
  <c r="S10" i="182"/>
  <c r="R10" i="182"/>
  <c r="Q10" i="182"/>
  <c r="P10" i="182"/>
  <c r="T10" i="182" s="1"/>
  <c r="E10" i="182"/>
  <c r="S9" i="182"/>
  <c r="R9" i="182"/>
  <c r="S64" i="181"/>
  <c r="R64" i="181"/>
  <c r="Q64" i="181"/>
  <c r="P64" i="181"/>
  <c r="E64" i="181"/>
  <c r="T64" i="181" s="1"/>
  <c r="U63" i="181"/>
  <c r="T63" i="181"/>
  <c r="S63" i="181"/>
  <c r="R63" i="181"/>
  <c r="Q63" i="181"/>
  <c r="P63" i="181"/>
  <c r="E63" i="181"/>
  <c r="S62" i="181"/>
  <c r="R62" i="181"/>
  <c r="S60" i="181"/>
  <c r="R60" i="181"/>
  <c r="Q60" i="181"/>
  <c r="P60" i="181"/>
  <c r="E60" i="181"/>
  <c r="U60" i="181" s="1"/>
  <c r="S59" i="181"/>
  <c r="R59" i="181"/>
  <c r="Q59" i="181"/>
  <c r="P59" i="181"/>
  <c r="E59" i="181"/>
  <c r="T58" i="181"/>
  <c r="S58" i="181"/>
  <c r="R58" i="181"/>
  <c r="Q58" i="181"/>
  <c r="P58" i="181"/>
  <c r="E58" i="181"/>
  <c r="U58" i="181" s="1"/>
  <c r="S57" i="181"/>
  <c r="R57" i="181"/>
  <c r="Q57" i="181"/>
  <c r="P57" i="181"/>
  <c r="E57" i="181"/>
  <c r="S56" i="181"/>
  <c r="R56" i="181"/>
  <c r="T55" i="181"/>
  <c r="S55" i="181"/>
  <c r="R55" i="181"/>
  <c r="Q55" i="181"/>
  <c r="P55" i="181"/>
  <c r="E55" i="181"/>
  <c r="U55" i="181" s="1"/>
  <c r="U54" i="181"/>
  <c r="T54" i="181"/>
  <c r="S54" i="181"/>
  <c r="R54" i="181"/>
  <c r="Q54" i="181"/>
  <c r="P54" i="181"/>
  <c r="E54" i="181"/>
  <c r="S53" i="181"/>
  <c r="R53" i="181"/>
  <c r="Q53" i="181"/>
  <c r="P53" i="181"/>
  <c r="E53" i="181"/>
  <c r="U53" i="181" s="1"/>
  <c r="U52" i="181"/>
  <c r="S52" i="181"/>
  <c r="R52" i="181"/>
  <c r="Q52" i="181"/>
  <c r="P52" i="181"/>
  <c r="E52" i="181"/>
  <c r="T52" i="181" s="1"/>
  <c r="S51" i="181"/>
  <c r="R51" i="181"/>
  <c r="Q51" i="181"/>
  <c r="P51" i="181"/>
  <c r="E51" i="181"/>
  <c r="U51" i="181" s="1"/>
  <c r="S50" i="181"/>
  <c r="R50" i="181"/>
  <c r="Q50" i="181"/>
  <c r="P50" i="181"/>
  <c r="E50" i="181"/>
  <c r="U50" i="181" s="1"/>
  <c r="S49" i="181"/>
  <c r="R49" i="181"/>
  <c r="Q49" i="181"/>
  <c r="P49" i="181"/>
  <c r="E49" i="181"/>
  <c r="U49" i="181" s="1"/>
  <c r="U48" i="181"/>
  <c r="T48" i="181"/>
  <c r="S48" i="181"/>
  <c r="R48" i="181"/>
  <c r="Q48" i="181"/>
  <c r="P48" i="181"/>
  <c r="E48" i="181"/>
  <c r="U47" i="181"/>
  <c r="T47" i="181"/>
  <c r="S47" i="181"/>
  <c r="R47" i="181"/>
  <c r="Q47" i="181"/>
  <c r="P47" i="181"/>
  <c r="E47" i="181"/>
  <c r="S46" i="181"/>
  <c r="R46" i="181"/>
  <c r="Q46" i="181"/>
  <c r="P46" i="181"/>
  <c r="E46" i="181"/>
  <c r="T46" i="181" s="1"/>
  <c r="S45" i="181"/>
  <c r="R45" i="181"/>
  <c r="Q45" i="181"/>
  <c r="P45" i="181"/>
  <c r="E45" i="181"/>
  <c r="T45" i="181" s="1"/>
  <c r="R44" i="181"/>
  <c r="R43" i="181"/>
  <c r="S42" i="181"/>
  <c r="R42" i="181"/>
  <c r="Q42" i="181"/>
  <c r="P42" i="181"/>
  <c r="E42" i="181"/>
  <c r="T42" i="181" s="1"/>
  <c r="S41" i="181"/>
  <c r="R41" i="181"/>
  <c r="Q41" i="181"/>
  <c r="P41" i="181"/>
  <c r="E41" i="181"/>
  <c r="U41" i="181" s="1"/>
  <c r="U40" i="181"/>
  <c r="S40" i="181"/>
  <c r="R40" i="181"/>
  <c r="Q40" i="181"/>
  <c r="P40" i="181"/>
  <c r="E40" i="181"/>
  <c r="T40" i="181" s="1"/>
  <c r="S39" i="181"/>
  <c r="R39" i="181"/>
  <c r="Q39" i="181"/>
  <c r="P39" i="181"/>
  <c r="E39" i="181"/>
  <c r="T39" i="181" s="1"/>
  <c r="S38" i="181"/>
  <c r="R38" i="181"/>
  <c r="Q38" i="181"/>
  <c r="P38" i="181"/>
  <c r="E38" i="181"/>
  <c r="T38" i="181" s="1"/>
  <c r="U37" i="181"/>
  <c r="T37" i="181"/>
  <c r="S37" i="181"/>
  <c r="R37" i="181"/>
  <c r="Q37" i="181"/>
  <c r="P37" i="181"/>
  <c r="E37" i="181"/>
  <c r="S36" i="181"/>
  <c r="R36" i="181"/>
  <c r="Q36" i="181"/>
  <c r="P36" i="181"/>
  <c r="E36" i="181"/>
  <c r="S35" i="181"/>
  <c r="R35" i="181"/>
  <c r="Q35" i="181"/>
  <c r="P35" i="181"/>
  <c r="E35" i="181"/>
  <c r="U35" i="181" s="1"/>
  <c r="S34" i="181"/>
  <c r="R34" i="181"/>
  <c r="Q34" i="181"/>
  <c r="P34" i="181"/>
  <c r="E34" i="181"/>
  <c r="T34" i="181" s="1"/>
  <c r="S33" i="181"/>
  <c r="R33" i="181"/>
  <c r="Q33" i="181"/>
  <c r="P33" i="181"/>
  <c r="E33" i="181"/>
  <c r="T33" i="181" s="1"/>
  <c r="U32" i="181"/>
  <c r="S32" i="181"/>
  <c r="R32" i="181"/>
  <c r="Q32" i="181"/>
  <c r="P32" i="181"/>
  <c r="E32" i="181"/>
  <c r="T32" i="181" s="1"/>
  <c r="T31" i="181"/>
  <c r="S31" i="181"/>
  <c r="R31" i="181"/>
  <c r="Q31" i="181"/>
  <c r="P31" i="181"/>
  <c r="E31" i="181"/>
  <c r="T30" i="181"/>
  <c r="S30" i="181"/>
  <c r="R30" i="181"/>
  <c r="Q30" i="181"/>
  <c r="P30" i="181"/>
  <c r="E30" i="181"/>
  <c r="U30" i="181" s="1"/>
  <c r="S29" i="181"/>
  <c r="R29" i="181"/>
  <c r="Q29" i="181"/>
  <c r="P29" i="181"/>
  <c r="E29" i="181"/>
  <c r="U29" i="181" s="1"/>
  <c r="S27" i="181"/>
  <c r="R27" i="181"/>
  <c r="Q27" i="181"/>
  <c r="P27" i="181"/>
  <c r="E27" i="181"/>
  <c r="U26" i="181"/>
  <c r="T26" i="181"/>
  <c r="S26" i="181"/>
  <c r="R26" i="181"/>
  <c r="Q26" i="181"/>
  <c r="P26" i="181"/>
  <c r="E26" i="181"/>
  <c r="T25" i="181"/>
  <c r="S25" i="181"/>
  <c r="R25" i="181"/>
  <c r="Q25" i="181"/>
  <c r="U25" i="181" s="1"/>
  <c r="P25" i="181"/>
  <c r="E25" i="181"/>
  <c r="T24" i="181"/>
  <c r="S24" i="181"/>
  <c r="R24" i="181"/>
  <c r="Q24" i="181"/>
  <c r="P24" i="181"/>
  <c r="E24" i="181"/>
  <c r="U24" i="181" s="1"/>
  <c r="S23" i="181"/>
  <c r="R23" i="181"/>
  <c r="Q23" i="181"/>
  <c r="P23" i="181"/>
  <c r="E23" i="181"/>
  <c r="U23" i="181" s="1"/>
  <c r="S22" i="181"/>
  <c r="R22" i="181"/>
  <c r="Q22" i="181"/>
  <c r="P22" i="181"/>
  <c r="E22" i="181"/>
  <c r="S21" i="181"/>
  <c r="R21" i="181"/>
  <c r="Q21" i="181"/>
  <c r="P21" i="181"/>
  <c r="E21" i="181"/>
  <c r="T21" i="181" s="1"/>
  <c r="T20" i="181"/>
  <c r="S20" i="181"/>
  <c r="R20" i="181"/>
  <c r="Q20" i="181"/>
  <c r="P20" i="181"/>
  <c r="E20" i="181"/>
  <c r="U20" i="181" s="1"/>
  <c r="S19" i="181"/>
  <c r="R19" i="181"/>
  <c r="Q19" i="181"/>
  <c r="P19" i="181"/>
  <c r="E19" i="181"/>
  <c r="S18" i="181"/>
  <c r="R18" i="181"/>
  <c r="Q18" i="181"/>
  <c r="P18" i="181"/>
  <c r="E18" i="181"/>
  <c r="U18" i="181" s="1"/>
  <c r="S17" i="181"/>
  <c r="R17" i="181"/>
  <c r="Q17" i="181"/>
  <c r="P17" i="181"/>
  <c r="E17" i="181"/>
  <c r="U17" i="181" s="1"/>
  <c r="S16" i="181"/>
  <c r="R16" i="181"/>
  <c r="Q16" i="181"/>
  <c r="P16" i="181"/>
  <c r="E16" i="181"/>
  <c r="S15" i="181"/>
  <c r="R15" i="181"/>
  <c r="Q15" i="181"/>
  <c r="P15" i="181"/>
  <c r="E15" i="181"/>
  <c r="T15" i="181" s="1"/>
  <c r="S14" i="181"/>
  <c r="R14" i="181"/>
  <c r="Q14" i="181"/>
  <c r="P14" i="181"/>
  <c r="E14" i="181"/>
  <c r="U14" i="181" s="1"/>
  <c r="U13" i="181"/>
  <c r="S13" i="181"/>
  <c r="R13" i="181"/>
  <c r="Q13" i="181"/>
  <c r="P13" i="181"/>
  <c r="E13" i="181"/>
  <c r="T13" i="181" s="1"/>
  <c r="S12" i="181"/>
  <c r="R12" i="181"/>
  <c r="Q12" i="181"/>
  <c r="P12" i="181"/>
  <c r="E12" i="181"/>
  <c r="S11" i="181"/>
  <c r="R11" i="181"/>
  <c r="Q11" i="181"/>
  <c r="P11" i="181"/>
  <c r="E11" i="181"/>
  <c r="U11" i="181" s="1"/>
  <c r="U10" i="181"/>
  <c r="T10" i="181"/>
  <c r="S10" i="181"/>
  <c r="R10" i="181"/>
  <c r="Q10" i="181"/>
  <c r="P10" i="181"/>
  <c r="E10" i="181"/>
  <c r="S9" i="181"/>
  <c r="R9" i="181"/>
  <c r="S64" i="180"/>
  <c r="R64" i="180"/>
  <c r="Q64" i="180"/>
  <c r="P64" i="180"/>
  <c r="E64" i="180"/>
  <c r="T64" i="180" s="1"/>
  <c r="S63" i="180"/>
  <c r="R63" i="180"/>
  <c r="Q63" i="180"/>
  <c r="Q62" i="180" s="1"/>
  <c r="P63" i="180"/>
  <c r="E63" i="180"/>
  <c r="S60" i="180"/>
  <c r="R60" i="180"/>
  <c r="Q60" i="180"/>
  <c r="P60" i="180"/>
  <c r="E60" i="180"/>
  <c r="T60" i="180" s="1"/>
  <c r="S59" i="180"/>
  <c r="R59" i="180"/>
  <c r="Q59" i="180"/>
  <c r="P59" i="180"/>
  <c r="E59" i="180"/>
  <c r="T59" i="180" s="1"/>
  <c r="S58" i="180"/>
  <c r="R58" i="180"/>
  <c r="Q58" i="180"/>
  <c r="P58" i="180"/>
  <c r="E58" i="180"/>
  <c r="T58" i="180" s="1"/>
  <c r="U57" i="180"/>
  <c r="T57" i="180"/>
  <c r="S57" i="180"/>
  <c r="R57" i="180"/>
  <c r="Q57" i="180"/>
  <c r="P57" i="180"/>
  <c r="E57" i="180"/>
  <c r="U55" i="180"/>
  <c r="S55" i="180"/>
  <c r="R55" i="180"/>
  <c r="Q55" i="180"/>
  <c r="P55" i="180"/>
  <c r="E55" i="180"/>
  <c r="T55" i="180" s="1"/>
  <c r="S54" i="180"/>
  <c r="R54" i="180"/>
  <c r="Q54" i="180"/>
  <c r="P54" i="180"/>
  <c r="E54" i="180"/>
  <c r="T54" i="180" s="1"/>
  <c r="S53" i="180"/>
  <c r="R53" i="180"/>
  <c r="Q53" i="180"/>
  <c r="P53" i="180"/>
  <c r="E53" i="180"/>
  <c r="S52" i="180"/>
  <c r="R52" i="180"/>
  <c r="Q52" i="180"/>
  <c r="P52" i="180"/>
  <c r="E52" i="180"/>
  <c r="U52" i="180" s="1"/>
  <c r="T51" i="180"/>
  <c r="S51" i="180"/>
  <c r="R51" i="180"/>
  <c r="Q51" i="180"/>
  <c r="P51" i="180"/>
  <c r="E51" i="180"/>
  <c r="U51" i="180" s="1"/>
  <c r="S50" i="180"/>
  <c r="R50" i="180"/>
  <c r="Q50" i="180"/>
  <c r="P50" i="180"/>
  <c r="E50" i="180"/>
  <c r="U50" i="180" s="1"/>
  <c r="S49" i="180"/>
  <c r="R49" i="180"/>
  <c r="Q49" i="180"/>
  <c r="P49" i="180"/>
  <c r="E49" i="180"/>
  <c r="T49" i="180" s="1"/>
  <c r="S48" i="180"/>
  <c r="R48" i="180"/>
  <c r="Q48" i="180"/>
  <c r="P48" i="180"/>
  <c r="E48" i="180"/>
  <c r="T48" i="180" s="1"/>
  <c r="S47" i="180"/>
  <c r="R47" i="180"/>
  <c r="Q47" i="180"/>
  <c r="P47" i="180"/>
  <c r="E47" i="180"/>
  <c r="U46" i="180"/>
  <c r="S46" i="180"/>
  <c r="R46" i="180"/>
  <c r="Q46" i="180"/>
  <c r="P46" i="180"/>
  <c r="E46" i="180"/>
  <c r="T46" i="180" s="1"/>
  <c r="S45" i="180"/>
  <c r="R45" i="180"/>
  <c r="Q45" i="180"/>
  <c r="P45" i="180"/>
  <c r="E45" i="180"/>
  <c r="S44" i="180"/>
  <c r="R44" i="180"/>
  <c r="T42" i="180"/>
  <c r="S42" i="180"/>
  <c r="R42" i="180"/>
  <c r="Q42" i="180"/>
  <c r="P42" i="180"/>
  <c r="E42" i="180"/>
  <c r="U42" i="180" s="1"/>
  <c r="S41" i="180"/>
  <c r="R41" i="180"/>
  <c r="Q41" i="180"/>
  <c r="P41" i="180"/>
  <c r="E41" i="180"/>
  <c r="U41" i="180" s="1"/>
  <c r="S40" i="180"/>
  <c r="R40" i="180"/>
  <c r="Q40" i="180"/>
  <c r="P40" i="180"/>
  <c r="E40" i="180"/>
  <c r="U40" i="180" s="1"/>
  <c r="S39" i="180"/>
  <c r="R39" i="180"/>
  <c r="Q39" i="180"/>
  <c r="P39" i="180"/>
  <c r="E39" i="180"/>
  <c r="T39" i="180" s="1"/>
  <c r="S38" i="180"/>
  <c r="R38" i="180"/>
  <c r="Q38" i="180"/>
  <c r="P38" i="180"/>
  <c r="E38" i="180"/>
  <c r="U38" i="180" s="1"/>
  <c r="U37" i="180"/>
  <c r="S37" i="180"/>
  <c r="R37" i="180"/>
  <c r="Q37" i="180"/>
  <c r="P37" i="180"/>
  <c r="E37" i="180"/>
  <c r="T37" i="180" s="1"/>
  <c r="S36" i="180"/>
  <c r="R36" i="180"/>
  <c r="Q36" i="180"/>
  <c r="P36" i="180"/>
  <c r="E36" i="180"/>
  <c r="U36" i="180" s="1"/>
  <c r="S35" i="180"/>
  <c r="R35" i="180"/>
  <c r="Q35" i="180"/>
  <c r="P35" i="180"/>
  <c r="E35" i="180"/>
  <c r="U35" i="180" s="1"/>
  <c r="U34" i="180"/>
  <c r="T34" i="180"/>
  <c r="S34" i="180"/>
  <c r="R34" i="180"/>
  <c r="Q34" i="180"/>
  <c r="P34" i="180"/>
  <c r="E34" i="180"/>
  <c r="U33" i="180"/>
  <c r="S33" i="180"/>
  <c r="R33" i="180"/>
  <c r="Q33" i="180"/>
  <c r="P33" i="180"/>
  <c r="E33" i="180"/>
  <c r="S32" i="180"/>
  <c r="R32" i="180"/>
  <c r="Q32" i="180"/>
  <c r="P32" i="180"/>
  <c r="E32" i="180"/>
  <c r="U32" i="180" s="1"/>
  <c r="T31" i="180"/>
  <c r="S31" i="180"/>
  <c r="R31" i="180"/>
  <c r="Q31" i="180"/>
  <c r="U31" i="180" s="1"/>
  <c r="P31" i="180"/>
  <c r="E31" i="180"/>
  <c r="U30" i="180"/>
  <c r="T30" i="180"/>
  <c r="S30" i="180"/>
  <c r="R30" i="180"/>
  <c r="Q30" i="180"/>
  <c r="P30" i="180"/>
  <c r="E30" i="180"/>
  <c r="S29" i="180"/>
  <c r="R29" i="180"/>
  <c r="Q29" i="180"/>
  <c r="P29" i="180"/>
  <c r="E29" i="180"/>
  <c r="U29" i="180" s="1"/>
  <c r="S28" i="180"/>
  <c r="R28" i="180"/>
  <c r="S27" i="180"/>
  <c r="R27" i="180"/>
  <c r="Q27" i="180"/>
  <c r="P27" i="180"/>
  <c r="E27" i="180"/>
  <c r="U26" i="180"/>
  <c r="S26" i="180"/>
  <c r="R26" i="180"/>
  <c r="Q26" i="180"/>
  <c r="P26" i="180"/>
  <c r="E26" i="180"/>
  <c r="T26" i="180" s="1"/>
  <c r="U25" i="180"/>
  <c r="T25" i="180"/>
  <c r="S25" i="180"/>
  <c r="R25" i="180"/>
  <c r="Q25" i="180"/>
  <c r="P25" i="180"/>
  <c r="E25" i="180"/>
  <c r="S24" i="180"/>
  <c r="R24" i="180"/>
  <c r="Q24" i="180"/>
  <c r="P24" i="180"/>
  <c r="E24" i="180"/>
  <c r="S23" i="180"/>
  <c r="R23" i="180"/>
  <c r="Q23" i="180"/>
  <c r="P23" i="180"/>
  <c r="E23" i="180"/>
  <c r="S22" i="180"/>
  <c r="R22" i="180"/>
  <c r="Q22" i="180"/>
  <c r="P22" i="180"/>
  <c r="E22" i="180"/>
  <c r="U21" i="180"/>
  <c r="S21" i="180"/>
  <c r="R21" i="180"/>
  <c r="Q21" i="180"/>
  <c r="P21" i="180"/>
  <c r="E21" i="180"/>
  <c r="T21" i="180" s="1"/>
  <c r="S20" i="180"/>
  <c r="R20" i="180"/>
  <c r="Q20" i="180"/>
  <c r="P20" i="180"/>
  <c r="E20" i="180"/>
  <c r="T20" i="180" s="1"/>
  <c r="S19" i="180"/>
  <c r="R19" i="180"/>
  <c r="Q19" i="180"/>
  <c r="P19" i="180"/>
  <c r="E19" i="180"/>
  <c r="T19" i="180" s="1"/>
  <c r="S18" i="180"/>
  <c r="R18" i="180"/>
  <c r="Q18" i="180"/>
  <c r="P18" i="180"/>
  <c r="E18" i="180"/>
  <c r="U18" i="180" s="1"/>
  <c r="U17" i="180"/>
  <c r="T17" i="180"/>
  <c r="S17" i="180"/>
  <c r="R17" i="180"/>
  <c r="Q17" i="180"/>
  <c r="P17" i="180"/>
  <c r="E17" i="180"/>
  <c r="S16" i="180"/>
  <c r="R16" i="180"/>
  <c r="Q16" i="180"/>
  <c r="P16" i="180"/>
  <c r="E16" i="180"/>
  <c r="S15" i="180"/>
  <c r="R15" i="180"/>
  <c r="Q15" i="180"/>
  <c r="P15" i="180"/>
  <c r="E15" i="180"/>
  <c r="U15" i="180" s="1"/>
  <c r="S14" i="180"/>
  <c r="R14" i="180"/>
  <c r="Q14" i="180"/>
  <c r="P14" i="180"/>
  <c r="E14" i="180"/>
  <c r="U13" i="180"/>
  <c r="S13" i="180"/>
  <c r="R13" i="180"/>
  <c r="Q13" i="180"/>
  <c r="P13" i="180"/>
  <c r="E13" i="180"/>
  <c r="S12" i="180"/>
  <c r="R12" i="180"/>
  <c r="Q12" i="180"/>
  <c r="P12" i="180"/>
  <c r="E12" i="180"/>
  <c r="T12" i="180" s="1"/>
  <c r="S11" i="180"/>
  <c r="R11" i="180"/>
  <c r="Q11" i="180"/>
  <c r="P11" i="180"/>
  <c r="E11" i="180"/>
  <c r="T10" i="180"/>
  <c r="S10" i="180"/>
  <c r="R10" i="180"/>
  <c r="Q10" i="180"/>
  <c r="P10" i="180"/>
  <c r="E10" i="180"/>
  <c r="U10" i="180" s="1"/>
  <c r="R9" i="180"/>
  <c r="S64" i="179"/>
  <c r="R64" i="179"/>
  <c r="Q64" i="179"/>
  <c r="P64" i="179"/>
  <c r="E64" i="179"/>
  <c r="T64" i="179" s="1"/>
  <c r="S63" i="179"/>
  <c r="R63" i="179"/>
  <c r="Q63" i="179"/>
  <c r="P63" i="179"/>
  <c r="E63" i="179"/>
  <c r="S62" i="179"/>
  <c r="R62" i="179"/>
  <c r="S60" i="179"/>
  <c r="R60" i="179"/>
  <c r="Q60" i="179"/>
  <c r="P60" i="179"/>
  <c r="E60" i="179"/>
  <c r="T60" i="179" s="1"/>
  <c r="S59" i="179"/>
  <c r="R59" i="179"/>
  <c r="Q59" i="179"/>
  <c r="P59" i="179"/>
  <c r="E59" i="179"/>
  <c r="S58" i="179"/>
  <c r="R58" i="179"/>
  <c r="Q58" i="179"/>
  <c r="P58" i="179"/>
  <c r="E58" i="179"/>
  <c r="U58" i="179" s="1"/>
  <c r="S57" i="179"/>
  <c r="R57" i="179"/>
  <c r="Q57" i="179"/>
  <c r="P57" i="179"/>
  <c r="E57" i="179"/>
  <c r="S56" i="179"/>
  <c r="R56" i="179"/>
  <c r="U55" i="179"/>
  <c r="S55" i="179"/>
  <c r="R55" i="179"/>
  <c r="Q55" i="179"/>
  <c r="P55" i="179"/>
  <c r="E55" i="179"/>
  <c r="T55" i="179" s="1"/>
  <c r="S54" i="179"/>
  <c r="R54" i="179"/>
  <c r="Q54" i="179"/>
  <c r="P54" i="179"/>
  <c r="E54" i="179"/>
  <c r="S53" i="179"/>
  <c r="R53" i="179"/>
  <c r="Q53" i="179"/>
  <c r="P53" i="179"/>
  <c r="E53" i="179"/>
  <c r="T53" i="179" s="1"/>
  <c r="S52" i="179"/>
  <c r="R52" i="179"/>
  <c r="Q52" i="179"/>
  <c r="P52" i="179"/>
  <c r="E52" i="179"/>
  <c r="U52" i="179" s="1"/>
  <c r="S51" i="179"/>
  <c r="R51" i="179"/>
  <c r="Q51" i="179"/>
  <c r="P51" i="179"/>
  <c r="E51" i="179"/>
  <c r="U51" i="179" s="1"/>
  <c r="S50" i="179"/>
  <c r="R50" i="179"/>
  <c r="Q50" i="179"/>
  <c r="P50" i="179"/>
  <c r="E50" i="179"/>
  <c r="U50" i="179" s="1"/>
  <c r="S49" i="179"/>
  <c r="R49" i="179"/>
  <c r="Q49" i="179"/>
  <c r="P49" i="179"/>
  <c r="E49" i="179"/>
  <c r="S48" i="179"/>
  <c r="R48" i="179"/>
  <c r="Q48" i="179"/>
  <c r="P48" i="179"/>
  <c r="E48" i="179"/>
  <c r="S47" i="179"/>
  <c r="R47" i="179"/>
  <c r="Q47" i="179"/>
  <c r="P47" i="179"/>
  <c r="E47" i="179"/>
  <c r="U46" i="179"/>
  <c r="S46" i="179"/>
  <c r="R46" i="179"/>
  <c r="Q46" i="179"/>
  <c r="P46" i="179"/>
  <c r="E46" i="179"/>
  <c r="T46" i="179" s="1"/>
  <c r="S45" i="179"/>
  <c r="R45" i="179"/>
  <c r="Q45" i="179"/>
  <c r="P45" i="179"/>
  <c r="E45" i="179"/>
  <c r="S44" i="179"/>
  <c r="R44" i="179"/>
  <c r="S42" i="179"/>
  <c r="R42" i="179"/>
  <c r="Q42" i="179"/>
  <c r="P42" i="179"/>
  <c r="E42" i="179"/>
  <c r="U42" i="179" s="1"/>
  <c r="S41" i="179"/>
  <c r="R41" i="179"/>
  <c r="Q41" i="179"/>
  <c r="P41" i="179"/>
  <c r="E41" i="179"/>
  <c r="S40" i="179"/>
  <c r="R40" i="179"/>
  <c r="Q40" i="179"/>
  <c r="P40" i="179"/>
  <c r="E40" i="179"/>
  <c r="U40" i="179" s="1"/>
  <c r="S39" i="179"/>
  <c r="R39" i="179"/>
  <c r="Q39" i="179"/>
  <c r="P39" i="179"/>
  <c r="E39" i="179"/>
  <c r="T39" i="179" s="1"/>
  <c r="S38" i="179"/>
  <c r="R38" i="179"/>
  <c r="Q38" i="179"/>
  <c r="P38" i="179"/>
  <c r="E38" i="179"/>
  <c r="U38" i="179" s="1"/>
  <c r="U37" i="179"/>
  <c r="S37" i="179"/>
  <c r="R37" i="179"/>
  <c r="Q37" i="179"/>
  <c r="P37" i="179"/>
  <c r="E37" i="179"/>
  <c r="T37" i="179" s="1"/>
  <c r="S36" i="179"/>
  <c r="R36" i="179"/>
  <c r="Q36" i="179"/>
  <c r="P36" i="179"/>
  <c r="E36" i="179"/>
  <c r="T35" i="179"/>
  <c r="S35" i="179"/>
  <c r="R35" i="179"/>
  <c r="Q35" i="179"/>
  <c r="P35" i="179"/>
  <c r="E35" i="179"/>
  <c r="U35" i="179" s="1"/>
  <c r="S34" i="179"/>
  <c r="R34" i="179"/>
  <c r="Q34" i="179"/>
  <c r="P34" i="179"/>
  <c r="E34" i="179"/>
  <c r="S33" i="179"/>
  <c r="R33" i="179"/>
  <c r="Q33" i="179"/>
  <c r="P33" i="179"/>
  <c r="E33" i="179"/>
  <c r="U32" i="179"/>
  <c r="S32" i="179"/>
  <c r="R32" i="179"/>
  <c r="Q32" i="179"/>
  <c r="P32" i="179"/>
  <c r="E32" i="179"/>
  <c r="T32" i="179" s="1"/>
  <c r="U31" i="179"/>
  <c r="S31" i="179"/>
  <c r="R31" i="179"/>
  <c r="Q31" i="179"/>
  <c r="P31" i="179"/>
  <c r="E31" i="179"/>
  <c r="S30" i="179"/>
  <c r="R30" i="179"/>
  <c r="Q30" i="179"/>
  <c r="P30" i="179"/>
  <c r="E30" i="179"/>
  <c r="U30" i="179" s="1"/>
  <c r="S29" i="179"/>
  <c r="R29" i="179"/>
  <c r="Q29" i="179"/>
  <c r="P29" i="179"/>
  <c r="E29" i="179"/>
  <c r="U27" i="179"/>
  <c r="T27" i="179"/>
  <c r="S27" i="179"/>
  <c r="R27" i="179"/>
  <c r="Q27" i="179"/>
  <c r="P27" i="179"/>
  <c r="E27" i="179"/>
  <c r="U26" i="179"/>
  <c r="S26" i="179"/>
  <c r="R26" i="179"/>
  <c r="Q26" i="179"/>
  <c r="P26" i="179"/>
  <c r="E26" i="179"/>
  <c r="T26" i="179" s="1"/>
  <c r="S25" i="179"/>
  <c r="R25" i="179"/>
  <c r="Q25" i="179"/>
  <c r="P25" i="179"/>
  <c r="E25" i="179"/>
  <c r="U25" i="179" s="1"/>
  <c r="U24" i="179"/>
  <c r="S24" i="179"/>
  <c r="R24" i="179"/>
  <c r="Q24" i="179"/>
  <c r="P24" i="179"/>
  <c r="E24" i="179"/>
  <c r="T24" i="179" s="1"/>
  <c r="U23" i="179"/>
  <c r="T23" i="179"/>
  <c r="S23" i="179"/>
  <c r="R23" i="179"/>
  <c r="Q23" i="179"/>
  <c r="P23" i="179"/>
  <c r="E23" i="179"/>
  <c r="U22" i="179"/>
  <c r="T22" i="179"/>
  <c r="S22" i="179"/>
  <c r="R22" i="179"/>
  <c r="Q22" i="179"/>
  <c r="P22" i="179"/>
  <c r="E22" i="179"/>
  <c r="S21" i="179"/>
  <c r="R21" i="179"/>
  <c r="Q21" i="179"/>
  <c r="P21" i="179"/>
  <c r="E21" i="179"/>
  <c r="S20" i="179"/>
  <c r="R20" i="179"/>
  <c r="Q20" i="179"/>
  <c r="P20" i="179"/>
  <c r="E20" i="179"/>
  <c r="S19" i="179"/>
  <c r="R19" i="179"/>
  <c r="Q19" i="179"/>
  <c r="P19" i="179"/>
  <c r="E19" i="179"/>
  <c r="T19" i="179" s="1"/>
  <c r="S18" i="179"/>
  <c r="R18" i="179"/>
  <c r="Q18" i="179"/>
  <c r="P18" i="179"/>
  <c r="E18" i="179"/>
  <c r="T18" i="179" s="1"/>
  <c r="S17" i="179"/>
  <c r="R17" i="179"/>
  <c r="Q17" i="179"/>
  <c r="P17" i="179"/>
  <c r="E17" i="179"/>
  <c r="U17" i="179" s="1"/>
  <c r="U16" i="179"/>
  <c r="S16" i="179"/>
  <c r="R16" i="179"/>
  <c r="Q16" i="179"/>
  <c r="P16" i="179"/>
  <c r="E16" i="179"/>
  <c r="T16" i="179" s="1"/>
  <c r="S15" i="179"/>
  <c r="R15" i="179"/>
  <c r="Q15" i="179"/>
  <c r="P15" i="179"/>
  <c r="E15" i="179"/>
  <c r="U15" i="179" s="1"/>
  <c r="T14" i="179"/>
  <c r="S14" i="179"/>
  <c r="R14" i="179"/>
  <c r="Q14" i="179"/>
  <c r="P14" i="179"/>
  <c r="E14" i="179"/>
  <c r="U14" i="179" s="1"/>
  <c r="S13" i="179"/>
  <c r="R13" i="179"/>
  <c r="Q13" i="179"/>
  <c r="P13" i="179"/>
  <c r="E13" i="179"/>
  <c r="S12" i="179"/>
  <c r="R12" i="179"/>
  <c r="Q12" i="179"/>
  <c r="P12" i="179"/>
  <c r="E12" i="179"/>
  <c r="S11" i="179"/>
  <c r="R11" i="179"/>
  <c r="Q11" i="179"/>
  <c r="P11" i="179"/>
  <c r="E11" i="179"/>
  <c r="U11" i="179" s="1"/>
  <c r="S10" i="179"/>
  <c r="R10" i="179"/>
  <c r="Q10" i="179"/>
  <c r="P10" i="179"/>
  <c r="E10" i="179"/>
  <c r="U10" i="179" s="1"/>
  <c r="S9" i="179"/>
  <c r="R9" i="179"/>
  <c r="S64" i="178"/>
  <c r="R64" i="178"/>
  <c r="Q64" i="178"/>
  <c r="P64" i="178"/>
  <c r="E64" i="178"/>
  <c r="U64" i="178" s="1"/>
  <c r="S63" i="178"/>
  <c r="R63" i="178"/>
  <c r="Q63" i="178"/>
  <c r="P63" i="178"/>
  <c r="E63" i="178"/>
  <c r="S60" i="178"/>
  <c r="R60" i="178"/>
  <c r="Q60" i="178"/>
  <c r="P60" i="178"/>
  <c r="E60" i="178"/>
  <c r="U60" i="178" s="1"/>
  <c r="U59" i="178"/>
  <c r="S59" i="178"/>
  <c r="R59" i="178"/>
  <c r="Q59" i="178"/>
  <c r="P59" i="178"/>
  <c r="E59" i="178"/>
  <c r="T59" i="178" s="1"/>
  <c r="S58" i="178"/>
  <c r="R58" i="178"/>
  <c r="Q58" i="178"/>
  <c r="P58" i="178"/>
  <c r="E58" i="178"/>
  <c r="U58" i="178" s="1"/>
  <c r="S57" i="178"/>
  <c r="R57" i="178"/>
  <c r="Q57" i="178"/>
  <c r="P57" i="178"/>
  <c r="E57" i="178"/>
  <c r="U55" i="178"/>
  <c r="T55" i="178"/>
  <c r="S55" i="178"/>
  <c r="R55" i="178"/>
  <c r="Q55" i="178"/>
  <c r="P55" i="178"/>
  <c r="E55" i="178"/>
  <c r="S54" i="178"/>
  <c r="R54" i="178"/>
  <c r="Q54" i="178"/>
  <c r="P54" i="178"/>
  <c r="E54" i="178"/>
  <c r="T53" i="178"/>
  <c r="S53" i="178"/>
  <c r="R53" i="178"/>
  <c r="Q53" i="178"/>
  <c r="P53" i="178"/>
  <c r="E53" i="178"/>
  <c r="U53" i="178" s="1"/>
  <c r="S52" i="178"/>
  <c r="R52" i="178"/>
  <c r="Q52" i="178"/>
  <c r="P52" i="178"/>
  <c r="E52" i="178"/>
  <c r="T52" i="178" s="1"/>
  <c r="S51" i="178"/>
  <c r="R51" i="178"/>
  <c r="Q51" i="178"/>
  <c r="P51" i="178"/>
  <c r="E51" i="178"/>
  <c r="U51" i="178" s="1"/>
  <c r="S50" i="178"/>
  <c r="R50" i="178"/>
  <c r="Q50" i="178"/>
  <c r="P50" i="178"/>
  <c r="E50" i="178"/>
  <c r="S49" i="178"/>
  <c r="R49" i="178"/>
  <c r="Q49" i="178"/>
  <c r="P49" i="178"/>
  <c r="E49" i="178"/>
  <c r="U49" i="178" s="1"/>
  <c r="S48" i="178"/>
  <c r="R48" i="178"/>
  <c r="Q48" i="178"/>
  <c r="P48" i="178"/>
  <c r="E48" i="178"/>
  <c r="U47" i="178"/>
  <c r="T47" i="178"/>
  <c r="S47" i="178"/>
  <c r="R47" i="178"/>
  <c r="Q47" i="178"/>
  <c r="P47" i="178"/>
  <c r="E47" i="178"/>
  <c r="S46" i="178"/>
  <c r="R46" i="178"/>
  <c r="Q46" i="178"/>
  <c r="P46" i="178"/>
  <c r="E46" i="178"/>
  <c r="S45" i="178"/>
  <c r="R45" i="178"/>
  <c r="Q45" i="178"/>
  <c r="P45" i="178"/>
  <c r="E45" i="178"/>
  <c r="T45" i="178" s="1"/>
  <c r="S44" i="178"/>
  <c r="R44" i="178"/>
  <c r="S42" i="178"/>
  <c r="R42" i="178"/>
  <c r="Q42" i="178"/>
  <c r="P42" i="178"/>
  <c r="E42" i="178"/>
  <c r="T42" i="178" s="1"/>
  <c r="S41" i="178"/>
  <c r="R41" i="178"/>
  <c r="Q41" i="178"/>
  <c r="P41" i="178"/>
  <c r="E41" i="178"/>
  <c r="U41" i="178" s="1"/>
  <c r="S40" i="178"/>
  <c r="R40" i="178"/>
  <c r="Q40" i="178"/>
  <c r="P40" i="178"/>
  <c r="E40" i="178"/>
  <c r="S39" i="178"/>
  <c r="R39" i="178"/>
  <c r="Q39" i="178"/>
  <c r="P39" i="178"/>
  <c r="E39" i="178"/>
  <c r="S38" i="178"/>
  <c r="R38" i="178"/>
  <c r="Q38" i="178"/>
  <c r="P38" i="178"/>
  <c r="E38" i="178"/>
  <c r="U37" i="178"/>
  <c r="S37" i="178"/>
  <c r="R37" i="178"/>
  <c r="Q37" i="178"/>
  <c r="P37" i="178"/>
  <c r="E37" i="178"/>
  <c r="T37" i="178" s="1"/>
  <c r="S36" i="178"/>
  <c r="R36" i="178"/>
  <c r="Q36" i="178"/>
  <c r="P36" i="178"/>
  <c r="E36" i="178"/>
  <c r="S35" i="178"/>
  <c r="R35" i="178"/>
  <c r="Q35" i="178"/>
  <c r="P35" i="178"/>
  <c r="E35" i="178"/>
  <c r="U35" i="178" s="1"/>
  <c r="U34" i="178"/>
  <c r="S34" i="178"/>
  <c r="R34" i="178"/>
  <c r="Q34" i="178"/>
  <c r="P34" i="178"/>
  <c r="E34" i="178"/>
  <c r="S33" i="178"/>
  <c r="R33" i="178"/>
  <c r="Q33" i="178"/>
  <c r="P33" i="178"/>
  <c r="E33" i="178"/>
  <c r="U32" i="178"/>
  <c r="S32" i="178"/>
  <c r="R32" i="178"/>
  <c r="Q32" i="178"/>
  <c r="P32" i="178"/>
  <c r="E32" i="178"/>
  <c r="T32" i="178" s="1"/>
  <c r="S31" i="178"/>
  <c r="R31" i="178"/>
  <c r="Q31" i="178"/>
  <c r="P31" i="178"/>
  <c r="T31" i="178" s="1"/>
  <c r="E31" i="178"/>
  <c r="U31" i="178" s="1"/>
  <c r="S30" i="178"/>
  <c r="R30" i="178"/>
  <c r="Q30" i="178"/>
  <c r="P30" i="178"/>
  <c r="E30" i="178"/>
  <c r="S29" i="178"/>
  <c r="R29" i="178"/>
  <c r="Q29" i="178"/>
  <c r="P29" i="178"/>
  <c r="E29" i="178"/>
  <c r="U29" i="178" s="1"/>
  <c r="S28" i="178"/>
  <c r="S27" i="178"/>
  <c r="R27" i="178"/>
  <c r="Q27" i="178"/>
  <c r="P27" i="178"/>
  <c r="E27" i="178"/>
  <c r="S26" i="178"/>
  <c r="R26" i="178"/>
  <c r="Q26" i="178"/>
  <c r="P26" i="178"/>
  <c r="E26" i="178"/>
  <c r="S25" i="178"/>
  <c r="R25" i="178"/>
  <c r="Q25" i="178"/>
  <c r="P25" i="178"/>
  <c r="E25" i="178"/>
  <c r="U24" i="178"/>
  <c r="S24" i="178"/>
  <c r="R24" i="178"/>
  <c r="Q24" i="178"/>
  <c r="P24" i="178"/>
  <c r="E24" i="178"/>
  <c r="T24" i="178" s="1"/>
  <c r="U23" i="178"/>
  <c r="S23" i="178"/>
  <c r="R23" i="178"/>
  <c r="Q23" i="178"/>
  <c r="P23" i="178"/>
  <c r="E23" i="178"/>
  <c r="T23" i="178" s="1"/>
  <c r="S22" i="178"/>
  <c r="R22" i="178"/>
  <c r="Q22" i="178"/>
  <c r="P22" i="178"/>
  <c r="E22" i="178"/>
  <c r="U22" i="178" s="1"/>
  <c r="U21" i="178"/>
  <c r="S21" i="178"/>
  <c r="R21" i="178"/>
  <c r="Q21" i="178"/>
  <c r="P21" i="178"/>
  <c r="E21" i="178"/>
  <c r="T21" i="178" s="1"/>
  <c r="T20" i="178"/>
  <c r="S20" i="178"/>
  <c r="R20" i="178"/>
  <c r="Q20" i="178"/>
  <c r="P20" i="178"/>
  <c r="E20" i="178"/>
  <c r="U20" i="178" s="1"/>
  <c r="U19" i="178"/>
  <c r="T19" i="178"/>
  <c r="S19" i="178"/>
  <c r="R19" i="178"/>
  <c r="Q19" i="178"/>
  <c r="P19" i="178"/>
  <c r="E19" i="178"/>
  <c r="T18" i="178"/>
  <c r="S18" i="178"/>
  <c r="R18" i="178"/>
  <c r="Q18" i="178"/>
  <c r="P18" i="178"/>
  <c r="E18" i="178"/>
  <c r="U18" i="178" s="1"/>
  <c r="S17" i="178"/>
  <c r="R17" i="178"/>
  <c r="Q17" i="178"/>
  <c r="P17" i="178"/>
  <c r="E17" i="178"/>
  <c r="S16" i="178"/>
  <c r="R16" i="178"/>
  <c r="Q16" i="178"/>
  <c r="P16" i="178"/>
  <c r="E16" i="178"/>
  <c r="U15" i="178"/>
  <c r="S15" i="178"/>
  <c r="R15" i="178"/>
  <c r="Q15" i="178"/>
  <c r="P15" i="178"/>
  <c r="E15" i="178"/>
  <c r="T15" i="178" s="1"/>
  <c r="T14" i="178"/>
  <c r="S14" i="178"/>
  <c r="R14" i="178"/>
  <c r="Q14" i="178"/>
  <c r="P14" i="178"/>
  <c r="E14" i="178"/>
  <c r="U14" i="178" s="1"/>
  <c r="U13" i="178"/>
  <c r="S13" i="178"/>
  <c r="R13" i="178"/>
  <c r="Q13" i="178"/>
  <c r="P13" i="178"/>
  <c r="E13" i="178"/>
  <c r="T13" i="178" s="1"/>
  <c r="U12" i="178"/>
  <c r="T12" i="178"/>
  <c r="S12" i="178"/>
  <c r="R12" i="178"/>
  <c r="Q12" i="178"/>
  <c r="P12" i="178"/>
  <c r="E12" i="178"/>
  <c r="S11" i="178"/>
  <c r="R11" i="178"/>
  <c r="Q11" i="178"/>
  <c r="P11" i="178"/>
  <c r="E11" i="178"/>
  <c r="U11" i="178" s="1"/>
  <c r="S10" i="178"/>
  <c r="R10" i="178"/>
  <c r="Q10" i="178"/>
  <c r="P10" i="178"/>
  <c r="E10" i="178"/>
  <c r="S9" i="178"/>
  <c r="S64" i="177"/>
  <c r="R64" i="177"/>
  <c r="Q64" i="177"/>
  <c r="P64" i="177"/>
  <c r="E64" i="177"/>
  <c r="T64" i="177" s="1"/>
  <c r="U63" i="177"/>
  <c r="T63" i="177"/>
  <c r="S63" i="177"/>
  <c r="R63" i="177"/>
  <c r="Q63" i="177"/>
  <c r="P63" i="177"/>
  <c r="E63" i="177"/>
  <c r="R62" i="177"/>
  <c r="T60" i="177"/>
  <c r="S60" i="177"/>
  <c r="R60" i="177"/>
  <c r="Q60" i="177"/>
  <c r="P60" i="177"/>
  <c r="E60" i="177"/>
  <c r="U60" i="177" s="1"/>
  <c r="T59" i="177"/>
  <c r="S59" i="177"/>
  <c r="R59" i="177"/>
  <c r="Q59" i="177"/>
  <c r="P59" i="177"/>
  <c r="E59" i="177"/>
  <c r="U59" i="177" s="1"/>
  <c r="S58" i="177"/>
  <c r="R58" i="177"/>
  <c r="Q58" i="177"/>
  <c r="P58" i="177"/>
  <c r="E58" i="177"/>
  <c r="T57" i="177"/>
  <c r="S57" i="177"/>
  <c r="R57" i="177"/>
  <c r="Q57" i="177"/>
  <c r="P57" i="177"/>
  <c r="E57" i="177"/>
  <c r="U57" i="177" s="1"/>
  <c r="U55" i="177"/>
  <c r="S55" i="177"/>
  <c r="R55" i="177"/>
  <c r="Q55" i="177"/>
  <c r="P55" i="177"/>
  <c r="E55" i="177"/>
  <c r="T55" i="177" s="1"/>
  <c r="S54" i="177"/>
  <c r="R54" i="177"/>
  <c r="Q54" i="177"/>
  <c r="P54" i="177"/>
  <c r="E54" i="177"/>
  <c r="U54" i="177" s="1"/>
  <c r="S53" i="177"/>
  <c r="R53" i="177"/>
  <c r="Q53" i="177"/>
  <c r="P53" i="177"/>
  <c r="E53" i="177"/>
  <c r="S52" i="177"/>
  <c r="R52" i="177"/>
  <c r="Q52" i="177"/>
  <c r="P52" i="177"/>
  <c r="E52" i="177"/>
  <c r="U52" i="177" s="1"/>
  <c r="S51" i="177"/>
  <c r="R51" i="177"/>
  <c r="Q51" i="177"/>
  <c r="P51" i="177"/>
  <c r="E51" i="177"/>
  <c r="T51" i="177" s="1"/>
  <c r="S50" i="177"/>
  <c r="R50" i="177"/>
  <c r="Q50" i="177"/>
  <c r="P50" i="177"/>
  <c r="E50" i="177"/>
  <c r="U50" i="177" s="1"/>
  <c r="U49" i="177"/>
  <c r="S49" i="177"/>
  <c r="R49" i="177"/>
  <c r="Q49" i="177"/>
  <c r="P49" i="177"/>
  <c r="E49" i="177"/>
  <c r="T49" i="177" s="1"/>
  <c r="U48" i="177"/>
  <c r="S48" i="177"/>
  <c r="R48" i="177"/>
  <c r="Q48" i="177"/>
  <c r="P48" i="177"/>
  <c r="E48" i="177"/>
  <c r="T48" i="177" s="1"/>
  <c r="U47" i="177"/>
  <c r="S47" i="177"/>
  <c r="R47" i="177"/>
  <c r="Q47" i="177"/>
  <c r="P47" i="177"/>
  <c r="E47" i="177"/>
  <c r="T47" i="177" s="1"/>
  <c r="S46" i="177"/>
  <c r="R46" i="177"/>
  <c r="Q46" i="177"/>
  <c r="P46" i="177"/>
  <c r="E46" i="177"/>
  <c r="S45" i="177"/>
  <c r="R45" i="177"/>
  <c r="Q45" i="177"/>
  <c r="P45" i="177"/>
  <c r="E45" i="177"/>
  <c r="S44" i="177"/>
  <c r="R44" i="177"/>
  <c r="S42" i="177"/>
  <c r="R42" i="177"/>
  <c r="Q42" i="177"/>
  <c r="P42" i="177"/>
  <c r="E42" i="177"/>
  <c r="U42" i="177" s="1"/>
  <c r="S41" i="177"/>
  <c r="R41" i="177"/>
  <c r="Q41" i="177"/>
  <c r="P41" i="177"/>
  <c r="E41" i="177"/>
  <c r="T41" i="177" s="1"/>
  <c r="S40" i="177"/>
  <c r="R40" i="177"/>
  <c r="Q40" i="177"/>
  <c r="P40" i="177"/>
  <c r="E40" i="177"/>
  <c r="U40" i="177" s="1"/>
  <c r="S39" i="177"/>
  <c r="R39" i="177"/>
  <c r="Q39" i="177"/>
  <c r="P39" i="177"/>
  <c r="E39" i="177"/>
  <c r="T39" i="177" s="1"/>
  <c r="T38" i="177"/>
  <c r="S38" i="177"/>
  <c r="R38" i="177"/>
  <c r="Q38" i="177"/>
  <c r="P38" i="177"/>
  <c r="E38" i="177"/>
  <c r="U38" i="177" s="1"/>
  <c r="U37" i="177"/>
  <c r="S37" i="177"/>
  <c r="R37" i="177"/>
  <c r="Q37" i="177"/>
  <c r="P37" i="177"/>
  <c r="E37" i="177"/>
  <c r="T37" i="177" s="1"/>
  <c r="T36" i="177"/>
  <c r="S36" i="177"/>
  <c r="R36" i="177"/>
  <c r="Q36" i="177"/>
  <c r="P36" i="177"/>
  <c r="E36" i="177"/>
  <c r="U36" i="177" s="1"/>
  <c r="S35" i="177"/>
  <c r="R35" i="177"/>
  <c r="Q35" i="177"/>
  <c r="P35" i="177"/>
  <c r="E35" i="177"/>
  <c r="U34" i="177"/>
  <c r="T34" i="177"/>
  <c r="S34" i="177"/>
  <c r="R34" i="177"/>
  <c r="Q34" i="177"/>
  <c r="P34" i="177"/>
  <c r="E34" i="177"/>
  <c r="S33" i="177"/>
  <c r="R33" i="177"/>
  <c r="Q33" i="177"/>
  <c r="P33" i="177"/>
  <c r="E33" i="177"/>
  <c r="S32" i="177"/>
  <c r="R32" i="177"/>
  <c r="Q32" i="177"/>
  <c r="P32" i="177"/>
  <c r="E32" i="177"/>
  <c r="U32" i="177" s="1"/>
  <c r="S31" i="177"/>
  <c r="R31" i="177"/>
  <c r="Q31" i="177"/>
  <c r="P31" i="177"/>
  <c r="E31" i="177"/>
  <c r="T31" i="177" s="1"/>
  <c r="U30" i="177"/>
  <c r="T30" i="177"/>
  <c r="S30" i="177"/>
  <c r="R30" i="177"/>
  <c r="Q30" i="177"/>
  <c r="P30" i="177"/>
  <c r="E30" i="177"/>
  <c r="S29" i="177"/>
  <c r="R29" i="177"/>
  <c r="Q29" i="177"/>
  <c r="P29" i="177"/>
  <c r="E29" i="177"/>
  <c r="U29" i="177" s="1"/>
  <c r="S28" i="177"/>
  <c r="T27" i="177"/>
  <c r="S27" i="177"/>
  <c r="R27" i="177"/>
  <c r="Q27" i="177"/>
  <c r="P27" i="177"/>
  <c r="E27" i="177"/>
  <c r="U27" i="177" s="1"/>
  <c r="S26" i="177"/>
  <c r="R26" i="177"/>
  <c r="Q26" i="177"/>
  <c r="P26" i="177"/>
  <c r="E26" i="177"/>
  <c r="U25" i="177"/>
  <c r="S25" i="177"/>
  <c r="R25" i="177"/>
  <c r="Q25" i="177"/>
  <c r="P25" i="177"/>
  <c r="E25" i="177"/>
  <c r="T25" i="177" s="1"/>
  <c r="S24" i="177"/>
  <c r="R24" i="177"/>
  <c r="Q24" i="177"/>
  <c r="P24" i="177"/>
  <c r="E24" i="177"/>
  <c r="S23" i="177"/>
  <c r="R23" i="177"/>
  <c r="Q23" i="177"/>
  <c r="P23" i="177"/>
  <c r="E23" i="177"/>
  <c r="S22" i="177"/>
  <c r="R22" i="177"/>
  <c r="Q22" i="177"/>
  <c r="P22" i="177"/>
  <c r="E22" i="177"/>
  <c r="U21" i="177"/>
  <c r="T21" i="177"/>
  <c r="S21" i="177"/>
  <c r="R21" i="177"/>
  <c r="Q21" i="177"/>
  <c r="P21" i="177"/>
  <c r="E21" i="177"/>
  <c r="S20" i="177"/>
  <c r="R20" i="177"/>
  <c r="Q20" i="177"/>
  <c r="P20" i="177"/>
  <c r="E20" i="177"/>
  <c r="T20" i="177" s="1"/>
  <c r="S19" i="177"/>
  <c r="R19" i="177"/>
  <c r="Q19" i="177"/>
  <c r="P19" i="177"/>
  <c r="E19" i="177"/>
  <c r="U19" i="177" s="1"/>
  <c r="S18" i="177"/>
  <c r="R18" i="177"/>
  <c r="Q18" i="177"/>
  <c r="P18" i="177"/>
  <c r="E18" i="177"/>
  <c r="T18" i="177" s="1"/>
  <c r="U17" i="177"/>
  <c r="T17" i="177"/>
  <c r="S17" i="177"/>
  <c r="R17" i="177"/>
  <c r="Q17" i="177"/>
  <c r="P17" i="177"/>
  <c r="E17" i="177"/>
  <c r="U16" i="177"/>
  <c r="T16" i="177"/>
  <c r="S16" i="177"/>
  <c r="R16" i="177"/>
  <c r="Q16" i="177"/>
  <c r="P16" i="177"/>
  <c r="E16" i="177"/>
  <c r="S15" i="177"/>
  <c r="R15" i="177"/>
  <c r="Q15" i="177"/>
  <c r="P15" i="177"/>
  <c r="E15" i="177"/>
  <c r="U15" i="177" s="1"/>
  <c r="S14" i="177"/>
  <c r="R14" i="177"/>
  <c r="Q14" i="177"/>
  <c r="P14" i="177"/>
  <c r="E14" i="177"/>
  <c r="S13" i="177"/>
  <c r="R13" i="177"/>
  <c r="Q13" i="177"/>
  <c r="P13" i="177"/>
  <c r="E13" i="177"/>
  <c r="U12" i="177"/>
  <c r="S12" i="177"/>
  <c r="R12" i="177"/>
  <c r="Q12" i="177"/>
  <c r="P12" i="177"/>
  <c r="E12" i="177"/>
  <c r="T12" i="177" s="1"/>
  <c r="S11" i="177"/>
  <c r="R11" i="177"/>
  <c r="Q11" i="177"/>
  <c r="P11" i="177"/>
  <c r="E11" i="177"/>
  <c r="U11" i="177" s="1"/>
  <c r="S10" i="177"/>
  <c r="R10" i="177"/>
  <c r="Q10" i="177"/>
  <c r="P10" i="177"/>
  <c r="E10" i="177"/>
  <c r="S9" i="177"/>
  <c r="U64" i="176"/>
  <c r="T64" i="176"/>
  <c r="S64" i="176"/>
  <c r="R64" i="176"/>
  <c r="Q64" i="176"/>
  <c r="P64" i="176"/>
  <c r="E64" i="176"/>
  <c r="S63" i="176"/>
  <c r="R63" i="176"/>
  <c r="Q63" i="176"/>
  <c r="P63" i="176"/>
  <c r="E63" i="176"/>
  <c r="S62" i="176"/>
  <c r="R62" i="176"/>
  <c r="S60" i="176"/>
  <c r="R60" i="176"/>
  <c r="Q60" i="176"/>
  <c r="P60" i="176"/>
  <c r="E60" i="176"/>
  <c r="U60" i="176" s="1"/>
  <c r="S59" i="176"/>
  <c r="R59" i="176"/>
  <c r="Q59" i="176"/>
  <c r="P59" i="176"/>
  <c r="E59" i="176"/>
  <c r="T59" i="176" s="1"/>
  <c r="S58" i="176"/>
  <c r="R58" i="176"/>
  <c r="Q58" i="176"/>
  <c r="P58" i="176"/>
  <c r="E58" i="176"/>
  <c r="U58" i="176" s="1"/>
  <c r="U57" i="176"/>
  <c r="S57" i="176"/>
  <c r="R57" i="176"/>
  <c r="Q57" i="176"/>
  <c r="Q56" i="176" s="1"/>
  <c r="P57" i="176"/>
  <c r="E57" i="176"/>
  <c r="T57" i="176" s="1"/>
  <c r="S56" i="176"/>
  <c r="R56" i="176"/>
  <c r="S55" i="176"/>
  <c r="R55" i="176"/>
  <c r="Q55" i="176"/>
  <c r="P55" i="176"/>
  <c r="E55" i="176"/>
  <c r="U55" i="176" s="1"/>
  <c r="S54" i="176"/>
  <c r="R54" i="176"/>
  <c r="Q54" i="176"/>
  <c r="P54" i="176"/>
  <c r="E54" i="176"/>
  <c r="T53" i="176"/>
  <c r="S53" i="176"/>
  <c r="R53" i="176"/>
  <c r="Q53" i="176"/>
  <c r="U53" i="176" s="1"/>
  <c r="P53" i="176"/>
  <c r="E53" i="176"/>
  <c r="S52" i="176"/>
  <c r="R52" i="176"/>
  <c r="Q52" i="176"/>
  <c r="P52" i="176"/>
  <c r="E52" i="176"/>
  <c r="U52" i="176" s="1"/>
  <c r="T51" i="176"/>
  <c r="S51" i="176"/>
  <c r="R51" i="176"/>
  <c r="Q51" i="176"/>
  <c r="P51" i="176"/>
  <c r="E51" i="176"/>
  <c r="U51" i="176" s="1"/>
  <c r="S50" i="176"/>
  <c r="R50" i="176"/>
  <c r="Q50" i="176"/>
  <c r="P50" i="176"/>
  <c r="E50" i="176"/>
  <c r="U49" i="176"/>
  <c r="S49" i="176"/>
  <c r="R49" i="176"/>
  <c r="Q49" i="176"/>
  <c r="P49" i="176"/>
  <c r="E49" i="176"/>
  <c r="T49" i="176" s="1"/>
  <c r="S48" i="176"/>
  <c r="R48" i="176"/>
  <c r="Q48" i="176"/>
  <c r="P48" i="176"/>
  <c r="E48" i="176"/>
  <c r="T48" i="176" s="1"/>
  <c r="S47" i="176"/>
  <c r="R47" i="176"/>
  <c r="Q47" i="176"/>
  <c r="P47" i="176"/>
  <c r="E47" i="176"/>
  <c r="U47" i="176" s="1"/>
  <c r="S46" i="176"/>
  <c r="R46" i="176"/>
  <c r="Q46" i="176"/>
  <c r="P46" i="176"/>
  <c r="E46" i="176"/>
  <c r="T46" i="176" s="1"/>
  <c r="T45" i="176"/>
  <c r="S45" i="176"/>
  <c r="R45" i="176"/>
  <c r="Q45" i="176"/>
  <c r="U45" i="176" s="1"/>
  <c r="P45" i="176"/>
  <c r="E45" i="176"/>
  <c r="S44" i="176"/>
  <c r="R44" i="176"/>
  <c r="S42" i="176"/>
  <c r="R42" i="176"/>
  <c r="Q42" i="176"/>
  <c r="P42" i="176"/>
  <c r="E42" i="176"/>
  <c r="U42" i="176" s="1"/>
  <c r="S41" i="176"/>
  <c r="R41" i="176"/>
  <c r="Q41" i="176"/>
  <c r="P41" i="176"/>
  <c r="E41" i="176"/>
  <c r="S40" i="176"/>
  <c r="R40" i="176"/>
  <c r="Q40" i="176"/>
  <c r="P40" i="176"/>
  <c r="E40" i="176"/>
  <c r="S39" i="176"/>
  <c r="R39" i="176"/>
  <c r="Q39" i="176"/>
  <c r="P39" i="176"/>
  <c r="E39" i="176"/>
  <c r="U39" i="176" s="1"/>
  <c r="S38" i="176"/>
  <c r="R38" i="176"/>
  <c r="Q38" i="176"/>
  <c r="P38" i="176"/>
  <c r="E38" i="176"/>
  <c r="T38" i="176" s="1"/>
  <c r="S37" i="176"/>
  <c r="R37" i="176"/>
  <c r="Q37" i="176"/>
  <c r="P37" i="176"/>
  <c r="E37" i="176"/>
  <c r="S36" i="176"/>
  <c r="R36" i="176"/>
  <c r="Q36" i="176"/>
  <c r="P36" i="176"/>
  <c r="E36" i="176"/>
  <c r="T36" i="176" s="1"/>
  <c r="S35" i="176"/>
  <c r="R35" i="176"/>
  <c r="Q35" i="176"/>
  <c r="P35" i="176"/>
  <c r="E35" i="176"/>
  <c r="S34" i="176"/>
  <c r="R34" i="176"/>
  <c r="Q34" i="176"/>
  <c r="P34" i="176"/>
  <c r="E34" i="176"/>
  <c r="S33" i="176"/>
  <c r="R33" i="176"/>
  <c r="Q33" i="176"/>
  <c r="P33" i="176"/>
  <c r="E33" i="176"/>
  <c r="S32" i="176"/>
  <c r="R32" i="176"/>
  <c r="Q32" i="176"/>
  <c r="P32" i="176"/>
  <c r="E32" i="176"/>
  <c r="S31" i="176"/>
  <c r="R31" i="176"/>
  <c r="Q31" i="176"/>
  <c r="P31" i="176"/>
  <c r="E31" i="176"/>
  <c r="S30" i="176"/>
  <c r="R30" i="176"/>
  <c r="Q30" i="176"/>
  <c r="P30" i="176"/>
  <c r="E30" i="176"/>
  <c r="T30" i="176" s="1"/>
  <c r="S29" i="176"/>
  <c r="R29" i="176"/>
  <c r="Q29" i="176"/>
  <c r="P29" i="176"/>
  <c r="E29" i="176"/>
  <c r="T29" i="176" s="1"/>
  <c r="S28" i="176"/>
  <c r="R28" i="176"/>
  <c r="S27" i="176"/>
  <c r="R27" i="176"/>
  <c r="Q27" i="176"/>
  <c r="P27" i="176"/>
  <c r="E27" i="176"/>
  <c r="U26" i="176"/>
  <c r="T26" i="176"/>
  <c r="S26" i="176"/>
  <c r="R26" i="176"/>
  <c r="Q26" i="176"/>
  <c r="P26" i="176"/>
  <c r="E26" i="176"/>
  <c r="S25" i="176"/>
  <c r="R25" i="176"/>
  <c r="Q25" i="176"/>
  <c r="P25" i="176"/>
  <c r="E25" i="176"/>
  <c r="T25" i="176" s="1"/>
  <c r="S24" i="176"/>
  <c r="R24" i="176"/>
  <c r="Q24" i="176"/>
  <c r="P24" i="176"/>
  <c r="E24" i="176"/>
  <c r="U23" i="176"/>
  <c r="S23" i="176"/>
  <c r="R23" i="176"/>
  <c r="Q23" i="176"/>
  <c r="P23" i="176"/>
  <c r="E23" i="176"/>
  <c r="T23" i="176" s="1"/>
  <c r="S22" i="176"/>
  <c r="R22" i="176"/>
  <c r="Q22" i="176"/>
  <c r="P22" i="176"/>
  <c r="E22" i="176"/>
  <c r="T21" i="176"/>
  <c r="S21" i="176"/>
  <c r="R21" i="176"/>
  <c r="Q21" i="176"/>
  <c r="P21" i="176"/>
  <c r="E21" i="176"/>
  <c r="U21" i="176" s="1"/>
  <c r="T20" i="176"/>
  <c r="S20" i="176"/>
  <c r="R20" i="176"/>
  <c r="Q20" i="176"/>
  <c r="P20" i="176"/>
  <c r="E20" i="176"/>
  <c r="U20" i="176" s="1"/>
  <c r="S19" i="176"/>
  <c r="R19" i="176"/>
  <c r="Q19" i="176"/>
  <c r="P19" i="176"/>
  <c r="E19" i="176"/>
  <c r="S18" i="176"/>
  <c r="R18" i="176"/>
  <c r="Q18" i="176"/>
  <c r="P18" i="176"/>
  <c r="E18" i="176"/>
  <c r="U18" i="176" s="1"/>
  <c r="S17" i="176"/>
  <c r="R17" i="176"/>
  <c r="Q17" i="176"/>
  <c r="P17" i="176"/>
  <c r="E17" i="176"/>
  <c r="T17" i="176" s="1"/>
  <c r="S16" i="176"/>
  <c r="R16" i="176"/>
  <c r="Q16" i="176"/>
  <c r="P16" i="176"/>
  <c r="E16" i="176"/>
  <c r="U16" i="176" s="1"/>
  <c r="S15" i="176"/>
  <c r="R15" i="176"/>
  <c r="Q15" i="176"/>
  <c r="P15" i="176"/>
  <c r="E15" i="176"/>
  <c r="T15" i="176" s="1"/>
  <c r="U14" i="176"/>
  <c r="T14" i="176"/>
  <c r="S14" i="176"/>
  <c r="R14" i="176"/>
  <c r="Q14" i="176"/>
  <c r="P14" i="176"/>
  <c r="E14" i="176"/>
  <c r="S13" i="176"/>
  <c r="R13" i="176"/>
  <c r="Q13" i="176"/>
  <c r="P13" i="176"/>
  <c r="T13" i="176" s="1"/>
  <c r="E13" i="176"/>
  <c r="T12" i="176"/>
  <c r="S12" i="176"/>
  <c r="R12" i="176"/>
  <c r="Q12" i="176"/>
  <c r="P12" i="176"/>
  <c r="E12" i="176"/>
  <c r="U12" i="176" s="1"/>
  <c r="S11" i="176"/>
  <c r="R11" i="176"/>
  <c r="Q11" i="176"/>
  <c r="P11" i="176"/>
  <c r="E11" i="176"/>
  <c r="S10" i="176"/>
  <c r="R10" i="176"/>
  <c r="Q10" i="176"/>
  <c r="P10" i="176"/>
  <c r="E10" i="176"/>
  <c r="R9" i="176"/>
  <c r="T64" i="175"/>
  <c r="S64" i="175"/>
  <c r="R64" i="175"/>
  <c r="Q64" i="175"/>
  <c r="P64" i="175"/>
  <c r="E64" i="175"/>
  <c r="U64" i="175" s="1"/>
  <c r="S63" i="175"/>
  <c r="R63" i="175"/>
  <c r="Q63" i="175"/>
  <c r="P63" i="175"/>
  <c r="E63" i="175"/>
  <c r="R62" i="175"/>
  <c r="S60" i="175"/>
  <c r="R60" i="175"/>
  <c r="Q60" i="175"/>
  <c r="P60" i="175"/>
  <c r="E60" i="175"/>
  <c r="S59" i="175"/>
  <c r="R59" i="175"/>
  <c r="Q59" i="175"/>
  <c r="P59" i="175"/>
  <c r="E59" i="175"/>
  <c r="S58" i="175"/>
  <c r="R58" i="175"/>
  <c r="Q58" i="175"/>
  <c r="P58" i="175"/>
  <c r="E58" i="175"/>
  <c r="T58" i="175" s="1"/>
  <c r="S57" i="175"/>
  <c r="R57" i="175"/>
  <c r="Q57" i="175"/>
  <c r="P57" i="175"/>
  <c r="E57" i="175"/>
  <c r="R56" i="175"/>
  <c r="S55" i="175"/>
  <c r="R55" i="175"/>
  <c r="Q55" i="175"/>
  <c r="P55" i="175"/>
  <c r="E55" i="175"/>
  <c r="S54" i="175"/>
  <c r="R54" i="175"/>
  <c r="Q54" i="175"/>
  <c r="P54" i="175"/>
  <c r="E54" i="175"/>
  <c r="U53" i="175"/>
  <c r="S53" i="175"/>
  <c r="R53" i="175"/>
  <c r="Q53" i="175"/>
  <c r="P53" i="175"/>
  <c r="E53" i="175"/>
  <c r="T53" i="175" s="1"/>
  <c r="S52" i="175"/>
  <c r="R52" i="175"/>
  <c r="Q52" i="175"/>
  <c r="P52" i="175"/>
  <c r="E52" i="175"/>
  <c r="S51" i="175"/>
  <c r="R51" i="175"/>
  <c r="Q51" i="175"/>
  <c r="P51" i="175"/>
  <c r="E51" i="175"/>
  <c r="T51" i="175" s="1"/>
  <c r="S50" i="175"/>
  <c r="R50" i="175"/>
  <c r="Q50" i="175"/>
  <c r="P50" i="175"/>
  <c r="E50" i="175"/>
  <c r="S49" i="175"/>
  <c r="R49" i="175"/>
  <c r="Q49" i="175"/>
  <c r="P49" i="175"/>
  <c r="E49" i="175"/>
  <c r="T48" i="175"/>
  <c r="S48" i="175"/>
  <c r="R48" i="175"/>
  <c r="Q48" i="175"/>
  <c r="P48" i="175"/>
  <c r="E48" i="175"/>
  <c r="U48" i="175" s="1"/>
  <c r="S47" i="175"/>
  <c r="R47" i="175"/>
  <c r="Q47" i="175"/>
  <c r="P47" i="175"/>
  <c r="E47" i="175"/>
  <c r="S46" i="175"/>
  <c r="R46" i="175"/>
  <c r="Q46" i="175"/>
  <c r="U46" i="175" s="1"/>
  <c r="P46" i="175"/>
  <c r="T46" i="175" s="1"/>
  <c r="E46" i="175"/>
  <c r="S45" i="175"/>
  <c r="R45" i="175"/>
  <c r="Q45" i="175"/>
  <c r="P45" i="175"/>
  <c r="E45" i="175"/>
  <c r="U45" i="175" s="1"/>
  <c r="S44" i="175"/>
  <c r="R44" i="175"/>
  <c r="S42" i="175"/>
  <c r="R42" i="175"/>
  <c r="Q42" i="175"/>
  <c r="P42" i="175"/>
  <c r="E42" i="175"/>
  <c r="U42" i="175" s="1"/>
  <c r="U41" i="175"/>
  <c r="S41" i="175"/>
  <c r="R41" i="175"/>
  <c r="Q41" i="175"/>
  <c r="P41" i="175"/>
  <c r="E41" i="175"/>
  <c r="T41" i="175" s="1"/>
  <c r="S40" i="175"/>
  <c r="R40" i="175"/>
  <c r="Q40" i="175"/>
  <c r="P40" i="175"/>
  <c r="E40" i="175"/>
  <c r="U40" i="175" s="1"/>
  <c r="U39" i="175"/>
  <c r="S39" i="175"/>
  <c r="R39" i="175"/>
  <c r="Q39" i="175"/>
  <c r="P39" i="175"/>
  <c r="E39" i="175"/>
  <c r="T39" i="175" s="1"/>
  <c r="S38" i="175"/>
  <c r="R38" i="175"/>
  <c r="Q38" i="175"/>
  <c r="P38" i="175"/>
  <c r="E38" i="175"/>
  <c r="U38" i="175" s="1"/>
  <c r="S37" i="175"/>
  <c r="R37" i="175"/>
  <c r="Q37" i="175"/>
  <c r="P37" i="175"/>
  <c r="E37" i="175"/>
  <c r="U36" i="175"/>
  <c r="T36" i="175"/>
  <c r="S36" i="175"/>
  <c r="R36" i="175"/>
  <c r="Q36" i="175"/>
  <c r="P36" i="175"/>
  <c r="E36" i="175"/>
  <c r="U35" i="175"/>
  <c r="S35" i="175"/>
  <c r="R35" i="175"/>
  <c r="Q35" i="175"/>
  <c r="P35" i="175"/>
  <c r="E35" i="175"/>
  <c r="T35" i="175" s="1"/>
  <c r="T34" i="175"/>
  <c r="S34" i="175"/>
  <c r="R34" i="175"/>
  <c r="Q34" i="175"/>
  <c r="P34" i="175"/>
  <c r="E34" i="175"/>
  <c r="U34" i="175" s="1"/>
  <c r="S33" i="175"/>
  <c r="R33" i="175"/>
  <c r="Q33" i="175"/>
  <c r="P33" i="175"/>
  <c r="E33" i="175"/>
  <c r="T33" i="175" s="1"/>
  <c r="S32" i="175"/>
  <c r="R32" i="175"/>
  <c r="Q32" i="175"/>
  <c r="P32" i="175"/>
  <c r="E32" i="175"/>
  <c r="U31" i="175"/>
  <c r="S31" i="175"/>
  <c r="R31" i="175"/>
  <c r="Q31" i="175"/>
  <c r="P31" i="175"/>
  <c r="E31" i="175"/>
  <c r="T30" i="175"/>
  <c r="S30" i="175"/>
  <c r="R30" i="175"/>
  <c r="Q30" i="175"/>
  <c r="P30" i="175"/>
  <c r="E30" i="175"/>
  <c r="U30" i="175" s="1"/>
  <c r="S29" i="175"/>
  <c r="R29" i="175"/>
  <c r="Q29" i="175"/>
  <c r="P29" i="175"/>
  <c r="E29" i="175"/>
  <c r="T27" i="175"/>
  <c r="S27" i="175"/>
  <c r="R27" i="175"/>
  <c r="Q27" i="175"/>
  <c r="P27" i="175"/>
  <c r="E27" i="175"/>
  <c r="U27" i="175" s="1"/>
  <c r="S26" i="175"/>
  <c r="R26" i="175"/>
  <c r="Q26" i="175"/>
  <c r="P26" i="175"/>
  <c r="E26" i="175"/>
  <c r="T26" i="175" s="1"/>
  <c r="S25" i="175"/>
  <c r="R25" i="175"/>
  <c r="Q25" i="175"/>
  <c r="P25" i="175"/>
  <c r="E25" i="175"/>
  <c r="S24" i="175"/>
  <c r="R24" i="175"/>
  <c r="Q24" i="175"/>
  <c r="P24" i="175"/>
  <c r="E24" i="175"/>
  <c r="S23" i="175"/>
  <c r="R23" i="175"/>
  <c r="Q23" i="175"/>
  <c r="P23" i="175"/>
  <c r="E23" i="175"/>
  <c r="S22" i="175"/>
  <c r="R22" i="175"/>
  <c r="Q22" i="175"/>
  <c r="P22" i="175"/>
  <c r="E22" i="175"/>
  <c r="T22" i="175" s="1"/>
  <c r="T21" i="175"/>
  <c r="S21" i="175"/>
  <c r="R21" i="175"/>
  <c r="Q21" i="175"/>
  <c r="P21" i="175"/>
  <c r="E21" i="175"/>
  <c r="U21" i="175" s="1"/>
  <c r="S20" i="175"/>
  <c r="R20" i="175"/>
  <c r="Q20" i="175"/>
  <c r="P20" i="175"/>
  <c r="E20" i="175"/>
  <c r="S19" i="175"/>
  <c r="R19" i="175"/>
  <c r="Q19" i="175"/>
  <c r="P19" i="175"/>
  <c r="E19" i="175"/>
  <c r="U19" i="175" s="1"/>
  <c r="T18" i="175"/>
  <c r="S18" i="175"/>
  <c r="R18" i="175"/>
  <c r="Q18" i="175"/>
  <c r="P18" i="175"/>
  <c r="E18" i="175"/>
  <c r="U18" i="175" s="1"/>
  <c r="S17" i="175"/>
  <c r="R17" i="175"/>
  <c r="Q17" i="175"/>
  <c r="P17" i="175"/>
  <c r="E17" i="175"/>
  <c r="S16" i="175"/>
  <c r="R16" i="175"/>
  <c r="Q16" i="175"/>
  <c r="P16" i="175"/>
  <c r="E16" i="175"/>
  <c r="S15" i="175"/>
  <c r="R15" i="175"/>
  <c r="Q15" i="175"/>
  <c r="P15" i="175"/>
  <c r="E15" i="175"/>
  <c r="S14" i="175"/>
  <c r="R14" i="175"/>
  <c r="Q14" i="175"/>
  <c r="P14" i="175"/>
  <c r="E14" i="175"/>
  <c r="T14" i="175" s="1"/>
  <c r="S13" i="175"/>
  <c r="R13" i="175"/>
  <c r="Q13" i="175"/>
  <c r="P13" i="175"/>
  <c r="E13" i="175"/>
  <c r="U13" i="175" s="1"/>
  <c r="S12" i="175"/>
  <c r="R12" i="175"/>
  <c r="Q12" i="175"/>
  <c r="P12" i="175"/>
  <c r="E12" i="175"/>
  <c r="S11" i="175"/>
  <c r="R11" i="175"/>
  <c r="Q11" i="175"/>
  <c r="P11" i="175"/>
  <c r="E11" i="175"/>
  <c r="U11" i="175" s="1"/>
  <c r="T10" i="175"/>
  <c r="S10" i="175"/>
  <c r="R10" i="175"/>
  <c r="Q10" i="175"/>
  <c r="P10" i="175"/>
  <c r="E10" i="175"/>
  <c r="S9" i="175"/>
  <c r="R9" i="175"/>
  <c r="T64" i="174"/>
  <c r="S64" i="174"/>
  <c r="R64" i="174"/>
  <c r="Q64" i="174"/>
  <c r="P64" i="174"/>
  <c r="E64" i="174"/>
  <c r="U64" i="174" s="1"/>
  <c r="S63" i="174"/>
  <c r="R63" i="174"/>
  <c r="Q63" i="174"/>
  <c r="Q62" i="174" s="1"/>
  <c r="P63" i="174"/>
  <c r="E63" i="174"/>
  <c r="S62" i="174"/>
  <c r="R62" i="174"/>
  <c r="S60" i="174"/>
  <c r="R60" i="174"/>
  <c r="Q60" i="174"/>
  <c r="P60" i="174"/>
  <c r="E60" i="174"/>
  <c r="U60" i="174" s="1"/>
  <c r="U59" i="174"/>
  <c r="T59" i="174"/>
  <c r="S59" i="174"/>
  <c r="R59" i="174"/>
  <c r="Q59" i="174"/>
  <c r="P59" i="174"/>
  <c r="E59" i="174"/>
  <c r="S58" i="174"/>
  <c r="R58" i="174"/>
  <c r="Q58" i="174"/>
  <c r="P58" i="174"/>
  <c r="E58" i="174"/>
  <c r="U58" i="174" s="1"/>
  <c r="S57" i="174"/>
  <c r="R57" i="174"/>
  <c r="Q57" i="174"/>
  <c r="P57" i="174"/>
  <c r="E57" i="174"/>
  <c r="S56" i="174"/>
  <c r="R56" i="174"/>
  <c r="U55" i="174"/>
  <c r="T55" i="174"/>
  <c r="S55" i="174"/>
  <c r="R55" i="174"/>
  <c r="Q55" i="174"/>
  <c r="P55" i="174"/>
  <c r="E55" i="174"/>
  <c r="T54" i="174"/>
  <c r="S54" i="174"/>
  <c r="R54" i="174"/>
  <c r="Q54" i="174"/>
  <c r="P54" i="174"/>
  <c r="E54" i="174"/>
  <c r="U54" i="174" s="1"/>
  <c r="S53" i="174"/>
  <c r="R53" i="174"/>
  <c r="Q53" i="174"/>
  <c r="P53" i="174"/>
  <c r="E53" i="174"/>
  <c r="S52" i="174"/>
  <c r="R52" i="174"/>
  <c r="Q52" i="174"/>
  <c r="P52" i="174"/>
  <c r="E52" i="174"/>
  <c r="S51" i="174"/>
  <c r="R51" i="174"/>
  <c r="Q51" i="174"/>
  <c r="P51" i="174"/>
  <c r="E51" i="174"/>
  <c r="U51" i="174" s="1"/>
  <c r="S50" i="174"/>
  <c r="R50" i="174"/>
  <c r="Q50" i="174"/>
  <c r="P50" i="174"/>
  <c r="E50" i="174"/>
  <c r="U50" i="174" s="1"/>
  <c r="T49" i="174"/>
  <c r="S49" i="174"/>
  <c r="R49" i="174"/>
  <c r="Q49" i="174"/>
  <c r="P49" i="174"/>
  <c r="E49" i="174"/>
  <c r="U49" i="174" s="1"/>
  <c r="S48" i="174"/>
  <c r="R48" i="174"/>
  <c r="Q48" i="174"/>
  <c r="P48" i="174"/>
  <c r="E48" i="174"/>
  <c r="T48" i="174" s="1"/>
  <c r="U47" i="174"/>
  <c r="T47" i="174"/>
  <c r="S47" i="174"/>
  <c r="R47" i="174"/>
  <c r="Q47" i="174"/>
  <c r="P47" i="174"/>
  <c r="E47" i="174"/>
  <c r="S46" i="174"/>
  <c r="R46" i="174"/>
  <c r="Q46" i="174"/>
  <c r="P46" i="174"/>
  <c r="E46" i="174"/>
  <c r="S45" i="174"/>
  <c r="R45" i="174"/>
  <c r="Q45" i="174"/>
  <c r="P45" i="174"/>
  <c r="E45" i="174"/>
  <c r="S44" i="174"/>
  <c r="R44" i="174"/>
  <c r="S43" i="174"/>
  <c r="R43" i="174"/>
  <c r="S42" i="174"/>
  <c r="R42" i="174"/>
  <c r="Q42" i="174"/>
  <c r="P42" i="174"/>
  <c r="E42" i="174"/>
  <c r="S41" i="174"/>
  <c r="R41" i="174"/>
  <c r="Q41" i="174"/>
  <c r="P41" i="174"/>
  <c r="E41" i="174"/>
  <c r="T41" i="174" s="1"/>
  <c r="S40" i="174"/>
  <c r="R40" i="174"/>
  <c r="Q40" i="174"/>
  <c r="P40" i="174"/>
  <c r="E40" i="174"/>
  <c r="U40" i="174" s="1"/>
  <c r="S39" i="174"/>
  <c r="R39" i="174"/>
  <c r="Q39" i="174"/>
  <c r="P39" i="174"/>
  <c r="E39" i="174"/>
  <c r="U39" i="174" s="1"/>
  <c r="S38" i="174"/>
  <c r="R38" i="174"/>
  <c r="Q38" i="174"/>
  <c r="P38" i="174"/>
  <c r="E38" i="174"/>
  <c r="T38" i="174" s="1"/>
  <c r="U37" i="174"/>
  <c r="T37" i="174"/>
  <c r="S37" i="174"/>
  <c r="R37" i="174"/>
  <c r="Q37" i="174"/>
  <c r="P37" i="174"/>
  <c r="E37" i="174"/>
  <c r="S36" i="174"/>
  <c r="R36" i="174"/>
  <c r="Q36" i="174"/>
  <c r="P36" i="174"/>
  <c r="E36" i="174"/>
  <c r="S35" i="174"/>
  <c r="R35" i="174"/>
  <c r="Q35" i="174"/>
  <c r="P35" i="174"/>
  <c r="E35" i="174"/>
  <c r="U35" i="174" s="1"/>
  <c r="S34" i="174"/>
  <c r="R34" i="174"/>
  <c r="Q34" i="174"/>
  <c r="P34" i="174"/>
  <c r="E34" i="174"/>
  <c r="S33" i="174"/>
  <c r="R33" i="174"/>
  <c r="Q33" i="174"/>
  <c r="P33" i="174"/>
  <c r="E33" i="174"/>
  <c r="U33" i="174" s="1"/>
  <c r="U32" i="174"/>
  <c r="T32" i="174"/>
  <c r="S32" i="174"/>
  <c r="R32" i="174"/>
  <c r="Q32" i="174"/>
  <c r="P32" i="174"/>
  <c r="E32" i="174"/>
  <c r="S31" i="174"/>
  <c r="R31" i="174"/>
  <c r="Q31" i="174"/>
  <c r="P31" i="174"/>
  <c r="E31" i="174"/>
  <c r="S30" i="174"/>
  <c r="R30" i="174"/>
  <c r="Q30" i="174"/>
  <c r="P30" i="174"/>
  <c r="E30" i="174"/>
  <c r="T30" i="174" s="1"/>
  <c r="S29" i="174"/>
  <c r="R29" i="174"/>
  <c r="Q29" i="174"/>
  <c r="P29" i="174"/>
  <c r="E29" i="174"/>
  <c r="T29" i="174" s="1"/>
  <c r="S27" i="174"/>
  <c r="R27" i="174"/>
  <c r="Q27" i="174"/>
  <c r="P27" i="174"/>
  <c r="E27" i="174"/>
  <c r="U27" i="174" s="1"/>
  <c r="S26" i="174"/>
  <c r="R26" i="174"/>
  <c r="Q26" i="174"/>
  <c r="P26" i="174"/>
  <c r="E26" i="174"/>
  <c r="U26" i="174" s="1"/>
  <c r="U25" i="174"/>
  <c r="S25" i="174"/>
  <c r="R25" i="174"/>
  <c r="Q25" i="174"/>
  <c r="P25" i="174"/>
  <c r="E25" i="174"/>
  <c r="T25" i="174" s="1"/>
  <c r="U24" i="174"/>
  <c r="T24" i="174"/>
  <c r="S24" i="174"/>
  <c r="R24" i="174"/>
  <c r="Q24" i="174"/>
  <c r="P24" i="174"/>
  <c r="E24" i="174"/>
  <c r="S23" i="174"/>
  <c r="R23" i="174"/>
  <c r="Q23" i="174"/>
  <c r="P23" i="174"/>
  <c r="E23" i="174"/>
  <c r="S22" i="174"/>
  <c r="R22" i="174"/>
  <c r="Q22" i="174"/>
  <c r="P22" i="174"/>
  <c r="E22" i="174"/>
  <c r="U22" i="174" s="1"/>
  <c r="S21" i="174"/>
  <c r="R21" i="174"/>
  <c r="Q21" i="174"/>
  <c r="P21" i="174"/>
  <c r="E21" i="174"/>
  <c r="U20" i="174"/>
  <c r="S20" i="174"/>
  <c r="R20" i="174"/>
  <c r="Q20" i="174"/>
  <c r="P20" i="174"/>
  <c r="E20" i="174"/>
  <c r="S19" i="174"/>
  <c r="R19" i="174"/>
  <c r="Q19" i="174"/>
  <c r="P19" i="174"/>
  <c r="E19" i="174"/>
  <c r="S18" i="174"/>
  <c r="R18" i="174"/>
  <c r="Q18" i="174"/>
  <c r="P18" i="174"/>
  <c r="E18" i="174"/>
  <c r="U18" i="174" s="1"/>
  <c r="S17" i="174"/>
  <c r="R17" i="174"/>
  <c r="Q17" i="174"/>
  <c r="P17" i="174"/>
  <c r="E17" i="174"/>
  <c r="T17" i="174" s="1"/>
  <c r="U16" i="174"/>
  <c r="T16" i="174"/>
  <c r="S16" i="174"/>
  <c r="R16" i="174"/>
  <c r="Q16" i="174"/>
  <c r="P16" i="174"/>
  <c r="E16" i="174"/>
  <c r="U15" i="174"/>
  <c r="S15" i="174"/>
  <c r="R15" i="174"/>
  <c r="Q15" i="174"/>
  <c r="P15" i="174"/>
  <c r="E15" i="174"/>
  <c r="T15" i="174" s="1"/>
  <c r="S14" i="174"/>
  <c r="R14" i="174"/>
  <c r="Q14" i="174"/>
  <c r="P14" i="174"/>
  <c r="E14" i="174"/>
  <c r="S13" i="174"/>
  <c r="R13" i="174"/>
  <c r="Q13" i="174"/>
  <c r="P13" i="174"/>
  <c r="E13" i="174"/>
  <c r="U12" i="174"/>
  <c r="T12" i="174"/>
  <c r="S12" i="174"/>
  <c r="R12" i="174"/>
  <c r="Q12" i="174"/>
  <c r="P12" i="174"/>
  <c r="E12" i="174"/>
  <c r="S11" i="174"/>
  <c r="R11" i="174"/>
  <c r="Q11" i="174"/>
  <c r="P11" i="174"/>
  <c r="E11" i="174"/>
  <c r="U11" i="174" s="1"/>
  <c r="T10" i="174"/>
  <c r="S10" i="174"/>
  <c r="R10" i="174"/>
  <c r="Q10" i="174"/>
  <c r="P10" i="174"/>
  <c r="E10" i="174"/>
  <c r="S9" i="174"/>
  <c r="S64" i="173"/>
  <c r="R64" i="173"/>
  <c r="Q64" i="173"/>
  <c r="P64" i="173"/>
  <c r="E64" i="173"/>
  <c r="S63" i="173"/>
  <c r="R63" i="173"/>
  <c r="Q63" i="173"/>
  <c r="P63" i="173"/>
  <c r="E63" i="173"/>
  <c r="S60" i="173"/>
  <c r="R60" i="173"/>
  <c r="Q60" i="173"/>
  <c r="P60" i="173"/>
  <c r="E60" i="173"/>
  <c r="T60" i="173" s="1"/>
  <c r="S59" i="173"/>
  <c r="R59" i="173"/>
  <c r="Q59" i="173"/>
  <c r="P59" i="173"/>
  <c r="E59" i="173"/>
  <c r="U58" i="173"/>
  <c r="S58" i="173"/>
  <c r="R58" i="173"/>
  <c r="Q58" i="173"/>
  <c r="P58" i="173"/>
  <c r="E58" i="173"/>
  <c r="T58" i="173" s="1"/>
  <c r="S57" i="173"/>
  <c r="R57" i="173"/>
  <c r="Q57" i="173"/>
  <c r="P57" i="173"/>
  <c r="E57" i="173"/>
  <c r="S55" i="173"/>
  <c r="R55" i="173"/>
  <c r="Q55" i="173"/>
  <c r="P55" i="173"/>
  <c r="E55" i="173"/>
  <c r="T54" i="173"/>
  <c r="S54" i="173"/>
  <c r="R54" i="173"/>
  <c r="Q54" i="173"/>
  <c r="P54" i="173"/>
  <c r="E54" i="173"/>
  <c r="U54" i="173" s="1"/>
  <c r="S53" i="173"/>
  <c r="R53" i="173"/>
  <c r="Q53" i="173"/>
  <c r="P53" i="173"/>
  <c r="E53" i="173"/>
  <c r="T53" i="173" s="1"/>
  <c r="T52" i="173"/>
  <c r="S52" i="173"/>
  <c r="R52" i="173"/>
  <c r="Q52" i="173"/>
  <c r="P52" i="173"/>
  <c r="E52" i="173"/>
  <c r="U52" i="173" s="1"/>
  <c r="S51" i="173"/>
  <c r="R51" i="173"/>
  <c r="Q51" i="173"/>
  <c r="P51" i="173"/>
  <c r="E51" i="173"/>
  <c r="S50" i="173"/>
  <c r="R50" i="173"/>
  <c r="Q50" i="173"/>
  <c r="P50" i="173"/>
  <c r="E50" i="173"/>
  <c r="U50" i="173" s="1"/>
  <c r="S49" i="173"/>
  <c r="R49" i="173"/>
  <c r="Q49" i="173"/>
  <c r="P49" i="173"/>
  <c r="E49" i="173"/>
  <c r="U48" i="173"/>
  <c r="S48" i="173"/>
  <c r="R48" i="173"/>
  <c r="Q48" i="173"/>
  <c r="P48" i="173"/>
  <c r="E48" i="173"/>
  <c r="T48" i="173" s="1"/>
  <c r="S47" i="173"/>
  <c r="R47" i="173"/>
  <c r="Q47" i="173"/>
  <c r="P47" i="173"/>
  <c r="E47" i="173"/>
  <c r="S46" i="173"/>
  <c r="R46" i="173"/>
  <c r="Q46" i="173"/>
  <c r="P46" i="173"/>
  <c r="E46" i="173"/>
  <c r="U45" i="173"/>
  <c r="S45" i="173"/>
  <c r="R45" i="173"/>
  <c r="Q45" i="173"/>
  <c r="P45" i="173"/>
  <c r="E45" i="173"/>
  <c r="S44" i="173"/>
  <c r="R44" i="173"/>
  <c r="S42" i="173"/>
  <c r="R42" i="173"/>
  <c r="Q42" i="173"/>
  <c r="P42" i="173"/>
  <c r="E42" i="173"/>
  <c r="S41" i="173"/>
  <c r="R41" i="173"/>
  <c r="Q41" i="173"/>
  <c r="P41" i="173"/>
  <c r="E41" i="173"/>
  <c r="U41" i="173" s="1"/>
  <c r="S40" i="173"/>
  <c r="R40" i="173"/>
  <c r="Q40" i="173"/>
  <c r="P40" i="173"/>
  <c r="E40" i="173"/>
  <c r="U40" i="173" s="1"/>
  <c r="U39" i="173"/>
  <c r="S39" i="173"/>
  <c r="R39" i="173"/>
  <c r="Q39" i="173"/>
  <c r="P39" i="173"/>
  <c r="E39" i="173"/>
  <c r="T39" i="173" s="1"/>
  <c r="S38" i="173"/>
  <c r="R38" i="173"/>
  <c r="Q38" i="173"/>
  <c r="P38" i="173"/>
  <c r="E38" i="173"/>
  <c r="U38" i="173" s="1"/>
  <c r="U37" i="173"/>
  <c r="T37" i="173"/>
  <c r="S37" i="173"/>
  <c r="R37" i="173"/>
  <c r="Q37" i="173"/>
  <c r="P37" i="173"/>
  <c r="E37" i="173"/>
  <c r="S36" i="173"/>
  <c r="R36" i="173"/>
  <c r="Q36" i="173"/>
  <c r="P36" i="173"/>
  <c r="E36" i="173"/>
  <c r="S35" i="173"/>
  <c r="R35" i="173"/>
  <c r="Q35" i="173"/>
  <c r="P35" i="173"/>
  <c r="E35" i="173"/>
  <c r="T35" i="173" s="1"/>
  <c r="S34" i="173"/>
  <c r="R34" i="173"/>
  <c r="Q34" i="173"/>
  <c r="P34" i="173"/>
  <c r="E34" i="173"/>
  <c r="U33" i="173"/>
  <c r="S33" i="173"/>
  <c r="R33" i="173"/>
  <c r="Q33" i="173"/>
  <c r="P33" i="173"/>
  <c r="E33" i="173"/>
  <c r="T33" i="173" s="1"/>
  <c r="S32" i="173"/>
  <c r="R32" i="173"/>
  <c r="Q32" i="173"/>
  <c r="P32" i="173"/>
  <c r="E32" i="173"/>
  <c r="S31" i="173"/>
  <c r="R31" i="173"/>
  <c r="Q31" i="173"/>
  <c r="P31" i="173"/>
  <c r="E31" i="173"/>
  <c r="S30" i="173"/>
  <c r="R30" i="173"/>
  <c r="Q30" i="173"/>
  <c r="P30" i="173"/>
  <c r="E30" i="173"/>
  <c r="S29" i="173"/>
  <c r="R29" i="173"/>
  <c r="Q29" i="173"/>
  <c r="P29" i="173"/>
  <c r="E29" i="173"/>
  <c r="U29" i="173" s="1"/>
  <c r="S28" i="173"/>
  <c r="R28" i="173"/>
  <c r="S27" i="173"/>
  <c r="R27" i="173"/>
  <c r="Q27" i="173"/>
  <c r="P27" i="173"/>
  <c r="E27" i="173"/>
  <c r="U27" i="173" s="1"/>
  <c r="S26" i="173"/>
  <c r="R26" i="173"/>
  <c r="Q26" i="173"/>
  <c r="P26" i="173"/>
  <c r="E26" i="173"/>
  <c r="T26" i="173" s="1"/>
  <c r="U25" i="173"/>
  <c r="T25" i="173"/>
  <c r="S25" i="173"/>
  <c r="R25" i="173"/>
  <c r="Q25" i="173"/>
  <c r="P25" i="173"/>
  <c r="E25" i="173"/>
  <c r="T24" i="173"/>
  <c r="S24" i="173"/>
  <c r="R24" i="173"/>
  <c r="Q24" i="173"/>
  <c r="P24" i="173"/>
  <c r="E24" i="173"/>
  <c r="U24" i="173" s="1"/>
  <c r="S23" i="173"/>
  <c r="R23" i="173"/>
  <c r="Q23" i="173"/>
  <c r="P23" i="173"/>
  <c r="T23" i="173" s="1"/>
  <c r="E23" i="173"/>
  <c r="S22" i="173"/>
  <c r="R22" i="173"/>
  <c r="Q22" i="173"/>
  <c r="P22" i="173"/>
  <c r="E22" i="173"/>
  <c r="T22" i="173" s="1"/>
  <c r="U21" i="173"/>
  <c r="S21" i="173"/>
  <c r="R21" i="173"/>
  <c r="Q21" i="173"/>
  <c r="P21" i="173"/>
  <c r="E21" i="173"/>
  <c r="T21" i="173" s="1"/>
  <c r="S20" i="173"/>
  <c r="R20" i="173"/>
  <c r="Q20" i="173"/>
  <c r="P20" i="173"/>
  <c r="E20" i="173"/>
  <c r="T20" i="173" s="1"/>
  <c r="S19" i="173"/>
  <c r="R19" i="173"/>
  <c r="Q19" i="173"/>
  <c r="P19" i="173"/>
  <c r="E19" i="173"/>
  <c r="U19" i="173" s="1"/>
  <c r="S18" i="173"/>
  <c r="R18" i="173"/>
  <c r="Q18" i="173"/>
  <c r="P18" i="173"/>
  <c r="E18" i="173"/>
  <c r="T17" i="173"/>
  <c r="S17" i="173"/>
  <c r="R17" i="173"/>
  <c r="Q17" i="173"/>
  <c r="P17" i="173"/>
  <c r="E17" i="173"/>
  <c r="U17" i="173" s="1"/>
  <c r="S16" i="173"/>
  <c r="R16" i="173"/>
  <c r="Q16" i="173"/>
  <c r="P16" i="173"/>
  <c r="E16" i="173"/>
  <c r="U16" i="173" s="1"/>
  <c r="S15" i="173"/>
  <c r="R15" i="173"/>
  <c r="Q15" i="173"/>
  <c r="P15" i="173"/>
  <c r="E15" i="173"/>
  <c r="U15" i="173" s="1"/>
  <c r="U14" i="173"/>
  <c r="S14" i="173"/>
  <c r="R14" i="173"/>
  <c r="Q14" i="173"/>
  <c r="P14" i="173"/>
  <c r="E14" i="173"/>
  <c r="T14" i="173" s="1"/>
  <c r="T13" i="173"/>
  <c r="S13" i="173"/>
  <c r="R13" i="173"/>
  <c r="Q13" i="173"/>
  <c r="U13" i="173" s="1"/>
  <c r="P13" i="173"/>
  <c r="E13" i="173"/>
  <c r="U12" i="173"/>
  <c r="T12" i="173"/>
  <c r="S12" i="173"/>
  <c r="R12" i="173"/>
  <c r="Q12" i="173"/>
  <c r="P12" i="173"/>
  <c r="E12" i="173"/>
  <c r="S11" i="173"/>
  <c r="R11" i="173"/>
  <c r="Q11" i="173"/>
  <c r="P11" i="173"/>
  <c r="E11" i="173"/>
  <c r="U11" i="173" s="1"/>
  <c r="S10" i="173"/>
  <c r="R10" i="173"/>
  <c r="Q10" i="173"/>
  <c r="P10" i="173"/>
  <c r="E10" i="173"/>
  <c r="S9" i="173"/>
  <c r="R9" i="173"/>
  <c r="S64" i="172"/>
  <c r="R64" i="172"/>
  <c r="Q64" i="172"/>
  <c r="P64" i="172"/>
  <c r="E64" i="172"/>
  <c r="U64" i="172" s="1"/>
  <c r="S63" i="172"/>
  <c r="R63" i="172"/>
  <c r="Q63" i="172"/>
  <c r="P63" i="172"/>
  <c r="E63" i="172"/>
  <c r="S62" i="172"/>
  <c r="R62" i="172"/>
  <c r="S60" i="172"/>
  <c r="R60" i="172"/>
  <c r="Q60" i="172"/>
  <c r="P60" i="172"/>
  <c r="E60" i="172"/>
  <c r="U60" i="172" s="1"/>
  <c r="S59" i="172"/>
  <c r="R59" i="172"/>
  <c r="Q59" i="172"/>
  <c r="P59" i="172"/>
  <c r="E59" i="172"/>
  <c r="S58" i="172"/>
  <c r="R58" i="172"/>
  <c r="Q58" i="172"/>
  <c r="P58" i="172"/>
  <c r="E58" i="172"/>
  <c r="U58" i="172" s="1"/>
  <c r="S57" i="172"/>
  <c r="R57" i="172"/>
  <c r="Q57" i="172"/>
  <c r="P57" i="172"/>
  <c r="E57" i="172"/>
  <c r="S55" i="172"/>
  <c r="R55" i="172"/>
  <c r="Q55" i="172"/>
  <c r="P55" i="172"/>
  <c r="E55" i="172"/>
  <c r="U55" i="172" s="1"/>
  <c r="S54" i="172"/>
  <c r="R54" i="172"/>
  <c r="Q54" i="172"/>
  <c r="P54" i="172"/>
  <c r="E54" i="172"/>
  <c r="T54" i="172" s="1"/>
  <c r="S53" i="172"/>
  <c r="R53" i="172"/>
  <c r="Q53" i="172"/>
  <c r="P53" i="172"/>
  <c r="E53" i="172"/>
  <c r="S52" i="172"/>
  <c r="R52" i="172"/>
  <c r="Q52" i="172"/>
  <c r="P52" i="172"/>
  <c r="E52" i="172"/>
  <c r="U52" i="172" s="1"/>
  <c r="S51" i="172"/>
  <c r="R51" i="172"/>
  <c r="Q51" i="172"/>
  <c r="P51" i="172"/>
  <c r="E51" i="172"/>
  <c r="U51" i="172" s="1"/>
  <c r="S50" i="172"/>
  <c r="R50" i="172"/>
  <c r="Q50" i="172"/>
  <c r="P50" i="172"/>
  <c r="E50" i="172"/>
  <c r="T50" i="172" s="1"/>
  <c r="S49" i="172"/>
  <c r="R49" i="172"/>
  <c r="Q49" i="172"/>
  <c r="P49" i="172"/>
  <c r="E49" i="172"/>
  <c r="U49" i="172" s="1"/>
  <c r="S48" i="172"/>
  <c r="R48" i="172"/>
  <c r="Q48" i="172"/>
  <c r="P48" i="172"/>
  <c r="E48" i="172"/>
  <c r="T48" i="172" s="1"/>
  <c r="S47" i="172"/>
  <c r="R47" i="172"/>
  <c r="Q47" i="172"/>
  <c r="P47" i="172"/>
  <c r="E47" i="172"/>
  <c r="S46" i="172"/>
  <c r="R46" i="172"/>
  <c r="Q46" i="172"/>
  <c r="P46" i="172"/>
  <c r="E46" i="172"/>
  <c r="U45" i="172"/>
  <c r="S45" i="172"/>
  <c r="R45" i="172"/>
  <c r="Q45" i="172"/>
  <c r="P45" i="172"/>
  <c r="E45" i="172"/>
  <c r="T45" i="172" s="1"/>
  <c r="S44" i="172"/>
  <c r="S42" i="172"/>
  <c r="R42" i="172"/>
  <c r="Q42" i="172"/>
  <c r="P42" i="172"/>
  <c r="E42" i="172"/>
  <c r="U42" i="172" s="1"/>
  <c r="S41" i="172"/>
  <c r="R41" i="172"/>
  <c r="Q41" i="172"/>
  <c r="P41" i="172"/>
  <c r="E41" i="172"/>
  <c r="U41" i="172" s="1"/>
  <c r="U40" i="172"/>
  <c r="S40" i="172"/>
  <c r="R40" i="172"/>
  <c r="Q40" i="172"/>
  <c r="P40" i="172"/>
  <c r="E40" i="172"/>
  <c r="T40" i="172" s="1"/>
  <c r="S39" i="172"/>
  <c r="R39" i="172"/>
  <c r="Q39" i="172"/>
  <c r="P39" i="172"/>
  <c r="E39" i="172"/>
  <c r="U39" i="172" s="1"/>
  <c r="S38" i="172"/>
  <c r="R38" i="172"/>
  <c r="Q38" i="172"/>
  <c r="P38" i="172"/>
  <c r="E38" i="172"/>
  <c r="U38" i="172" s="1"/>
  <c r="S37" i="172"/>
  <c r="R37" i="172"/>
  <c r="Q37" i="172"/>
  <c r="P37" i="172"/>
  <c r="E37" i="172"/>
  <c r="U37" i="172" s="1"/>
  <c r="S36" i="172"/>
  <c r="R36" i="172"/>
  <c r="Q36" i="172"/>
  <c r="P36" i="172"/>
  <c r="E36" i="172"/>
  <c r="T36" i="172" s="1"/>
  <c r="S35" i="172"/>
  <c r="R35" i="172"/>
  <c r="Q35" i="172"/>
  <c r="P35" i="172"/>
  <c r="E35" i="172"/>
  <c r="U34" i="172"/>
  <c r="T34" i="172"/>
  <c r="S34" i="172"/>
  <c r="R34" i="172"/>
  <c r="Q34" i="172"/>
  <c r="P34" i="172"/>
  <c r="E34" i="172"/>
  <c r="S33" i="172"/>
  <c r="R33" i="172"/>
  <c r="Q33" i="172"/>
  <c r="P33" i="172"/>
  <c r="T33" i="172" s="1"/>
  <c r="E33" i="172"/>
  <c r="U33" i="172" s="1"/>
  <c r="S32" i="172"/>
  <c r="R32" i="172"/>
  <c r="Q32" i="172"/>
  <c r="P32" i="172"/>
  <c r="E32" i="172"/>
  <c r="T32" i="172" s="1"/>
  <c r="S31" i="172"/>
  <c r="R31" i="172"/>
  <c r="Q31" i="172"/>
  <c r="P31" i="172"/>
  <c r="E31" i="172"/>
  <c r="U30" i="172"/>
  <c r="S30" i="172"/>
  <c r="R30" i="172"/>
  <c r="Q30" i="172"/>
  <c r="P30" i="172"/>
  <c r="E30" i="172"/>
  <c r="T30" i="172" s="1"/>
  <c r="T29" i="172"/>
  <c r="S29" i="172"/>
  <c r="R29" i="172"/>
  <c r="Q29" i="172"/>
  <c r="P29" i="172"/>
  <c r="E29" i="172"/>
  <c r="R28" i="172"/>
  <c r="S27" i="172"/>
  <c r="R27" i="172"/>
  <c r="Q27" i="172"/>
  <c r="P27" i="172"/>
  <c r="E27" i="172"/>
  <c r="T27" i="172" s="1"/>
  <c r="U26" i="172"/>
  <c r="T26" i="172"/>
  <c r="S26" i="172"/>
  <c r="R26" i="172"/>
  <c r="Q26" i="172"/>
  <c r="P26" i="172"/>
  <c r="E26" i="172"/>
  <c r="S25" i="172"/>
  <c r="R25" i="172"/>
  <c r="Q25" i="172"/>
  <c r="P25" i="172"/>
  <c r="E25" i="172"/>
  <c r="T24" i="172"/>
  <c r="S24" i="172"/>
  <c r="R24" i="172"/>
  <c r="Q24" i="172"/>
  <c r="P24" i="172"/>
  <c r="E24" i="172"/>
  <c r="U24" i="172" s="1"/>
  <c r="S23" i="172"/>
  <c r="R23" i="172"/>
  <c r="Q23" i="172"/>
  <c r="P23" i="172"/>
  <c r="E23" i="172"/>
  <c r="T23" i="172" s="1"/>
  <c r="U22" i="172"/>
  <c r="S22" i="172"/>
  <c r="R22" i="172"/>
  <c r="Q22" i="172"/>
  <c r="P22" i="172"/>
  <c r="E22" i="172"/>
  <c r="S21" i="172"/>
  <c r="R21" i="172"/>
  <c r="Q21" i="172"/>
  <c r="P21" i="172"/>
  <c r="E21" i="172"/>
  <c r="T21" i="172" s="1"/>
  <c r="T20" i="172"/>
  <c r="S20" i="172"/>
  <c r="R20" i="172"/>
  <c r="Q20" i="172"/>
  <c r="P20" i="172"/>
  <c r="E20" i="172"/>
  <c r="U20" i="172" s="1"/>
  <c r="S19" i="172"/>
  <c r="R19" i="172"/>
  <c r="Q19" i="172"/>
  <c r="P19" i="172"/>
  <c r="E19" i="172"/>
  <c r="T19" i="172" s="1"/>
  <c r="S18" i="172"/>
  <c r="R18" i="172"/>
  <c r="Q18" i="172"/>
  <c r="P18" i="172"/>
  <c r="E18" i="172"/>
  <c r="U18" i="172" s="1"/>
  <c r="S17" i="172"/>
  <c r="R17" i="172"/>
  <c r="Q17" i="172"/>
  <c r="P17" i="172"/>
  <c r="E17" i="172"/>
  <c r="U17" i="172" s="1"/>
  <c r="S16" i="172"/>
  <c r="R16" i="172"/>
  <c r="Q16" i="172"/>
  <c r="P16" i="172"/>
  <c r="E16" i="172"/>
  <c r="U16" i="172" s="1"/>
  <c r="S15" i="172"/>
  <c r="R15" i="172"/>
  <c r="Q15" i="172"/>
  <c r="P15" i="172"/>
  <c r="E15" i="172"/>
  <c r="T15" i="172" s="1"/>
  <c r="U14" i="172"/>
  <c r="T14" i="172"/>
  <c r="S14" i="172"/>
  <c r="R14" i="172"/>
  <c r="Q14" i="172"/>
  <c r="P14" i="172"/>
  <c r="E14" i="172"/>
  <c r="S13" i="172"/>
  <c r="R13" i="172"/>
  <c r="Q13" i="172"/>
  <c r="P13" i="172"/>
  <c r="T13" i="172" s="1"/>
  <c r="E13" i="172"/>
  <c r="S12" i="172"/>
  <c r="R12" i="172"/>
  <c r="Q12" i="172"/>
  <c r="P12" i="172"/>
  <c r="E12" i="172"/>
  <c r="U12" i="172" s="1"/>
  <c r="S11" i="172"/>
  <c r="R11" i="172"/>
  <c r="Q11" i="172"/>
  <c r="P11" i="172"/>
  <c r="E11" i="172"/>
  <c r="T11" i="172" s="1"/>
  <c r="U10" i="172"/>
  <c r="T10" i="172"/>
  <c r="S10" i="172"/>
  <c r="R10" i="172"/>
  <c r="Q10" i="172"/>
  <c r="P10" i="172"/>
  <c r="E10" i="172"/>
  <c r="S9" i="172"/>
  <c r="R9" i="172"/>
  <c r="S64" i="171"/>
  <c r="R64" i="171"/>
  <c r="Q64" i="171"/>
  <c r="P64" i="171"/>
  <c r="E64" i="171"/>
  <c r="U64" i="171" s="1"/>
  <c r="S63" i="171"/>
  <c r="R63" i="171"/>
  <c r="Q63" i="171"/>
  <c r="P63" i="171"/>
  <c r="E63" i="171"/>
  <c r="S62" i="171"/>
  <c r="S60" i="171"/>
  <c r="R60" i="171"/>
  <c r="Q60" i="171"/>
  <c r="P60" i="171"/>
  <c r="E60" i="171"/>
  <c r="T60" i="171" s="1"/>
  <c r="T59" i="171"/>
  <c r="S59" i="171"/>
  <c r="R59" i="171"/>
  <c r="Q59" i="171"/>
  <c r="P59" i="171"/>
  <c r="E59" i="171"/>
  <c r="U59" i="171" s="1"/>
  <c r="S58" i="171"/>
  <c r="R58" i="171"/>
  <c r="Q58" i="171"/>
  <c r="P58" i="171"/>
  <c r="E58" i="171"/>
  <c r="U58" i="171" s="1"/>
  <c r="S57" i="171"/>
  <c r="R57" i="171"/>
  <c r="Q57" i="171"/>
  <c r="P57" i="171"/>
  <c r="E57" i="171"/>
  <c r="S56" i="171"/>
  <c r="R56" i="171"/>
  <c r="S55" i="171"/>
  <c r="R55" i="171"/>
  <c r="Q55" i="171"/>
  <c r="P55" i="171"/>
  <c r="E55" i="171"/>
  <c r="T55" i="171" s="1"/>
  <c r="S54" i="171"/>
  <c r="R54" i="171"/>
  <c r="Q54" i="171"/>
  <c r="P54" i="171"/>
  <c r="E54" i="171"/>
  <c r="U53" i="171"/>
  <c r="T53" i="171"/>
  <c r="S53" i="171"/>
  <c r="R53" i="171"/>
  <c r="Q53" i="171"/>
  <c r="P53" i="171"/>
  <c r="E53" i="171"/>
  <c r="S52" i="171"/>
  <c r="R52" i="171"/>
  <c r="Q52" i="171"/>
  <c r="P52" i="171"/>
  <c r="E52" i="171"/>
  <c r="U52" i="171" s="1"/>
  <c r="S51" i="171"/>
  <c r="R51" i="171"/>
  <c r="Q51" i="171"/>
  <c r="P51" i="171"/>
  <c r="E51" i="171"/>
  <c r="T51" i="171" s="1"/>
  <c r="S50" i="171"/>
  <c r="R50" i="171"/>
  <c r="Q50" i="171"/>
  <c r="P50" i="171"/>
  <c r="E50" i="171"/>
  <c r="S49" i="171"/>
  <c r="R49" i="171"/>
  <c r="Q49" i="171"/>
  <c r="P49" i="171"/>
  <c r="E49" i="171"/>
  <c r="T49" i="171" s="1"/>
  <c r="S48" i="171"/>
  <c r="R48" i="171"/>
  <c r="Q48" i="171"/>
  <c r="P48" i="171"/>
  <c r="E48" i="171"/>
  <c r="U48" i="171" s="1"/>
  <c r="S47" i="171"/>
  <c r="R47" i="171"/>
  <c r="Q47" i="171"/>
  <c r="U47" i="171" s="1"/>
  <c r="P47" i="171"/>
  <c r="E47" i="171"/>
  <c r="T47" i="171" s="1"/>
  <c r="S46" i="171"/>
  <c r="R46" i="171"/>
  <c r="Q46" i="171"/>
  <c r="P46" i="171"/>
  <c r="E46" i="171"/>
  <c r="S45" i="171"/>
  <c r="R45" i="171"/>
  <c r="Q45" i="171"/>
  <c r="P45" i="171"/>
  <c r="E45" i="171"/>
  <c r="S44" i="171"/>
  <c r="R44" i="171"/>
  <c r="S42" i="171"/>
  <c r="R42" i="171"/>
  <c r="Q42" i="171"/>
  <c r="P42" i="171"/>
  <c r="E42" i="171"/>
  <c r="U42" i="171" s="1"/>
  <c r="S41" i="171"/>
  <c r="R41" i="171"/>
  <c r="Q41" i="171"/>
  <c r="P41" i="171"/>
  <c r="E41" i="171"/>
  <c r="T41" i="171" s="1"/>
  <c r="S40" i="171"/>
  <c r="R40" i="171"/>
  <c r="Q40" i="171"/>
  <c r="P40" i="171"/>
  <c r="E40" i="171"/>
  <c r="S39" i="171"/>
  <c r="R39" i="171"/>
  <c r="Q39" i="171"/>
  <c r="P39" i="171"/>
  <c r="E39" i="171"/>
  <c r="U39" i="171" s="1"/>
  <c r="S38" i="171"/>
  <c r="R38" i="171"/>
  <c r="Q38" i="171"/>
  <c r="P38" i="171"/>
  <c r="E38" i="171"/>
  <c r="U38" i="171" s="1"/>
  <c r="U37" i="171"/>
  <c r="S37" i="171"/>
  <c r="R37" i="171"/>
  <c r="Q37" i="171"/>
  <c r="P37" i="171"/>
  <c r="E37" i="171"/>
  <c r="T37" i="171" s="1"/>
  <c r="S36" i="171"/>
  <c r="R36" i="171"/>
  <c r="Q36" i="171"/>
  <c r="P36" i="171"/>
  <c r="E36" i="171"/>
  <c r="S35" i="171"/>
  <c r="R35" i="171"/>
  <c r="Q35" i="171"/>
  <c r="P35" i="171"/>
  <c r="E35" i="171"/>
  <c r="T35" i="171" s="1"/>
  <c r="S34" i="171"/>
  <c r="R34" i="171"/>
  <c r="Q34" i="171"/>
  <c r="P34" i="171"/>
  <c r="E34" i="171"/>
  <c r="U34" i="171" s="1"/>
  <c r="S33" i="171"/>
  <c r="R33" i="171"/>
  <c r="Q33" i="171"/>
  <c r="P33" i="171"/>
  <c r="E33" i="171"/>
  <c r="T33" i="171" s="1"/>
  <c r="S32" i="171"/>
  <c r="R32" i="171"/>
  <c r="Q32" i="171"/>
  <c r="P32" i="171"/>
  <c r="E32" i="171"/>
  <c r="U32" i="171" s="1"/>
  <c r="S31" i="171"/>
  <c r="R31" i="171"/>
  <c r="Q31" i="171"/>
  <c r="P31" i="171"/>
  <c r="E31" i="171"/>
  <c r="T31" i="171" s="1"/>
  <c r="T30" i="171"/>
  <c r="S30" i="171"/>
  <c r="R30" i="171"/>
  <c r="Q30" i="171"/>
  <c r="P30" i="171"/>
  <c r="E30" i="171"/>
  <c r="U30" i="171" s="1"/>
  <c r="S29" i="171"/>
  <c r="R29" i="171"/>
  <c r="Q29" i="171"/>
  <c r="P29" i="171"/>
  <c r="E29" i="171"/>
  <c r="U29" i="171" s="1"/>
  <c r="R28" i="171"/>
  <c r="S27" i="171"/>
  <c r="R27" i="171"/>
  <c r="Q27" i="171"/>
  <c r="P27" i="171"/>
  <c r="E27" i="171"/>
  <c r="U27" i="171" s="1"/>
  <c r="S26" i="171"/>
  <c r="R26" i="171"/>
  <c r="Q26" i="171"/>
  <c r="U26" i="171" s="1"/>
  <c r="P26" i="171"/>
  <c r="T26" i="171" s="1"/>
  <c r="E26" i="171"/>
  <c r="S25" i="171"/>
  <c r="R25" i="171"/>
  <c r="Q25" i="171"/>
  <c r="P25" i="171"/>
  <c r="E25" i="171"/>
  <c r="U25" i="171" s="1"/>
  <c r="S24" i="171"/>
  <c r="R24" i="171"/>
  <c r="Q24" i="171"/>
  <c r="P24" i="171"/>
  <c r="E24" i="171"/>
  <c r="T24" i="171" s="1"/>
  <c r="S23" i="171"/>
  <c r="R23" i="171"/>
  <c r="Q23" i="171"/>
  <c r="P23" i="171"/>
  <c r="E23" i="171"/>
  <c r="T23" i="171" s="1"/>
  <c r="U22" i="171"/>
  <c r="T22" i="171"/>
  <c r="S22" i="171"/>
  <c r="R22" i="171"/>
  <c r="Q22" i="171"/>
  <c r="P22" i="171"/>
  <c r="E22" i="171"/>
  <c r="S21" i="171"/>
  <c r="R21" i="171"/>
  <c r="Q21" i="171"/>
  <c r="P21" i="171"/>
  <c r="E21" i="171"/>
  <c r="S20" i="171"/>
  <c r="R20" i="171"/>
  <c r="Q20" i="171"/>
  <c r="P20" i="171"/>
  <c r="E20" i="171"/>
  <c r="T20" i="171" s="1"/>
  <c r="S19" i="171"/>
  <c r="R19" i="171"/>
  <c r="Q19" i="171"/>
  <c r="P19" i="171"/>
  <c r="E19" i="171"/>
  <c r="U18" i="171"/>
  <c r="S18" i="171"/>
  <c r="R18" i="171"/>
  <c r="Q18" i="171"/>
  <c r="P18" i="171"/>
  <c r="E18" i="171"/>
  <c r="T18" i="171" s="1"/>
  <c r="S17" i="171"/>
  <c r="R17" i="171"/>
  <c r="Q17" i="171"/>
  <c r="P17" i="171"/>
  <c r="E17" i="171"/>
  <c r="U16" i="171"/>
  <c r="S16" i="171"/>
  <c r="R16" i="171"/>
  <c r="Q16" i="171"/>
  <c r="P16" i="171"/>
  <c r="E16" i="171"/>
  <c r="T16" i="171" s="1"/>
  <c r="U15" i="171"/>
  <c r="T15" i="171"/>
  <c r="S15" i="171"/>
  <c r="R15" i="171"/>
  <c r="Q15" i="171"/>
  <c r="P15" i="171"/>
  <c r="E15" i="171"/>
  <c r="S14" i="171"/>
  <c r="R14" i="171"/>
  <c r="Q14" i="171"/>
  <c r="P14" i="171"/>
  <c r="E14" i="171"/>
  <c r="U14" i="171" s="1"/>
  <c r="S13" i="171"/>
  <c r="R13" i="171"/>
  <c r="Q13" i="171"/>
  <c r="P13" i="171"/>
  <c r="E13" i="171"/>
  <c r="U13" i="171" s="1"/>
  <c r="S12" i="171"/>
  <c r="R12" i="171"/>
  <c r="Q12" i="171"/>
  <c r="P12" i="171"/>
  <c r="E12" i="171"/>
  <c r="S11" i="171"/>
  <c r="R11" i="171"/>
  <c r="Q11" i="171"/>
  <c r="P11" i="171"/>
  <c r="E11" i="171"/>
  <c r="T11" i="171" s="1"/>
  <c r="U10" i="171"/>
  <c r="T10" i="171"/>
  <c r="S10" i="171"/>
  <c r="R10" i="171"/>
  <c r="Q10" i="171"/>
  <c r="P10" i="171"/>
  <c r="E10" i="171"/>
  <c r="S9" i="171"/>
  <c r="R9" i="171"/>
  <c r="S64" i="170"/>
  <c r="R64" i="170"/>
  <c r="Q64" i="170"/>
  <c r="P64" i="170"/>
  <c r="E64" i="170"/>
  <c r="U64" i="170" s="1"/>
  <c r="S63" i="170"/>
  <c r="R63" i="170"/>
  <c r="Q63" i="170"/>
  <c r="P63" i="170"/>
  <c r="E63" i="170"/>
  <c r="U60" i="170"/>
  <c r="T60" i="170"/>
  <c r="S60" i="170"/>
  <c r="R60" i="170"/>
  <c r="Q60" i="170"/>
  <c r="P60" i="170"/>
  <c r="E60" i="170"/>
  <c r="S59" i="170"/>
  <c r="R59" i="170"/>
  <c r="Q59" i="170"/>
  <c r="P59" i="170"/>
  <c r="E59" i="170"/>
  <c r="T59" i="170" s="1"/>
  <c r="S58" i="170"/>
  <c r="R58" i="170"/>
  <c r="Q58" i="170"/>
  <c r="P58" i="170"/>
  <c r="E58" i="170"/>
  <c r="U58" i="170" s="1"/>
  <c r="S57" i="170"/>
  <c r="R57" i="170"/>
  <c r="Q57" i="170"/>
  <c r="Q56" i="170" s="1"/>
  <c r="P57" i="170"/>
  <c r="E57" i="170"/>
  <c r="U57" i="170" s="1"/>
  <c r="U55" i="170"/>
  <c r="S55" i="170"/>
  <c r="R55" i="170"/>
  <c r="Q55" i="170"/>
  <c r="P55" i="170"/>
  <c r="E55" i="170"/>
  <c r="T55" i="170" s="1"/>
  <c r="U54" i="170"/>
  <c r="T54" i="170"/>
  <c r="S54" i="170"/>
  <c r="R54" i="170"/>
  <c r="Q54" i="170"/>
  <c r="P54" i="170"/>
  <c r="E54" i="170"/>
  <c r="S53" i="170"/>
  <c r="R53" i="170"/>
  <c r="Q53" i="170"/>
  <c r="P53" i="170"/>
  <c r="E53" i="170"/>
  <c r="S52" i="170"/>
  <c r="R52" i="170"/>
  <c r="Q52" i="170"/>
  <c r="P52" i="170"/>
  <c r="E52" i="170"/>
  <c r="T52" i="170" s="1"/>
  <c r="S51" i="170"/>
  <c r="R51" i="170"/>
  <c r="Q51" i="170"/>
  <c r="P51" i="170"/>
  <c r="E51" i="170"/>
  <c r="U51" i="170" s="1"/>
  <c r="S50" i="170"/>
  <c r="R50" i="170"/>
  <c r="Q50" i="170"/>
  <c r="P50" i="170"/>
  <c r="E50" i="170"/>
  <c r="T50" i="170" s="1"/>
  <c r="S49" i="170"/>
  <c r="R49" i="170"/>
  <c r="Q49" i="170"/>
  <c r="P49" i="170"/>
  <c r="E49" i="170"/>
  <c r="S48" i="170"/>
  <c r="R48" i="170"/>
  <c r="Q48" i="170"/>
  <c r="P48" i="170"/>
  <c r="E48" i="170"/>
  <c r="T48" i="170" s="1"/>
  <c r="S47" i="170"/>
  <c r="R47" i="170"/>
  <c r="Q47" i="170"/>
  <c r="U47" i="170" s="1"/>
  <c r="P47" i="170"/>
  <c r="E47" i="170"/>
  <c r="S46" i="170"/>
  <c r="R46" i="170"/>
  <c r="Q46" i="170"/>
  <c r="P46" i="170"/>
  <c r="E46" i="170"/>
  <c r="S45" i="170"/>
  <c r="R45" i="170"/>
  <c r="Q45" i="170"/>
  <c r="P45" i="170"/>
  <c r="E45" i="170"/>
  <c r="S44" i="170"/>
  <c r="R44" i="170"/>
  <c r="U42" i="170"/>
  <c r="S42" i="170"/>
  <c r="R42" i="170"/>
  <c r="Q42" i="170"/>
  <c r="P42" i="170"/>
  <c r="E42" i="170"/>
  <c r="T42" i="170" s="1"/>
  <c r="S41" i="170"/>
  <c r="R41" i="170"/>
  <c r="Q41" i="170"/>
  <c r="P41" i="170"/>
  <c r="E41" i="170"/>
  <c r="U41" i="170" s="1"/>
  <c r="S40" i="170"/>
  <c r="R40" i="170"/>
  <c r="Q40" i="170"/>
  <c r="P40" i="170"/>
  <c r="E40" i="170"/>
  <c r="U40" i="170" s="1"/>
  <c r="S39" i="170"/>
  <c r="R39" i="170"/>
  <c r="Q39" i="170"/>
  <c r="P39" i="170"/>
  <c r="E39" i="170"/>
  <c r="U39" i="170" s="1"/>
  <c r="S38" i="170"/>
  <c r="R38" i="170"/>
  <c r="Q38" i="170"/>
  <c r="P38" i="170"/>
  <c r="E38" i="170"/>
  <c r="T38" i="170" s="1"/>
  <c r="S37" i="170"/>
  <c r="R37" i="170"/>
  <c r="Q37" i="170"/>
  <c r="U37" i="170" s="1"/>
  <c r="P37" i="170"/>
  <c r="E37" i="170"/>
  <c r="S36" i="170"/>
  <c r="R36" i="170"/>
  <c r="Q36" i="170"/>
  <c r="U36" i="170" s="1"/>
  <c r="P36" i="170"/>
  <c r="T36" i="170" s="1"/>
  <c r="E36" i="170"/>
  <c r="S35" i="170"/>
  <c r="R35" i="170"/>
  <c r="Q35" i="170"/>
  <c r="P35" i="170"/>
  <c r="E35" i="170"/>
  <c r="U35" i="170" s="1"/>
  <c r="S34" i="170"/>
  <c r="R34" i="170"/>
  <c r="Q34" i="170"/>
  <c r="P34" i="170"/>
  <c r="E34" i="170"/>
  <c r="T34" i="170" s="1"/>
  <c r="S33" i="170"/>
  <c r="R33" i="170"/>
  <c r="Q33" i="170"/>
  <c r="P33" i="170"/>
  <c r="E33" i="170"/>
  <c r="T33" i="170" s="1"/>
  <c r="T32" i="170"/>
  <c r="S32" i="170"/>
  <c r="R32" i="170"/>
  <c r="Q32" i="170"/>
  <c r="P32" i="170"/>
  <c r="E32" i="170"/>
  <c r="U32" i="170" s="1"/>
  <c r="S31" i="170"/>
  <c r="R31" i="170"/>
  <c r="Q31" i="170"/>
  <c r="P31" i="170"/>
  <c r="E31" i="170"/>
  <c r="U31" i="170" s="1"/>
  <c r="S30" i="170"/>
  <c r="R30" i="170"/>
  <c r="Q30" i="170"/>
  <c r="P30" i="170"/>
  <c r="E30" i="170"/>
  <c r="T30" i="170" s="1"/>
  <c r="U29" i="170"/>
  <c r="S29" i="170"/>
  <c r="R29" i="170"/>
  <c r="Q29" i="170"/>
  <c r="P29" i="170"/>
  <c r="E29" i="170"/>
  <c r="T29" i="170" s="1"/>
  <c r="R28" i="170"/>
  <c r="U27" i="170"/>
  <c r="T27" i="170"/>
  <c r="S27" i="170"/>
  <c r="R27" i="170"/>
  <c r="Q27" i="170"/>
  <c r="P27" i="170"/>
  <c r="E27" i="170"/>
  <c r="S26" i="170"/>
  <c r="R26" i="170"/>
  <c r="Q26" i="170"/>
  <c r="P26" i="170"/>
  <c r="E26" i="170"/>
  <c r="U26" i="170" s="1"/>
  <c r="S25" i="170"/>
  <c r="R25" i="170"/>
  <c r="Q25" i="170"/>
  <c r="P25" i="170"/>
  <c r="E25" i="170"/>
  <c r="T25" i="170" s="1"/>
  <c r="U24" i="170"/>
  <c r="T24" i="170"/>
  <c r="S24" i="170"/>
  <c r="R24" i="170"/>
  <c r="Q24" i="170"/>
  <c r="P24" i="170"/>
  <c r="E24" i="170"/>
  <c r="S23" i="170"/>
  <c r="R23" i="170"/>
  <c r="Q23" i="170"/>
  <c r="P23" i="170"/>
  <c r="E23" i="170"/>
  <c r="S22" i="170"/>
  <c r="R22" i="170"/>
  <c r="Q22" i="170"/>
  <c r="P22" i="170"/>
  <c r="E22" i="170"/>
  <c r="S21" i="170"/>
  <c r="R21" i="170"/>
  <c r="Q21" i="170"/>
  <c r="P21" i="170"/>
  <c r="E21" i="170"/>
  <c r="T21" i="170" s="1"/>
  <c r="S20" i="170"/>
  <c r="R20" i="170"/>
  <c r="Q20" i="170"/>
  <c r="U20" i="170" s="1"/>
  <c r="P20" i="170"/>
  <c r="T20" i="170" s="1"/>
  <c r="E20" i="170"/>
  <c r="S19" i="170"/>
  <c r="R19" i="170"/>
  <c r="Q19" i="170"/>
  <c r="P19" i="170"/>
  <c r="E19" i="170"/>
  <c r="T19" i="170" s="1"/>
  <c r="S18" i="170"/>
  <c r="R18" i="170"/>
  <c r="Q18" i="170"/>
  <c r="P18" i="170"/>
  <c r="E18" i="170"/>
  <c r="U18" i="170" s="1"/>
  <c r="U17" i="170"/>
  <c r="S17" i="170"/>
  <c r="R17" i="170"/>
  <c r="Q17" i="170"/>
  <c r="P17" i="170"/>
  <c r="E17" i="170"/>
  <c r="T17" i="170" s="1"/>
  <c r="T16" i="170"/>
  <c r="S16" i="170"/>
  <c r="R16" i="170"/>
  <c r="Q16" i="170"/>
  <c r="P16" i="170"/>
  <c r="E16" i="170"/>
  <c r="U16" i="170" s="1"/>
  <c r="S15" i="170"/>
  <c r="R15" i="170"/>
  <c r="Q15" i="170"/>
  <c r="P15" i="170"/>
  <c r="E15" i="170"/>
  <c r="U15" i="170" s="1"/>
  <c r="S14" i="170"/>
  <c r="R14" i="170"/>
  <c r="Q14" i="170"/>
  <c r="P14" i="170"/>
  <c r="E14" i="170"/>
  <c r="U14" i="170" s="1"/>
  <c r="S13" i="170"/>
  <c r="R13" i="170"/>
  <c r="Q13" i="170"/>
  <c r="P13" i="170"/>
  <c r="E13" i="170"/>
  <c r="T12" i="170"/>
  <c r="S12" i="170"/>
  <c r="R12" i="170"/>
  <c r="Q12" i="170"/>
  <c r="P12" i="170"/>
  <c r="E12" i="170"/>
  <c r="U12" i="170" s="1"/>
  <c r="S11" i="170"/>
  <c r="R11" i="170"/>
  <c r="Q11" i="170"/>
  <c r="P11" i="170"/>
  <c r="E11" i="170"/>
  <c r="S10" i="170"/>
  <c r="R10" i="170"/>
  <c r="Q10" i="170"/>
  <c r="P10" i="170"/>
  <c r="E10" i="170"/>
  <c r="S9" i="170"/>
  <c r="R9" i="170"/>
  <c r="S64" i="169"/>
  <c r="R64" i="169"/>
  <c r="Q64" i="169"/>
  <c r="P64" i="169"/>
  <c r="E64" i="169"/>
  <c r="T64" i="169" s="1"/>
  <c r="U63" i="169"/>
  <c r="T63" i="169"/>
  <c r="S63" i="169"/>
  <c r="R63" i="169"/>
  <c r="Q63" i="169"/>
  <c r="P63" i="169"/>
  <c r="E63" i="169"/>
  <c r="S62" i="169"/>
  <c r="R62" i="169"/>
  <c r="S60" i="169"/>
  <c r="R60" i="169"/>
  <c r="Q60" i="169"/>
  <c r="P60" i="169"/>
  <c r="E60" i="169"/>
  <c r="T59" i="169"/>
  <c r="S59" i="169"/>
  <c r="R59" i="169"/>
  <c r="Q59" i="169"/>
  <c r="P59" i="169"/>
  <c r="E59" i="169"/>
  <c r="U59" i="169" s="1"/>
  <c r="S58" i="169"/>
  <c r="R58" i="169"/>
  <c r="Q58" i="169"/>
  <c r="P58" i="169"/>
  <c r="E58" i="169"/>
  <c r="T58" i="169" s="1"/>
  <c r="S57" i="169"/>
  <c r="R57" i="169"/>
  <c r="Q57" i="169"/>
  <c r="P57" i="169"/>
  <c r="E57" i="169"/>
  <c r="S56" i="169"/>
  <c r="R56" i="169"/>
  <c r="T55" i="169"/>
  <c r="S55" i="169"/>
  <c r="R55" i="169"/>
  <c r="Q55" i="169"/>
  <c r="P55" i="169"/>
  <c r="E55" i="169"/>
  <c r="U55" i="169" s="1"/>
  <c r="S54" i="169"/>
  <c r="R54" i="169"/>
  <c r="Q54" i="169"/>
  <c r="P54" i="169"/>
  <c r="E54" i="169"/>
  <c r="U54" i="169" s="1"/>
  <c r="S53" i="169"/>
  <c r="R53" i="169"/>
  <c r="Q53" i="169"/>
  <c r="P53" i="169"/>
  <c r="E53" i="169"/>
  <c r="T53" i="169" s="1"/>
  <c r="U52" i="169"/>
  <c r="S52" i="169"/>
  <c r="R52" i="169"/>
  <c r="Q52" i="169"/>
  <c r="P52" i="169"/>
  <c r="E52" i="169"/>
  <c r="T52" i="169" s="1"/>
  <c r="T51" i="169"/>
  <c r="S51" i="169"/>
  <c r="R51" i="169"/>
  <c r="Q51" i="169"/>
  <c r="P51" i="169"/>
  <c r="E51" i="169"/>
  <c r="U51" i="169" s="1"/>
  <c r="S50" i="169"/>
  <c r="R50" i="169"/>
  <c r="Q50" i="169"/>
  <c r="P50" i="169"/>
  <c r="E50" i="169"/>
  <c r="U50" i="169" s="1"/>
  <c r="S49" i="169"/>
  <c r="R49" i="169"/>
  <c r="Q49" i="169"/>
  <c r="P49" i="169"/>
  <c r="E49" i="169"/>
  <c r="T49" i="169" s="1"/>
  <c r="S48" i="169"/>
  <c r="R48" i="169"/>
  <c r="Q48" i="169"/>
  <c r="P48" i="169"/>
  <c r="E48" i="169"/>
  <c r="S47" i="169"/>
  <c r="R47" i="169"/>
  <c r="Q47" i="169"/>
  <c r="P47" i="169"/>
  <c r="E47" i="169"/>
  <c r="S46" i="169"/>
  <c r="R46" i="169"/>
  <c r="Q46" i="169"/>
  <c r="P46" i="169"/>
  <c r="E46" i="169"/>
  <c r="U46" i="169" s="1"/>
  <c r="S45" i="169"/>
  <c r="R45" i="169"/>
  <c r="Q45" i="169"/>
  <c r="P45" i="169"/>
  <c r="E45" i="169"/>
  <c r="U45" i="169" s="1"/>
  <c r="S44" i="169"/>
  <c r="R44" i="169"/>
  <c r="S42" i="169"/>
  <c r="R42" i="169"/>
  <c r="Q42" i="169"/>
  <c r="P42" i="169"/>
  <c r="E42" i="169"/>
  <c r="U42" i="169" s="1"/>
  <c r="S41" i="169"/>
  <c r="R41" i="169"/>
  <c r="Q41" i="169"/>
  <c r="P41" i="169"/>
  <c r="E41" i="169"/>
  <c r="U41" i="169" s="1"/>
  <c r="S40" i="169"/>
  <c r="R40" i="169"/>
  <c r="Q40" i="169"/>
  <c r="P40" i="169"/>
  <c r="E40" i="169"/>
  <c r="U40" i="169" s="1"/>
  <c r="S39" i="169"/>
  <c r="R39" i="169"/>
  <c r="Q39" i="169"/>
  <c r="P39" i="169"/>
  <c r="E39" i="169"/>
  <c r="T39" i="169" s="1"/>
  <c r="S38" i="169"/>
  <c r="R38" i="169"/>
  <c r="Q38" i="169"/>
  <c r="P38" i="169"/>
  <c r="E38" i="169"/>
  <c r="S37" i="169"/>
  <c r="R37" i="169"/>
  <c r="Q37" i="169"/>
  <c r="P37" i="169"/>
  <c r="E37" i="169"/>
  <c r="S36" i="169"/>
  <c r="R36" i="169"/>
  <c r="Q36" i="169"/>
  <c r="P36" i="169"/>
  <c r="E36" i="169"/>
  <c r="U36" i="169" s="1"/>
  <c r="S35" i="169"/>
  <c r="R35" i="169"/>
  <c r="Q35" i="169"/>
  <c r="P35" i="169"/>
  <c r="E35" i="169"/>
  <c r="T35" i="169" s="1"/>
  <c r="T34" i="169"/>
  <c r="S34" i="169"/>
  <c r="R34" i="169"/>
  <c r="Q34" i="169"/>
  <c r="P34" i="169"/>
  <c r="E34" i="169"/>
  <c r="U34" i="169" s="1"/>
  <c r="S33" i="169"/>
  <c r="R33" i="169"/>
  <c r="Q33" i="169"/>
  <c r="P33" i="169"/>
  <c r="T33" i="169" s="1"/>
  <c r="E33" i="169"/>
  <c r="U33" i="169" s="1"/>
  <c r="T32" i="169"/>
  <c r="S32" i="169"/>
  <c r="R32" i="169"/>
  <c r="Q32" i="169"/>
  <c r="P32" i="169"/>
  <c r="E32" i="169"/>
  <c r="U32" i="169" s="1"/>
  <c r="S31" i="169"/>
  <c r="R31" i="169"/>
  <c r="Q31" i="169"/>
  <c r="P31" i="169"/>
  <c r="E31" i="169"/>
  <c r="S30" i="169"/>
  <c r="R30" i="169"/>
  <c r="Q30" i="169"/>
  <c r="P30" i="169"/>
  <c r="E30" i="169"/>
  <c r="S29" i="169"/>
  <c r="R29" i="169"/>
  <c r="Q29" i="169"/>
  <c r="P29" i="169"/>
  <c r="E29" i="169"/>
  <c r="U29" i="169" s="1"/>
  <c r="R28" i="169"/>
  <c r="S27" i="169"/>
  <c r="R27" i="169"/>
  <c r="Q27" i="169"/>
  <c r="P27" i="169"/>
  <c r="E27" i="169"/>
  <c r="U27" i="169" s="1"/>
  <c r="S26" i="169"/>
  <c r="R26" i="169"/>
  <c r="Q26" i="169"/>
  <c r="P26" i="169"/>
  <c r="E26" i="169"/>
  <c r="T26" i="169" s="1"/>
  <c r="T25" i="169"/>
  <c r="S25" i="169"/>
  <c r="R25" i="169"/>
  <c r="Q25" i="169"/>
  <c r="P25" i="169"/>
  <c r="E25" i="169"/>
  <c r="U25" i="169" s="1"/>
  <c r="U24" i="169"/>
  <c r="T24" i="169"/>
  <c r="S24" i="169"/>
  <c r="R24" i="169"/>
  <c r="Q24" i="169"/>
  <c r="P24" i="169"/>
  <c r="E24" i="169"/>
  <c r="T23" i="169"/>
  <c r="S23" i="169"/>
  <c r="R23" i="169"/>
  <c r="Q23" i="169"/>
  <c r="P23" i="169"/>
  <c r="E23" i="169"/>
  <c r="U23" i="169" s="1"/>
  <c r="S22" i="169"/>
  <c r="R22" i="169"/>
  <c r="Q22" i="169"/>
  <c r="P22" i="169"/>
  <c r="E22" i="169"/>
  <c r="T22" i="169" s="1"/>
  <c r="U21" i="169"/>
  <c r="T21" i="169"/>
  <c r="S21" i="169"/>
  <c r="R21" i="169"/>
  <c r="Q21" i="169"/>
  <c r="P21" i="169"/>
  <c r="E21" i="169"/>
  <c r="S20" i="169"/>
  <c r="R20" i="169"/>
  <c r="Q20" i="169"/>
  <c r="P20" i="169"/>
  <c r="E20" i="169"/>
  <c r="T20" i="169" s="1"/>
  <c r="S19" i="169"/>
  <c r="R19" i="169"/>
  <c r="Q19" i="169"/>
  <c r="P19" i="169"/>
  <c r="E19" i="169"/>
  <c r="S18" i="169"/>
  <c r="R18" i="169"/>
  <c r="Q18" i="169"/>
  <c r="P18" i="169"/>
  <c r="E18" i="169"/>
  <c r="T18" i="169" s="1"/>
  <c r="U17" i="169"/>
  <c r="T17" i="169"/>
  <c r="S17" i="169"/>
  <c r="R17" i="169"/>
  <c r="Q17" i="169"/>
  <c r="P17" i="169"/>
  <c r="E17" i="169"/>
  <c r="S16" i="169"/>
  <c r="R16" i="169"/>
  <c r="Q16" i="169"/>
  <c r="P16" i="169"/>
  <c r="E16" i="169"/>
  <c r="U16" i="169" s="1"/>
  <c r="S15" i="169"/>
  <c r="R15" i="169"/>
  <c r="Q15" i="169"/>
  <c r="P15" i="169"/>
  <c r="E15" i="169"/>
  <c r="U15" i="169" s="1"/>
  <c r="U14" i="169"/>
  <c r="S14" i="169"/>
  <c r="R14" i="169"/>
  <c r="Q14" i="169"/>
  <c r="P14" i="169"/>
  <c r="E14" i="169"/>
  <c r="T14" i="169" s="1"/>
  <c r="T13" i="169"/>
  <c r="S13" i="169"/>
  <c r="R13" i="169"/>
  <c r="Q13" i="169"/>
  <c r="U13" i="169" s="1"/>
  <c r="P13" i="169"/>
  <c r="E13" i="169"/>
  <c r="U12" i="169"/>
  <c r="T12" i="169"/>
  <c r="S12" i="169"/>
  <c r="R12" i="169"/>
  <c r="Q12" i="169"/>
  <c r="P12" i="169"/>
  <c r="E12" i="169"/>
  <c r="S11" i="169"/>
  <c r="R11" i="169"/>
  <c r="Q11" i="169"/>
  <c r="P11" i="169"/>
  <c r="E11" i="169"/>
  <c r="U11" i="169" s="1"/>
  <c r="S10" i="169"/>
  <c r="R10" i="169"/>
  <c r="Q10" i="169"/>
  <c r="P10" i="169"/>
  <c r="E10" i="169"/>
  <c r="R9" i="169"/>
  <c r="S64" i="168"/>
  <c r="R64" i="168"/>
  <c r="Q64" i="168"/>
  <c r="P64" i="168"/>
  <c r="E64" i="168"/>
  <c r="U64" i="168" s="1"/>
  <c r="S63" i="168"/>
  <c r="R63" i="168"/>
  <c r="Q63" i="168"/>
  <c r="P63" i="168"/>
  <c r="E63" i="168"/>
  <c r="S60" i="168"/>
  <c r="R60" i="168"/>
  <c r="Q60" i="168"/>
  <c r="P60" i="168"/>
  <c r="E60" i="168"/>
  <c r="U60" i="168" s="1"/>
  <c r="U59" i="168"/>
  <c r="S59" i="168"/>
  <c r="R59" i="168"/>
  <c r="Q59" i="168"/>
  <c r="P59" i="168"/>
  <c r="E59" i="168"/>
  <c r="T59" i="168" s="1"/>
  <c r="U58" i="168"/>
  <c r="T58" i="168"/>
  <c r="S58" i="168"/>
  <c r="R58" i="168"/>
  <c r="Q58" i="168"/>
  <c r="P58" i="168"/>
  <c r="E58" i="168"/>
  <c r="S57" i="168"/>
  <c r="R57" i="168"/>
  <c r="Q57" i="168"/>
  <c r="P57" i="168"/>
  <c r="E57" i="168"/>
  <c r="S55" i="168"/>
  <c r="R55" i="168"/>
  <c r="Q55" i="168"/>
  <c r="P55" i="168"/>
  <c r="E55" i="168"/>
  <c r="U55" i="168" s="1"/>
  <c r="S54" i="168"/>
  <c r="R54" i="168"/>
  <c r="Q54" i="168"/>
  <c r="P54" i="168"/>
  <c r="E54" i="168"/>
  <c r="T54" i="168" s="1"/>
  <c r="U53" i="168"/>
  <c r="T53" i="168"/>
  <c r="S53" i="168"/>
  <c r="R53" i="168"/>
  <c r="Q53" i="168"/>
  <c r="P53" i="168"/>
  <c r="E53" i="168"/>
  <c r="U52" i="168"/>
  <c r="S52" i="168"/>
  <c r="R52" i="168"/>
  <c r="Q52" i="168"/>
  <c r="P52" i="168"/>
  <c r="E52" i="168"/>
  <c r="T52" i="168" s="1"/>
  <c r="S51" i="168"/>
  <c r="R51" i="168"/>
  <c r="Q51" i="168"/>
  <c r="P51" i="168"/>
  <c r="E51" i="168"/>
  <c r="U51" i="168" s="1"/>
  <c r="S50" i="168"/>
  <c r="R50" i="168"/>
  <c r="Q50" i="168"/>
  <c r="P50" i="168"/>
  <c r="E50" i="168"/>
  <c r="T50" i="168" s="1"/>
  <c r="S49" i="168"/>
  <c r="R49" i="168"/>
  <c r="Q49" i="168"/>
  <c r="P49" i="168"/>
  <c r="E49" i="168"/>
  <c r="U49" i="168" s="1"/>
  <c r="S48" i="168"/>
  <c r="R48" i="168"/>
  <c r="Q48" i="168"/>
  <c r="P48" i="168"/>
  <c r="E48" i="168"/>
  <c r="T48" i="168" s="1"/>
  <c r="T47" i="168"/>
  <c r="S47" i="168"/>
  <c r="R47" i="168"/>
  <c r="Q47" i="168"/>
  <c r="P47" i="168"/>
  <c r="E47" i="168"/>
  <c r="U47" i="168" s="1"/>
  <c r="U46" i="168"/>
  <c r="S46" i="168"/>
  <c r="R46" i="168"/>
  <c r="Q46" i="168"/>
  <c r="P46" i="168"/>
  <c r="E46" i="168"/>
  <c r="T46" i="168" s="1"/>
  <c r="S45" i="168"/>
  <c r="R45" i="168"/>
  <c r="Q45" i="168"/>
  <c r="P45" i="168"/>
  <c r="E45" i="168"/>
  <c r="S44" i="168"/>
  <c r="S42" i="168"/>
  <c r="R42" i="168"/>
  <c r="Q42" i="168"/>
  <c r="P42" i="168"/>
  <c r="E42" i="168"/>
  <c r="U42" i="168" s="1"/>
  <c r="S41" i="168"/>
  <c r="R41" i="168"/>
  <c r="Q41" i="168"/>
  <c r="P41" i="168"/>
  <c r="E41" i="168"/>
  <c r="U41" i="168" s="1"/>
  <c r="U40" i="168"/>
  <c r="S40" i="168"/>
  <c r="R40" i="168"/>
  <c r="Q40" i="168"/>
  <c r="P40" i="168"/>
  <c r="E40" i="168"/>
  <c r="T40" i="168" s="1"/>
  <c r="S39" i="168"/>
  <c r="R39" i="168"/>
  <c r="Q39" i="168"/>
  <c r="P39" i="168"/>
  <c r="E39" i="168"/>
  <c r="U39" i="168" s="1"/>
  <c r="S38" i="168"/>
  <c r="R38" i="168"/>
  <c r="Q38" i="168"/>
  <c r="P38" i="168"/>
  <c r="E38" i="168"/>
  <c r="S37" i="168"/>
  <c r="R37" i="168"/>
  <c r="Q37" i="168"/>
  <c r="P37" i="168"/>
  <c r="E37" i="168"/>
  <c r="U37" i="168" s="1"/>
  <c r="S36" i="168"/>
  <c r="R36" i="168"/>
  <c r="Q36" i="168"/>
  <c r="P36" i="168"/>
  <c r="E36" i="168"/>
  <c r="S35" i="168"/>
  <c r="R35" i="168"/>
  <c r="Q35" i="168"/>
  <c r="P35" i="168"/>
  <c r="E35" i="168"/>
  <c r="U35" i="168" s="1"/>
  <c r="T34" i="168"/>
  <c r="S34" i="168"/>
  <c r="R34" i="168"/>
  <c r="Q34" i="168"/>
  <c r="P34" i="168"/>
  <c r="E34" i="168"/>
  <c r="U34" i="168" s="1"/>
  <c r="T33" i="168"/>
  <c r="S33" i="168"/>
  <c r="R33" i="168"/>
  <c r="Q33" i="168"/>
  <c r="P33" i="168"/>
  <c r="E33" i="168"/>
  <c r="S32" i="168"/>
  <c r="R32" i="168"/>
  <c r="Q32" i="168"/>
  <c r="P32" i="168"/>
  <c r="E32" i="168"/>
  <c r="T32" i="168" s="1"/>
  <c r="S31" i="168"/>
  <c r="R31" i="168"/>
  <c r="Q31" i="168"/>
  <c r="P31" i="168"/>
  <c r="T31" i="168" s="1"/>
  <c r="E31" i="168"/>
  <c r="U30" i="168"/>
  <c r="S30" i="168"/>
  <c r="R30" i="168"/>
  <c r="Q30" i="168"/>
  <c r="P30" i="168"/>
  <c r="E30" i="168"/>
  <c r="T30" i="168" s="1"/>
  <c r="S29" i="168"/>
  <c r="R29" i="168"/>
  <c r="Q29" i="168"/>
  <c r="P29" i="168"/>
  <c r="E29" i="168"/>
  <c r="T29" i="168" s="1"/>
  <c r="S28" i="168"/>
  <c r="R28" i="168"/>
  <c r="U27" i="168"/>
  <c r="S27" i="168"/>
  <c r="R27" i="168"/>
  <c r="Q27" i="168"/>
  <c r="P27" i="168"/>
  <c r="E27" i="168"/>
  <c r="T27" i="168" s="1"/>
  <c r="S26" i="168"/>
  <c r="R26" i="168"/>
  <c r="Q26" i="168"/>
  <c r="P26" i="168"/>
  <c r="E26" i="168"/>
  <c r="U25" i="168"/>
  <c r="T25" i="168"/>
  <c r="S25" i="168"/>
  <c r="R25" i="168"/>
  <c r="Q25" i="168"/>
  <c r="P25" i="168"/>
  <c r="E25" i="168"/>
  <c r="T24" i="168"/>
  <c r="S24" i="168"/>
  <c r="R24" i="168"/>
  <c r="Q24" i="168"/>
  <c r="P24" i="168"/>
  <c r="E24" i="168"/>
  <c r="U24" i="168" s="1"/>
  <c r="S23" i="168"/>
  <c r="R23" i="168"/>
  <c r="Q23" i="168"/>
  <c r="P23" i="168"/>
  <c r="E23" i="168"/>
  <c r="T23" i="168" s="1"/>
  <c r="U22" i="168"/>
  <c r="T22" i="168"/>
  <c r="S22" i="168"/>
  <c r="R22" i="168"/>
  <c r="Q22" i="168"/>
  <c r="P22" i="168"/>
  <c r="E22" i="168"/>
  <c r="S21" i="168"/>
  <c r="R21" i="168"/>
  <c r="Q21" i="168"/>
  <c r="P21" i="168"/>
  <c r="E21" i="168"/>
  <c r="T21" i="168" s="1"/>
  <c r="S20" i="168"/>
  <c r="R20" i="168"/>
  <c r="Q20" i="168"/>
  <c r="P20" i="168"/>
  <c r="E20" i="168"/>
  <c r="S19" i="168"/>
  <c r="R19" i="168"/>
  <c r="Q19" i="168"/>
  <c r="P19" i="168"/>
  <c r="E19" i="168"/>
  <c r="T19" i="168" s="1"/>
  <c r="S18" i="168"/>
  <c r="R18" i="168"/>
  <c r="Q18" i="168"/>
  <c r="P18" i="168"/>
  <c r="E18" i="168"/>
  <c r="U18" i="168" s="1"/>
  <c r="S17" i="168"/>
  <c r="R17" i="168"/>
  <c r="Q17" i="168"/>
  <c r="P17" i="168"/>
  <c r="E17" i="168"/>
  <c r="U17" i="168" s="1"/>
  <c r="S16" i="168"/>
  <c r="R16" i="168"/>
  <c r="Q16" i="168"/>
  <c r="P16" i="168"/>
  <c r="E16" i="168"/>
  <c r="U16" i="168" s="1"/>
  <c r="S15" i="168"/>
  <c r="R15" i="168"/>
  <c r="Q15" i="168"/>
  <c r="P15" i="168"/>
  <c r="E15" i="168"/>
  <c r="T15" i="168" s="1"/>
  <c r="S14" i="168"/>
  <c r="R14" i="168"/>
  <c r="Q14" i="168"/>
  <c r="P14" i="168"/>
  <c r="E14" i="168"/>
  <c r="S13" i="168"/>
  <c r="R13" i="168"/>
  <c r="Q13" i="168"/>
  <c r="P13" i="168"/>
  <c r="E13" i="168"/>
  <c r="S12" i="168"/>
  <c r="R12" i="168"/>
  <c r="Q12" i="168"/>
  <c r="P12" i="168"/>
  <c r="E12" i="168"/>
  <c r="U12" i="168" s="1"/>
  <c r="S11" i="168"/>
  <c r="R11" i="168"/>
  <c r="Q11" i="168"/>
  <c r="P11" i="168"/>
  <c r="E11" i="168"/>
  <c r="T11" i="168" s="1"/>
  <c r="S10" i="168"/>
  <c r="R10" i="168"/>
  <c r="Q10" i="168"/>
  <c r="P10" i="168"/>
  <c r="E10" i="168"/>
  <c r="S9" i="168"/>
  <c r="R9" i="168"/>
  <c r="S64" i="167"/>
  <c r="R64" i="167"/>
  <c r="Q64" i="167"/>
  <c r="P64" i="167"/>
  <c r="E64" i="167"/>
  <c r="U64" i="167" s="1"/>
  <c r="S63" i="167"/>
  <c r="R63" i="167"/>
  <c r="Q63" i="167"/>
  <c r="P63" i="167"/>
  <c r="E63" i="167"/>
  <c r="S62" i="167"/>
  <c r="R62" i="167"/>
  <c r="S60" i="167"/>
  <c r="R60" i="167"/>
  <c r="Q60" i="167"/>
  <c r="P60" i="167"/>
  <c r="E60" i="167"/>
  <c r="U59" i="167"/>
  <c r="T59" i="167"/>
  <c r="S59" i="167"/>
  <c r="R59" i="167"/>
  <c r="Q59" i="167"/>
  <c r="P59" i="167"/>
  <c r="E59" i="167"/>
  <c r="S58" i="167"/>
  <c r="R58" i="167"/>
  <c r="Q58" i="167"/>
  <c r="P58" i="167"/>
  <c r="E58" i="167"/>
  <c r="U58" i="167" s="1"/>
  <c r="S57" i="167"/>
  <c r="R57" i="167"/>
  <c r="Q57" i="167"/>
  <c r="P57" i="167"/>
  <c r="E57" i="167"/>
  <c r="R56" i="167"/>
  <c r="S55" i="167"/>
  <c r="R55" i="167"/>
  <c r="Q55" i="167"/>
  <c r="P55" i="167"/>
  <c r="E55" i="167"/>
  <c r="T55" i="167" s="1"/>
  <c r="S54" i="167"/>
  <c r="R54" i="167"/>
  <c r="Q54" i="167"/>
  <c r="P54" i="167"/>
  <c r="E54" i="167"/>
  <c r="U53" i="167"/>
  <c r="S53" i="167"/>
  <c r="R53" i="167"/>
  <c r="Q53" i="167"/>
  <c r="P53" i="167"/>
  <c r="E53" i="167"/>
  <c r="T53" i="167" s="1"/>
  <c r="S52" i="167"/>
  <c r="R52" i="167"/>
  <c r="Q52" i="167"/>
  <c r="P52" i="167"/>
  <c r="E52" i="167"/>
  <c r="S51" i="167"/>
  <c r="R51" i="167"/>
  <c r="Q51" i="167"/>
  <c r="P51" i="167"/>
  <c r="E51" i="167"/>
  <c r="T51" i="167" s="1"/>
  <c r="S50" i="167"/>
  <c r="R50" i="167"/>
  <c r="Q50" i="167"/>
  <c r="P50" i="167"/>
  <c r="E50" i="167"/>
  <c r="U49" i="167"/>
  <c r="S49" i="167"/>
  <c r="R49" i="167"/>
  <c r="Q49" i="167"/>
  <c r="P49" i="167"/>
  <c r="E49" i="167"/>
  <c r="T49" i="167" s="1"/>
  <c r="S48" i="167"/>
  <c r="R48" i="167"/>
  <c r="Q48" i="167"/>
  <c r="P48" i="167"/>
  <c r="E48" i="167"/>
  <c r="U47" i="167"/>
  <c r="S47" i="167"/>
  <c r="R47" i="167"/>
  <c r="Q47" i="167"/>
  <c r="P47" i="167"/>
  <c r="E47" i="167"/>
  <c r="T47" i="167" s="1"/>
  <c r="S46" i="167"/>
  <c r="R46" i="167"/>
  <c r="Q46" i="167"/>
  <c r="P46" i="167"/>
  <c r="E46" i="167"/>
  <c r="S45" i="167"/>
  <c r="R45" i="167"/>
  <c r="Q45" i="167"/>
  <c r="P45" i="167"/>
  <c r="E45" i="167"/>
  <c r="S44" i="167"/>
  <c r="R44" i="167"/>
  <c r="S42" i="167"/>
  <c r="R42" i="167"/>
  <c r="Q42" i="167"/>
  <c r="P42" i="167"/>
  <c r="E42" i="167"/>
  <c r="U42" i="167" s="1"/>
  <c r="S41" i="167"/>
  <c r="R41" i="167"/>
  <c r="Q41" i="167"/>
  <c r="P41" i="167"/>
  <c r="E41" i="167"/>
  <c r="T41" i="167" s="1"/>
  <c r="S40" i="167"/>
  <c r="R40" i="167"/>
  <c r="Q40" i="167"/>
  <c r="P40" i="167"/>
  <c r="E40" i="167"/>
  <c r="U40" i="167" s="1"/>
  <c r="S39" i="167"/>
  <c r="R39" i="167"/>
  <c r="Q39" i="167"/>
  <c r="P39" i="167"/>
  <c r="E39" i="167"/>
  <c r="U39" i="167" s="1"/>
  <c r="S38" i="167"/>
  <c r="R38" i="167"/>
  <c r="Q38" i="167"/>
  <c r="P38" i="167"/>
  <c r="E38" i="167"/>
  <c r="U38" i="167" s="1"/>
  <c r="S37" i="167"/>
  <c r="R37" i="167"/>
  <c r="Q37" i="167"/>
  <c r="U37" i="167" s="1"/>
  <c r="P37" i="167"/>
  <c r="E37" i="167"/>
  <c r="T37" i="167" s="1"/>
  <c r="U36" i="167"/>
  <c r="T36" i="167"/>
  <c r="S36" i="167"/>
  <c r="R36" i="167"/>
  <c r="Q36" i="167"/>
  <c r="P36" i="167"/>
  <c r="E36" i="167"/>
  <c r="S35" i="167"/>
  <c r="R35" i="167"/>
  <c r="Q35" i="167"/>
  <c r="P35" i="167"/>
  <c r="E35" i="167"/>
  <c r="U35" i="167" s="1"/>
  <c r="S34" i="167"/>
  <c r="R34" i="167"/>
  <c r="Q34" i="167"/>
  <c r="P34" i="167"/>
  <c r="E34" i="167"/>
  <c r="U34" i="167" s="1"/>
  <c r="S33" i="167"/>
  <c r="R33" i="167"/>
  <c r="Q33" i="167"/>
  <c r="P33" i="167"/>
  <c r="E33" i="167"/>
  <c r="T33" i="167" s="1"/>
  <c r="U32" i="167"/>
  <c r="T32" i="167"/>
  <c r="S32" i="167"/>
  <c r="R32" i="167"/>
  <c r="Q32" i="167"/>
  <c r="P32" i="167"/>
  <c r="E32" i="167"/>
  <c r="U31" i="167"/>
  <c r="S31" i="167"/>
  <c r="R31" i="167"/>
  <c r="Q31" i="167"/>
  <c r="P31" i="167"/>
  <c r="E31" i="167"/>
  <c r="T31" i="167" s="1"/>
  <c r="S30" i="167"/>
  <c r="R30" i="167"/>
  <c r="Q30" i="167"/>
  <c r="P30" i="167"/>
  <c r="E30" i="167"/>
  <c r="S29" i="167"/>
  <c r="R29" i="167"/>
  <c r="Q29" i="167"/>
  <c r="P29" i="167"/>
  <c r="E29" i="167"/>
  <c r="U29" i="167" s="1"/>
  <c r="S28" i="167"/>
  <c r="U27" i="167"/>
  <c r="T27" i="167"/>
  <c r="S27" i="167"/>
  <c r="R27" i="167"/>
  <c r="Q27" i="167"/>
  <c r="P27" i="167"/>
  <c r="E27" i="167"/>
  <c r="S26" i="167"/>
  <c r="R26" i="167"/>
  <c r="Q26" i="167"/>
  <c r="P26" i="167"/>
  <c r="E26" i="167"/>
  <c r="S25" i="167"/>
  <c r="R25" i="167"/>
  <c r="Q25" i="167"/>
  <c r="P25" i="167"/>
  <c r="E25" i="167"/>
  <c r="U25" i="167" s="1"/>
  <c r="S24" i="167"/>
  <c r="R24" i="167"/>
  <c r="Q24" i="167"/>
  <c r="P24" i="167"/>
  <c r="E24" i="167"/>
  <c r="T24" i="167" s="1"/>
  <c r="U23" i="167"/>
  <c r="S23" i="167"/>
  <c r="R23" i="167"/>
  <c r="Q23" i="167"/>
  <c r="P23" i="167"/>
  <c r="E23" i="167"/>
  <c r="T23" i="167" s="1"/>
  <c r="T22" i="167"/>
  <c r="S22" i="167"/>
  <c r="R22" i="167"/>
  <c r="Q22" i="167"/>
  <c r="P22" i="167"/>
  <c r="E22" i="167"/>
  <c r="U22" i="167" s="1"/>
  <c r="T21" i="167"/>
  <c r="S21" i="167"/>
  <c r="R21" i="167"/>
  <c r="Q21" i="167"/>
  <c r="P21" i="167"/>
  <c r="E21" i="167"/>
  <c r="U21" i="167" s="1"/>
  <c r="S20" i="167"/>
  <c r="R20" i="167"/>
  <c r="Q20" i="167"/>
  <c r="P20" i="167"/>
  <c r="E20" i="167"/>
  <c r="T20" i="167" s="1"/>
  <c r="S19" i="167"/>
  <c r="R19" i="167"/>
  <c r="Q19" i="167"/>
  <c r="P19" i="167"/>
  <c r="E19" i="167"/>
  <c r="S18" i="167"/>
  <c r="R18" i="167"/>
  <c r="Q18" i="167"/>
  <c r="P18" i="167"/>
  <c r="E18" i="167"/>
  <c r="T18" i="167" s="1"/>
  <c r="S17" i="167"/>
  <c r="R17" i="167"/>
  <c r="Q17" i="167"/>
  <c r="P17" i="167"/>
  <c r="E17" i="167"/>
  <c r="U16" i="167"/>
  <c r="S16" i="167"/>
  <c r="R16" i="167"/>
  <c r="Q16" i="167"/>
  <c r="P16" i="167"/>
  <c r="E16" i="167"/>
  <c r="T16" i="167" s="1"/>
  <c r="S15" i="167"/>
  <c r="R15" i="167"/>
  <c r="Q15" i="167"/>
  <c r="P15" i="167"/>
  <c r="E15" i="167"/>
  <c r="S14" i="167"/>
  <c r="R14" i="167"/>
  <c r="Q14" i="167"/>
  <c r="P14" i="167"/>
  <c r="E14" i="167"/>
  <c r="U14" i="167" s="1"/>
  <c r="S13" i="167"/>
  <c r="R13" i="167"/>
  <c r="Q13" i="167"/>
  <c r="P13" i="167"/>
  <c r="E13" i="167"/>
  <c r="S12" i="167"/>
  <c r="R12" i="167"/>
  <c r="Q12" i="167"/>
  <c r="P12" i="167"/>
  <c r="E12" i="167"/>
  <c r="S11" i="167"/>
  <c r="R11" i="167"/>
  <c r="Q11" i="167"/>
  <c r="P11" i="167"/>
  <c r="E11" i="167"/>
  <c r="U11" i="167" s="1"/>
  <c r="T10" i="167"/>
  <c r="S10" i="167"/>
  <c r="R10" i="167"/>
  <c r="Q10" i="167"/>
  <c r="P10" i="167"/>
  <c r="E10" i="167"/>
  <c r="S9" i="167"/>
  <c r="R9" i="167"/>
  <c r="S64" i="166"/>
  <c r="R64" i="166"/>
  <c r="Q64" i="166"/>
  <c r="P64" i="166"/>
  <c r="E64" i="166"/>
  <c r="U64" i="166" s="1"/>
  <c r="S63" i="166"/>
  <c r="R63" i="166"/>
  <c r="Q63" i="166"/>
  <c r="P63" i="166"/>
  <c r="E63" i="166"/>
  <c r="S60" i="166"/>
  <c r="R60" i="166"/>
  <c r="Q60" i="166"/>
  <c r="P60" i="166"/>
  <c r="E60" i="166"/>
  <c r="S59" i="166"/>
  <c r="R59" i="166"/>
  <c r="Q59" i="166"/>
  <c r="P59" i="166"/>
  <c r="E59" i="166"/>
  <c r="T59" i="166" s="1"/>
  <c r="S58" i="166"/>
  <c r="R58" i="166"/>
  <c r="Q58" i="166"/>
  <c r="P58" i="166"/>
  <c r="E58" i="166"/>
  <c r="U58" i="166" s="1"/>
  <c r="S57" i="166"/>
  <c r="R57" i="166"/>
  <c r="Q57" i="166"/>
  <c r="P57" i="166"/>
  <c r="E57" i="166"/>
  <c r="U57" i="166" s="1"/>
  <c r="S56" i="166"/>
  <c r="R56" i="166"/>
  <c r="T55" i="166"/>
  <c r="S55" i="166"/>
  <c r="R55" i="166"/>
  <c r="Q55" i="166"/>
  <c r="P55" i="166"/>
  <c r="E55" i="166"/>
  <c r="U55" i="166" s="1"/>
  <c r="U54" i="166"/>
  <c r="T54" i="166"/>
  <c r="S54" i="166"/>
  <c r="R54" i="166"/>
  <c r="Q54" i="166"/>
  <c r="P54" i="166"/>
  <c r="E54" i="166"/>
  <c r="S53" i="166"/>
  <c r="R53" i="166"/>
  <c r="Q53" i="166"/>
  <c r="P53" i="166"/>
  <c r="E53" i="166"/>
  <c r="S52" i="166"/>
  <c r="R52" i="166"/>
  <c r="Q52" i="166"/>
  <c r="P52" i="166"/>
  <c r="E52" i="166"/>
  <c r="T52" i="166" s="1"/>
  <c r="U51" i="166"/>
  <c r="S51" i="166"/>
  <c r="R51" i="166"/>
  <c r="Q51" i="166"/>
  <c r="P51" i="166"/>
  <c r="E51" i="166"/>
  <c r="T51" i="166" s="1"/>
  <c r="S50" i="166"/>
  <c r="R50" i="166"/>
  <c r="Q50" i="166"/>
  <c r="P50" i="166"/>
  <c r="E50" i="166"/>
  <c r="T50" i="166" s="1"/>
  <c r="T49" i="166"/>
  <c r="S49" i="166"/>
  <c r="R49" i="166"/>
  <c r="Q49" i="166"/>
  <c r="P49" i="166"/>
  <c r="E49" i="166"/>
  <c r="U49" i="166" s="1"/>
  <c r="S48" i="166"/>
  <c r="R48" i="166"/>
  <c r="Q48" i="166"/>
  <c r="P48" i="166"/>
  <c r="E48" i="166"/>
  <c r="U47" i="166"/>
  <c r="T47" i="166"/>
  <c r="S47" i="166"/>
  <c r="R47" i="166"/>
  <c r="Q47" i="166"/>
  <c r="P47" i="166"/>
  <c r="E47" i="166"/>
  <c r="S46" i="166"/>
  <c r="R46" i="166"/>
  <c r="Q46" i="166"/>
  <c r="P46" i="166"/>
  <c r="E46" i="166"/>
  <c r="U46" i="166" s="1"/>
  <c r="S45" i="166"/>
  <c r="R45" i="166"/>
  <c r="Q45" i="166"/>
  <c r="P45" i="166"/>
  <c r="E45" i="166"/>
  <c r="S44" i="166"/>
  <c r="R44" i="166"/>
  <c r="S42" i="166"/>
  <c r="R42" i="166"/>
  <c r="Q42" i="166"/>
  <c r="P42" i="166"/>
  <c r="E42" i="166"/>
  <c r="T42" i="166" s="1"/>
  <c r="S41" i="166"/>
  <c r="R41" i="166"/>
  <c r="Q41" i="166"/>
  <c r="P41" i="166"/>
  <c r="E41" i="166"/>
  <c r="U41" i="166" s="1"/>
  <c r="S40" i="166"/>
  <c r="R40" i="166"/>
  <c r="Q40" i="166"/>
  <c r="P40" i="166"/>
  <c r="E40" i="166"/>
  <c r="U40" i="166" s="1"/>
  <c r="S39" i="166"/>
  <c r="R39" i="166"/>
  <c r="Q39" i="166"/>
  <c r="P39" i="166"/>
  <c r="E39" i="166"/>
  <c r="U39" i="166" s="1"/>
  <c r="S38" i="166"/>
  <c r="R38" i="166"/>
  <c r="Q38" i="166"/>
  <c r="P38" i="166"/>
  <c r="E38" i="166"/>
  <c r="U37" i="166"/>
  <c r="T37" i="166"/>
  <c r="S37" i="166"/>
  <c r="R37" i="166"/>
  <c r="Q37" i="166"/>
  <c r="P37" i="166"/>
  <c r="E37" i="166"/>
  <c r="S36" i="166"/>
  <c r="R36" i="166"/>
  <c r="Q36" i="166"/>
  <c r="P36" i="166"/>
  <c r="T36" i="166" s="1"/>
  <c r="E36" i="166"/>
  <c r="S35" i="166"/>
  <c r="R35" i="166"/>
  <c r="Q35" i="166"/>
  <c r="P35" i="166"/>
  <c r="E35" i="166"/>
  <c r="U35" i="166" s="1"/>
  <c r="S34" i="166"/>
  <c r="R34" i="166"/>
  <c r="Q34" i="166"/>
  <c r="P34" i="166"/>
  <c r="E34" i="166"/>
  <c r="T34" i="166" s="1"/>
  <c r="U33" i="166"/>
  <c r="S33" i="166"/>
  <c r="R33" i="166"/>
  <c r="Q33" i="166"/>
  <c r="P33" i="166"/>
  <c r="T33" i="166" s="1"/>
  <c r="E33" i="166"/>
  <c r="U32" i="166"/>
  <c r="S32" i="166"/>
  <c r="R32" i="166"/>
  <c r="Q32" i="166"/>
  <c r="P32" i="166"/>
  <c r="E32" i="166"/>
  <c r="T32" i="166" s="1"/>
  <c r="S31" i="166"/>
  <c r="R31" i="166"/>
  <c r="Q31" i="166"/>
  <c r="P31" i="166"/>
  <c r="T31" i="166" s="1"/>
  <c r="E31" i="166"/>
  <c r="S30" i="166"/>
  <c r="R30" i="166"/>
  <c r="Q30" i="166"/>
  <c r="P30" i="166"/>
  <c r="E30" i="166"/>
  <c r="T30" i="166" s="1"/>
  <c r="S29" i="166"/>
  <c r="R29" i="166"/>
  <c r="Q29" i="166"/>
  <c r="P29" i="166"/>
  <c r="E29" i="166"/>
  <c r="U29" i="166" s="1"/>
  <c r="S28" i="166"/>
  <c r="R28" i="166"/>
  <c r="U27" i="166"/>
  <c r="T27" i="166"/>
  <c r="S27" i="166"/>
  <c r="R27" i="166"/>
  <c r="Q27" i="166"/>
  <c r="P27" i="166"/>
  <c r="E27" i="166"/>
  <c r="S26" i="166"/>
  <c r="R26" i="166"/>
  <c r="Q26" i="166"/>
  <c r="P26" i="166"/>
  <c r="E26" i="166"/>
  <c r="U26" i="166" s="1"/>
  <c r="S25" i="166"/>
  <c r="R25" i="166"/>
  <c r="Q25" i="166"/>
  <c r="P25" i="166"/>
  <c r="E25" i="166"/>
  <c r="T25" i="166" s="1"/>
  <c r="U24" i="166"/>
  <c r="T24" i="166"/>
  <c r="S24" i="166"/>
  <c r="R24" i="166"/>
  <c r="Q24" i="166"/>
  <c r="P24" i="166"/>
  <c r="E24" i="166"/>
  <c r="S23" i="166"/>
  <c r="R23" i="166"/>
  <c r="Q23" i="166"/>
  <c r="P23" i="166"/>
  <c r="E23" i="166"/>
  <c r="S22" i="166"/>
  <c r="R22" i="166"/>
  <c r="Q22" i="166"/>
  <c r="P22" i="166"/>
  <c r="E22" i="166"/>
  <c r="S21" i="166"/>
  <c r="R21" i="166"/>
  <c r="Q21" i="166"/>
  <c r="P21" i="166"/>
  <c r="E21" i="166"/>
  <c r="T21" i="166" s="1"/>
  <c r="S20" i="166"/>
  <c r="R20" i="166"/>
  <c r="Q20" i="166"/>
  <c r="U20" i="166" s="1"/>
  <c r="P20" i="166"/>
  <c r="E20" i="166"/>
  <c r="S19" i="166"/>
  <c r="R19" i="166"/>
  <c r="Q19" i="166"/>
  <c r="P19" i="166"/>
  <c r="E19" i="166"/>
  <c r="T19" i="166" s="1"/>
  <c r="S18" i="166"/>
  <c r="R18" i="166"/>
  <c r="Q18" i="166"/>
  <c r="P18" i="166"/>
  <c r="E18" i="166"/>
  <c r="S17" i="166"/>
  <c r="R17" i="166"/>
  <c r="Q17" i="166"/>
  <c r="P17" i="166"/>
  <c r="E17" i="166"/>
  <c r="T16" i="166"/>
  <c r="S16" i="166"/>
  <c r="R16" i="166"/>
  <c r="Q16" i="166"/>
  <c r="P16" i="166"/>
  <c r="E16" i="166"/>
  <c r="U16" i="166" s="1"/>
  <c r="S15" i="166"/>
  <c r="R15" i="166"/>
  <c r="Q15" i="166"/>
  <c r="P15" i="166"/>
  <c r="E15" i="166"/>
  <c r="U15" i="166" s="1"/>
  <c r="S14" i="166"/>
  <c r="R14" i="166"/>
  <c r="Q14" i="166"/>
  <c r="P14" i="166"/>
  <c r="E14" i="166"/>
  <c r="U14" i="166" s="1"/>
  <c r="U13" i="166"/>
  <c r="S13" i="166"/>
  <c r="R13" i="166"/>
  <c r="Q13" i="166"/>
  <c r="P13" i="166"/>
  <c r="E13" i="166"/>
  <c r="U12" i="166"/>
  <c r="T12" i="166"/>
  <c r="S12" i="166"/>
  <c r="R12" i="166"/>
  <c r="Q12" i="166"/>
  <c r="P12" i="166"/>
  <c r="E12" i="166"/>
  <c r="S11" i="166"/>
  <c r="R11" i="166"/>
  <c r="Q11" i="166"/>
  <c r="P11" i="166"/>
  <c r="E11" i="166"/>
  <c r="S10" i="166"/>
  <c r="R10" i="166"/>
  <c r="Q10" i="166"/>
  <c r="P10" i="166"/>
  <c r="E10" i="166"/>
  <c r="S9" i="166"/>
  <c r="S64" i="165"/>
  <c r="R64" i="165"/>
  <c r="Q64" i="165"/>
  <c r="P64" i="165"/>
  <c r="E64" i="165"/>
  <c r="T64" i="165" s="1"/>
  <c r="S63" i="165"/>
  <c r="R63" i="165"/>
  <c r="Q63" i="165"/>
  <c r="P63" i="165"/>
  <c r="P62" i="165" s="1"/>
  <c r="E63" i="165"/>
  <c r="S60" i="165"/>
  <c r="R60" i="165"/>
  <c r="Q60" i="165"/>
  <c r="P60" i="165"/>
  <c r="E60" i="165"/>
  <c r="U60" i="165" s="1"/>
  <c r="S59" i="165"/>
  <c r="R59" i="165"/>
  <c r="Q59" i="165"/>
  <c r="P59" i="165"/>
  <c r="E59" i="165"/>
  <c r="S58" i="165"/>
  <c r="R58" i="165"/>
  <c r="Q58" i="165"/>
  <c r="P58" i="165"/>
  <c r="E58" i="165"/>
  <c r="T58" i="165" s="1"/>
  <c r="S57" i="165"/>
  <c r="R57" i="165"/>
  <c r="Q57" i="165"/>
  <c r="P57" i="165"/>
  <c r="E57" i="165"/>
  <c r="U55" i="165"/>
  <c r="S55" i="165"/>
  <c r="R55" i="165"/>
  <c r="Q55" i="165"/>
  <c r="P55" i="165"/>
  <c r="E55" i="165"/>
  <c r="T55" i="165" s="1"/>
  <c r="S54" i="165"/>
  <c r="R54" i="165"/>
  <c r="Q54" i="165"/>
  <c r="P54" i="165"/>
  <c r="E54" i="165"/>
  <c r="U54" i="165" s="1"/>
  <c r="S53" i="165"/>
  <c r="R53" i="165"/>
  <c r="Q53" i="165"/>
  <c r="P53" i="165"/>
  <c r="E53" i="165"/>
  <c r="T53" i="165" s="1"/>
  <c r="S52" i="165"/>
  <c r="R52" i="165"/>
  <c r="Q52" i="165"/>
  <c r="P52" i="165"/>
  <c r="E52" i="165"/>
  <c r="S51" i="165"/>
  <c r="R51" i="165"/>
  <c r="Q51" i="165"/>
  <c r="P51" i="165"/>
  <c r="E51" i="165"/>
  <c r="S50" i="165"/>
  <c r="R50" i="165"/>
  <c r="Q50" i="165"/>
  <c r="P50" i="165"/>
  <c r="E50" i="165"/>
  <c r="U50" i="165" s="1"/>
  <c r="S49" i="165"/>
  <c r="R49" i="165"/>
  <c r="Q49" i="165"/>
  <c r="P49" i="165"/>
  <c r="E49" i="165"/>
  <c r="T49" i="165" s="1"/>
  <c r="T48" i="165"/>
  <c r="S48" i="165"/>
  <c r="R48" i="165"/>
  <c r="Q48" i="165"/>
  <c r="P48" i="165"/>
  <c r="E48" i="165"/>
  <c r="U48" i="165" s="1"/>
  <c r="S47" i="165"/>
  <c r="R47" i="165"/>
  <c r="Q47" i="165"/>
  <c r="P47" i="165"/>
  <c r="E47" i="165"/>
  <c r="S46" i="165"/>
  <c r="R46" i="165"/>
  <c r="Q46" i="165"/>
  <c r="P46" i="165"/>
  <c r="E46" i="165"/>
  <c r="S45" i="165"/>
  <c r="R45" i="165"/>
  <c r="Q45" i="165"/>
  <c r="P45" i="165"/>
  <c r="E45" i="165"/>
  <c r="U45" i="165" s="1"/>
  <c r="S44" i="165"/>
  <c r="S42" i="165"/>
  <c r="R42" i="165"/>
  <c r="Q42" i="165"/>
  <c r="P42" i="165"/>
  <c r="E42" i="165"/>
  <c r="U42" i="165" s="1"/>
  <c r="S41" i="165"/>
  <c r="R41" i="165"/>
  <c r="Q41" i="165"/>
  <c r="P41" i="165"/>
  <c r="E41" i="165"/>
  <c r="U41" i="165" s="1"/>
  <c r="S40" i="165"/>
  <c r="R40" i="165"/>
  <c r="Q40" i="165"/>
  <c r="P40" i="165"/>
  <c r="E40" i="165"/>
  <c r="U40" i="165" s="1"/>
  <c r="S39" i="165"/>
  <c r="R39" i="165"/>
  <c r="Q39" i="165"/>
  <c r="P39" i="165"/>
  <c r="E39" i="165"/>
  <c r="T39" i="165" s="1"/>
  <c r="S38" i="165"/>
  <c r="R38" i="165"/>
  <c r="Q38" i="165"/>
  <c r="P38" i="165"/>
  <c r="E38" i="165"/>
  <c r="U38" i="165" s="1"/>
  <c r="S37" i="165"/>
  <c r="R37" i="165"/>
  <c r="Q37" i="165"/>
  <c r="P37" i="165"/>
  <c r="E37" i="165"/>
  <c r="S36" i="165"/>
  <c r="R36" i="165"/>
  <c r="Q36" i="165"/>
  <c r="P36" i="165"/>
  <c r="E36" i="165"/>
  <c r="U36" i="165" s="1"/>
  <c r="S35" i="165"/>
  <c r="R35" i="165"/>
  <c r="Q35" i="165"/>
  <c r="P35" i="165"/>
  <c r="E35" i="165"/>
  <c r="T35" i="165" s="1"/>
  <c r="U34" i="165"/>
  <c r="T34" i="165"/>
  <c r="S34" i="165"/>
  <c r="R34" i="165"/>
  <c r="Q34" i="165"/>
  <c r="P34" i="165"/>
  <c r="E34" i="165"/>
  <c r="S33" i="165"/>
  <c r="R33" i="165"/>
  <c r="Q33" i="165"/>
  <c r="P33" i="165"/>
  <c r="E33" i="165"/>
  <c r="T32" i="165"/>
  <c r="S32" i="165"/>
  <c r="R32" i="165"/>
  <c r="Q32" i="165"/>
  <c r="P32" i="165"/>
  <c r="E32" i="165"/>
  <c r="U32" i="165" s="1"/>
  <c r="S31" i="165"/>
  <c r="R31" i="165"/>
  <c r="Q31" i="165"/>
  <c r="P31" i="165"/>
  <c r="E31" i="165"/>
  <c r="T30" i="165"/>
  <c r="S30" i="165"/>
  <c r="R30" i="165"/>
  <c r="Q30" i="165"/>
  <c r="P30" i="165"/>
  <c r="E30" i="165"/>
  <c r="U30" i="165" s="1"/>
  <c r="S29" i="165"/>
  <c r="R29" i="165"/>
  <c r="Q29" i="165"/>
  <c r="P29" i="165"/>
  <c r="E29" i="165"/>
  <c r="U29" i="165" s="1"/>
  <c r="S28" i="165"/>
  <c r="S27" i="165"/>
  <c r="R27" i="165"/>
  <c r="Q27" i="165"/>
  <c r="P27" i="165"/>
  <c r="E27" i="165"/>
  <c r="U27" i="165" s="1"/>
  <c r="S26" i="165"/>
  <c r="R26" i="165"/>
  <c r="Q26" i="165"/>
  <c r="P26" i="165"/>
  <c r="E26" i="165"/>
  <c r="T26" i="165" s="1"/>
  <c r="U25" i="165"/>
  <c r="S25" i="165"/>
  <c r="R25" i="165"/>
  <c r="Q25" i="165"/>
  <c r="P25" i="165"/>
  <c r="E25" i="165"/>
  <c r="T25" i="165" s="1"/>
  <c r="S24" i="165"/>
  <c r="R24" i="165"/>
  <c r="Q24" i="165"/>
  <c r="P24" i="165"/>
  <c r="E24" i="165"/>
  <c r="U24" i="165" s="1"/>
  <c r="S23" i="165"/>
  <c r="R23" i="165"/>
  <c r="Q23" i="165"/>
  <c r="P23" i="165"/>
  <c r="T23" i="165" s="1"/>
  <c r="E23" i="165"/>
  <c r="U23" i="165" s="1"/>
  <c r="S22" i="165"/>
  <c r="R22" i="165"/>
  <c r="Q22" i="165"/>
  <c r="P22" i="165"/>
  <c r="E22" i="165"/>
  <c r="T22" i="165" s="1"/>
  <c r="T21" i="165"/>
  <c r="S21" i="165"/>
  <c r="R21" i="165"/>
  <c r="Q21" i="165"/>
  <c r="P21" i="165"/>
  <c r="E21" i="165"/>
  <c r="U21" i="165" s="1"/>
  <c r="S20" i="165"/>
  <c r="R20" i="165"/>
  <c r="Q20" i="165"/>
  <c r="P20" i="165"/>
  <c r="E20" i="165"/>
  <c r="T19" i="165"/>
  <c r="S19" i="165"/>
  <c r="R19" i="165"/>
  <c r="Q19" i="165"/>
  <c r="P19" i="165"/>
  <c r="E19" i="165"/>
  <c r="U19" i="165" s="1"/>
  <c r="U18" i="165"/>
  <c r="S18" i="165"/>
  <c r="R18" i="165"/>
  <c r="Q18" i="165"/>
  <c r="P18" i="165"/>
  <c r="E18" i="165"/>
  <c r="T18" i="165" s="1"/>
  <c r="S17" i="165"/>
  <c r="R17" i="165"/>
  <c r="Q17" i="165"/>
  <c r="P17" i="165"/>
  <c r="E17" i="165"/>
  <c r="S16" i="165"/>
  <c r="R16" i="165"/>
  <c r="Q16" i="165"/>
  <c r="P16" i="165"/>
  <c r="E16" i="165"/>
  <c r="U16" i="165" s="1"/>
  <c r="S15" i="165"/>
  <c r="R15" i="165"/>
  <c r="Q15" i="165"/>
  <c r="P15" i="165"/>
  <c r="E15" i="165"/>
  <c r="U15" i="165" s="1"/>
  <c r="S14" i="165"/>
  <c r="R14" i="165"/>
  <c r="Q14" i="165"/>
  <c r="P14" i="165"/>
  <c r="E14" i="165"/>
  <c r="S13" i="165"/>
  <c r="R13" i="165"/>
  <c r="Q13" i="165"/>
  <c r="U13" i="165" s="1"/>
  <c r="P13" i="165"/>
  <c r="T13" i="165" s="1"/>
  <c r="E13" i="165"/>
  <c r="U12" i="165"/>
  <c r="T12" i="165"/>
  <c r="S12" i="165"/>
  <c r="R12" i="165"/>
  <c r="Q12" i="165"/>
  <c r="P12" i="165"/>
  <c r="E12" i="165"/>
  <c r="S11" i="165"/>
  <c r="R11" i="165"/>
  <c r="Q11" i="165"/>
  <c r="P11" i="165"/>
  <c r="E11" i="165"/>
  <c r="U11" i="165" s="1"/>
  <c r="S10" i="165"/>
  <c r="R10" i="165"/>
  <c r="Q10" i="165"/>
  <c r="P10" i="165"/>
  <c r="E10" i="165"/>
  <c r="S9" i="165"/>
  <c r="R9" i="165"/>
  <c r="S8" i="165"/>
  <c r="S64" i="164"/>
  <c r="R64" i="164"/>
  <c r="Q64" i="164"/>
  <c r="P64" i="164"/>
  <c r="E64" i="164"/>
  <c r="U64" i="164" s="1"/>
  <c r="S63" i="164"/>
  <c r="R63" i="164"/>
  <c r="Q63" i="164"/>
  <c r="P63" i="164"/>
  <c r="E63" i="164"/>
  <c r="S62" i="164"/>
  <c r="R62" i="164"/>
  <c r="S60" i="164"/>
  <c r="R60" i="164"/>
  <c r="Q60" i="164"/>
  <c r="P60" i="164"/>
  <c r="E60" i="164"/>
  <c r="T60" i="164" s="1"/>
  <c r="U59" i="164"/>
  <c r="T59" i="164"/>
  <c r="S59" i="164"/>
  <c r="R59" i="164"/>
  <c r="Q59" i="164"/>
  <c r="P59" i="164"/>
  <c r="E59" i="164"/>
  <c r="S58" i="164"/>
  <c r="R58" i="164"/>
  <c r="Q58" i="164"/>
  <c r="P58" i="164"/>
  <c r="E58" i="164"/>
  <c r="U58" i="164" s="1"/>
  <c r="S57" i="164"/>
  <c r="R57" i="164"/>
  <c r="Q57" i="164"/>
  <c r="P57" i="164"/>
  <c r="E57" i="164"/>
  <c r="S56" i="164"/>
  <c r="R56" i="164"/>
  <c r="T55" i="164"/>
  <c r="S55" i="164"/>
  <c r="R55" i="164"/>
  <c r="Q55" i="164"/>
  <c r="P55" i="164"/>
  <c r="E55" i="164"/>
  <c r="U55" i="164" s="1"/>
  <c r="U54" i="164"/>
  <c r="T54" i="164"/>
  <c r="S54" i="164"/>
  <c r="R54" i="164"/>
  <c r="Q54" i="164"/>
  <c r="P54" i="164"/>
  <c r="E54" i="164"/>
  <c r="U53" i="164"/>
  <c r="T53" i="164"/>
  <c r="S53" i="164"/>
  <c r="R53" i="164"/>
  <c r="Q53" i="164"/>
  <c r="P53" i="164"/>
  <c r="E53" i="164"/>
  <c r="S52" i="164"/>
  <c r="R52" i="164"/>
  <c r="Q52" i="164"/>
  <c r="P52" i="164"/>
  <c r="E52" i="164"/>
  <c r="U52" i="164" s="1"/>
  <c r="S51" i="164"/>
  <c r="R51" i="164"/>
  <c r="Q51" i="164"/>
  <c r="P51" i="164"/>
  <c r="E51" i="164"/>
  <c r="U51" i="164" s="1"/>
  <c r="S50" i="164"/>
  <c r="R50" i="164"/>
  <c r="Q50" i="164"/>
  <c r="P50" i="164"/>
  <c r="E50" i="164"/>
  <c r="T50" i="164" s="1"/>
  <c r="S49" i="164"/>
  <c r="R49" i="164"/>
  <c r="Q49" i="164"/>
  <c r="P49" i="164"/>
  <c r="E49" i="164"/>
  <c r="U49" i="164" s="1"/>
  <c r="U48" i="164"/>
  <c r="S48" i="164"/>
  <c r="R48" i="164"/>
  <c r="Q48" i="164"/>
  <c r="P48" i="164"/>
  <c r="E48" i="164"/>
  <c r="T48" i="164" s="1"/>
  <c r="T47" i="164"/>
  <c r="S47" i="164"/>
  <c r="R47" i="164"/>
  <c r="Q47" i="164"/>
  <c r="P47" i="164"/>
  <c r="E47" i="164"/>
  <c r="U47" i="164" s="1"/>
  <c r="S46" i="164"/>
  <c r="R46" i="164"/>
  <c r="Q46" i="164"/>
  <c r="P46" i="164"/>
  <c r="E46" i="164"/>
  <c r="T46" i="164" s="1"/>
  <c r="U45" i="164"/>
  <c r="S45" i="164"/>
  <c r="R45" i="164"/>
  <c r="Q45" i="164"/>
  <c r="P45" i="164"/>
  <c r="E45" i="164"/>
  <c r="T45" i="164" s="1"/>
  <c r="S44" i="164"/>
  <c r="R44" i="164"/>
  <c r="S42" i="164"/>
  <c r="R42" i="164"/>
  <c r="Q42" i="164"/>
  <c r="P42" i="164"/>
  <c r="E42" i="164"/>
  <c r="U42" i="164" s="1"/>
  <c r="S41" i="164"/>
  <c r="R41" i="164"/>
  <c r="Q41" i="164"/>
  <c r="P41" i="164"/>
  <c r="E41" i="164"/>
  <c r="U41" i="164" s="1"/>
  <c r="S40" i="164"/>
  <c r="R40" i="164"/>
  <c r="Q40" i="164"/>
  <c r="P40" i="164"/>
  <c r="E40" i="164"/>
  <c r="S39" i="164"/>
  <c r="R39" i="164"/>
  <c r="Q39" i="164"/>
  <c r="P39" i="164"/>
  <c r="E39" i="164"/>
  <c r="T38" i="164"/>
  <c r="S38" i="164"/>
  <c r="R38" i="164"/>
  <c r="Q38" i="164"/>
  <c r="P38" i="164"/>
  <c r="E38" i="164"/>
  <c r="U38" i="164" s="1"/>
  <c r="S37" i="164"/>
  <c r="R37" i="164"/>
  <c r="Q37" i="164"/>
  <c r="P37" i="164"/>
  <c r="E37" i="164"/>
  <c r="U37" i="164" s="1"/>
  <c r="S36" i="164"/>
  <c r="R36" i="164"/>
  <c r="Q36" i="164"/>
  <c r="P36" i="164"/>
  <c r="E36" i="164"/>
  <c r="U36" i="164" s="1"/>
  <c r="U35" i="164"/>
  <c r="T35" i="164"/>
  <c r="S35" i="164"/>
  <c r="R35" i="164"/>
  <c r="Q35" i="164"/>
  <c r="P35" i="164"/>
  <c r="E35" i="164"/>
  <c r="S34" i="164"/>
  <c r="R34" i="164"/>
  <c r="Q34" i="164"/>
  <c r="P34" i="164"/>
  <c r="E34" i="164"/>
  <c r="T34" i="164" s="1"/>
  <c r="S33" i="164"/>
  <c r="R33" i="164"/>
  <c r="Q33" i="164"/>
  <c r="P33" i="164"/>
  <c r="T33" i="164" s="1"/>
  <c r="E33" i="164"/>
  <c r="S32" i="164"/>
  <c r="R32" i="164"/>
  <c r="Q32" i="164"/>
  <c r="P32" i="164"/>
  <c r="E32" i="164"/>
  <c r="S31" i="164"/>
  <c r="R31" i="164"/>
  <c r="Q31" i="164"/>
  <c r="P31" i="164"/>
  <c r="E31" i="164"/>
  <c r="S30" i="164"/>
  <c r="R30" i="164"/>
  <c r="Q30" i="164"/>
  <c r="P30" i="164"/>
  <c r="E30" i="164"/>
  <c r="U30" i="164" s="1"/>
  <c r="U29" i="164"/>
  <c r="S29" i="164"/>
  <c r="R29" i="164"/>
  <c r="Q29" i="164"/>
  <c r="P29" i="164"/>
  <c r="E29" i="164"/>
  <c r="S27" i="164"/>
  <c r="R27" i="164"/>
  <c r="Q27" i="164"/>
  <c r="P27" i="164"/>
  <c r="E27" i="164"/>
  <c r="T27" i="164" s="1"/>
  <c r="S26" i="164"/>
  <c r="R26" i="164"/>
  <c r="Q26" i="164"/>
  <c r="P26" i="164"/>
  <c r="E26" i="164"/>
  <c r="U26" i="164" s="1"/>
  <c r="U25" i="164"/>
  <c r="S25" i="164"/>
  <c r="R25" i="164"/>
  <c r="Q25" i="164"/>
  <c r="P25" i="164"/>
  <c r="E25" i="164"/>
  <c r="T25" i="164" s="1"/>
  <c r="S24" i="164"/>
  <c r="R24" i="164"/>
  <c r="Q24" i="164"/>
  <c r="P24" i="164"/>
  <c r="E24" i="164"/>
  <c r="T24" i="164" s="1"/>
  <c r="S23" i="164"/>
  <c r="R23" i="164"/>
  <c r="Q23" i="164"/>
  <c r="P23" i="164"/>
  <c r="E23" i="164"/>
  <c r="U22" i="164"/>
  <c r="T22" i="164"/>
  <c r="S22" i="164"/>
  <c r="R22" i="164"/>
  <c r="Q22" i="164"/>
  <c r="P22" i="164"/>
  <c r="E22" i="164"/>
  <c r="S21" i="164"/>
  <c r="R21" i="164"/>
  <c r="Q21" i="164"/>
  <c r="P21" i="164"/>
  <c r="E21" i="164"/>
  <c r="S20" i="164"/>
  <c r="R20" i="164"/>
  <c r="Q20" i="164"/>
  <c r="P20" i="164"/>
  <c r="E20" i="164"/>
  <c r="U20" i="164" s="1"/>
  <c r="S19" i="164"/>
  <c r="R19" i="164"/>
  <c r="Q19" i="164"/>
  <c r="P19" i="164"/>
  <c r="E19" i="164"/>
  <c r="T19" i="164" s="1"/>
  <c r="S18" i="164"/>
  <c r="R18" i="164"/>
  <c r="Q18" i="164"/>
  <c r="P18" i="164"/>
  <c r="E18" i="164"/>
  <c r="T18" i="164" s="1"/>
  <c r="S17" i="164"/>
  <c r="R17" i="164"/>
  <c r="Q17" i="164"/>
  <c r="P17" i="164"/>
  <c r="E17" i="164"/>
  <c r="U16" i="164"/>
  <c r="S16" i="164"/>
  <c r="R16" i="164"/>
  <c r="Q16" i="164"/>
  <c r="P16" i="164"/>
  <c r="E16" i="164"/>
  <c r="T16" i="164" s="1"/>
  <c r="S15" i="164"/>
  <c r="R15" i="164"/>
  <c r="Q15" i="164"/>
  <c r="P15" i="164"/>
  <c r="E15" i="164"/>
  <c r="T14" i="164"/>
  <c r="S14" i="164"/>
  <c r="R14" i="164"/>
  <c r="Q14" i="164"/>
  <c r="P14" i="164"/>
  <c r="E14" i="164"/>
  <c r="U14" i="164" s="1"/>
  <c r="S13" i="164"/>
  <c r="R13" i="164"/>
  <c r="Q13" i="164"/>
  <c r="P13" i="164"/>
  <c r="E13" i="164"/>
  <c r="S12" i="164"/>
  <c r="R12" i="164"/>
  <c r="Q12" i="164"/>
  <c r="P12" i="164"/>
  <c r="E12" i="164"/>
  <c r="U12" i="164" s="1"/>
  <c r="S11" i="164"/>
  <c r="R11" i="164"/>
  <c r="Q11" i="164"/>
  <c r="P11" i="164"/>
  <c r="E11" i="164"/>
  <c r="T11" i="164" s="1"/>
  <c r="S10" i="164"/>
  <c r="R10" i="164"/>
  <c r="Q10" i="164"/>
  <c r="P10" i="164"/>
  <c r="T10" i="164" s="1"/>
  <c r="E10" i="164"/>
  <c r="U64" i="163"/>
  <c r="S64" i="163"/>
  <c r="R64" i="163"/>
  <c r="Q64" i="163"/>
  <c r="P64" i="163"/>
  <c r="E64" i="163"/>
  <c r="T64" i="163" s="1"/>
  <c r="T63" i="163"/>
  <c r="S63" i="163"/>
  <c r="R63" i="163"/>
  <c r="Q63" i="163"/>
  <c r="P63" i="163"/>
  <c r="E63" i="163"/>
  <c r="S60" i="163"/>
  <c r="R60" i="163"/>
  <c r="Q60" i="163"/>
  <c r="P60" i="163"/>
  <c r="E60" i="163"/>
  <c r="T60" i="163" s="1"/>
  <c r="S59" i="163"/>
  <c r="R59" i="163"/>
  <c r="Q59" i="163"/>
  <c r="P59" i="163"/>
  <c r="E59" i="163"/>
  <c r="U59" i="163" s="1"/>
  <c r="S58" i="163"/>
  <c r="R58" i="163"/>
  <c r="Q58" i="163"/>
  <c r="P58" i="163"/>
  <c r="E58" i="163"/>
  <c r="U58" i="163" s="1"/>
  <c r="U57" i="163"/>
  <c r="S57" i="163"/>
  <c r="R57" i="163"/>
  <c r="Q57" i="163"/>
  <c r="P57" i="163"/>
  <c r="E57" i="163"/>
  <c r="S55" i="163"/>
  <c r="R55" i="163"/>
  <c r="Q55" i="163"/>
  <c r="P55" i="163"/>
  <c r="E55" i="163"/>
  <c r="T55" i="163" s="1"/>
  <c r="S54" i="163"/>
  <c r="R54" i="163"/>
  <c r="Q54" i="163"/>
  <c r="P54" i="163"/>
  <c r="E54" i="163"/>
  <c r="U54" i="163" s="1"/>
  <c r="S53" i="163"/>
  <c r="R53" i="163"/>
  <c r="Q53" i="163"/>
  <c r="P53" i="163"/>
  <c r="E53" i="163"/>
  <c r="S52" i="163"/>
  <c r="R52" i="163"/>
  <c r="Q52" i="163"/>
  <c r="P52" i="163"/>
  <c r="E52" i="163"/>
  <c r="T52" i="163" s="1"/>
  <c r="S51" i="163"/>
  <c r="R51" i="163"/>
  <c r="Q51" i="163"/>
  <c r="P51" i="163"/>
  <c r="E51" i="163"/>
  <c r="U51" i="163" s="1"/>
  <c r="S50" i="163"/>
  <c r="R50" i="163"/>
  <c r="Q50" i="163"/>
  <c r="P50" i="163"/>
  <c r="E50" i="163"/>
  <c r="T50" i="163" s="1"/>
  <c r="S49" i="163"/>
  <c r="R49" i="163"/>
  <c r="Q49" i="163"/>
  <c r="P49" i="163"/>
  <c r="E49" i="163"/>
  <c r="S48" i="163"/>
  <c r="R48" i="163"/>
  <c r="Q48" i="163"/>
  <c r="P48" i="163"/>
  <c r="E48" i="163"/>
  <c r="U48" i="163" s="1"/>
  <c r="S47" i="163"/>
  <c r="R47" i="163"/>
  <c r="Q47" i="163"/>
  <c r="P47" i="163"/>
  <c r="E47" i="163"/>
  <c r="T47" i="163" s="1"/>
  <c r="S46" i="163"/>
  <c r="R46" i="163"/>
  <c r="Q46" i="163"/>
  <c r="P46" i="163"/>
  <c r="E46" i="163"/>
  <c r="U45" i="163"/>
  <c r="S45" i="163"/>
  <c r="R45" i="163"/>
  <c r="Q45" i="163"/>
  <c r="P45" i="163"/>
  <c r="E45" i="163"/>
  <c r="T45" i="163" s="1"/>
  <c r="S44" i="163"/>
  <c r="R44" i="163"/>
  <c r="S42" i="163"/>
  <c r="R42" i="163"/>
  <c r="Q42" i="163"/>
  <c r="P42" i="163"/>
  <c r="E42" i="163"/>
  <c r="T42" i="163" s="1"/>
  <c r="T41" i="163"/>
  <c r="S41" i="163"/>
  <c r="R41" i="163"/>
  <c r="Q41" i="163"/>
  <c r="P41" i="163"/>
  <c r="E41" i="163"/>
  <c r="U41" i="163" s="1"/>
  <c r="S40" i="163"/>
  <c r="R40" i="163"/>
  <c r="Q40" i="163"/>
  <c r="P40" i="163"/>
  <c r="E40" i="163"/>
  <c r="S39" i="163"/>
  <c r="R39" i="163"/>
  <c r="Q39" i="163"/>
  <c r="P39" i="163"/>
  <c r="E39" i="163"/>
  <c r="U39" i="163" s="1"/>
  <c r="S38" i="163"/>
  <c r="R38" i="163"/>
  <c r="Q38" i="163"/>
  <c r="P38" i="163"/>
  <c r="E38" i="163"/>
  <c r="U38" i="163" s="1"/>
  <c r="S37" i="163"/>
  <c r="R37" i="163"/>
  <c r="Q37" i="163"/>
  <c r="P37" i="163"/>
  <c r="E37" i="163"/>
  <c r="S36" i="163"/>
  <c r="R36" i="163"/>
  <c r="Q36" i="163"/>
  <c r="P36" i="163"/>
  <c r="E36" i="163"/>
  <c r="T36" i="163" s="1"/>
  <c r="S35" i="163"/>
  <c r="R35" i="163"/>
  <c r="Q35" i="163"/>
  <c r="P35" i="163"/>
  <c r="E35" i="163"/>
  <c r="S34" i="163"/>
  <c r="R34" i="163"/>
  <c r="Q34" i="163"/>
  <c r="P34" i="163"/>
  <c r="E34" i="163"/>
  <c r="U34" i="163" s="1"/>
  <c r="S33" i="163"/>
  <c r="R33" i="163"/>
  <c r="Q33" i="163"/>
  <c r="P33" i="163"/>
  <c r="E33" i="163"/>
  <c r="U33" i="163" s="1"/>
  <c r="S32" i="163"/>
  <c r="R32" i="163"/>
  <c r="Q32" i="163"/>
  <c r="P32" i="163"/>
  <c r="E32" i="163"/>
  <c r="S31" i="163"/>
  <c r="R31" i="163"/>
  <c r="Q31" i="163"/>
  <c r="P31" i="163"/>
  <c r="E31" i="163"/>
  <c r="S30" i="163"/>
  <c r="R30" i="163"/>
  <c r="Q30" i="163"/>
  <c r="P30" i="163"/>
  <c r="E30" i="163"/>
  <c r="U29" i="163"/>
  <c r="S29" i="163"/>
  <c r="R29" i="163"/>
  <c r="Q29" i="163"/>
  <c r="P29" i="163"/>
  <c r="E29" i="163"/>
  <c r="R28" i="163"/>
  <c r="T27" i="163"/>
  <c r="S27" i="163"/>
  <c r="R27" i="163"/>
  <c r="Q27" i="163"/>
  <c r="P27" i="163"/>
  <c r="E27" i="163"/>
  <c r="U27" i="163" s="1"/>
  <c r="T26" i="163"/>
  <c r="S26" i="163"/>
  <c r="R26" i="163"/>
  <c r="Q26" i="163"/>
  <c r="P26" i="163"/>
  <c r="E26" i="163"/>
  <c r="U26" i="163" s="1"/>
  <c r="S25" i="163"/>
  <c r="R25" i="163"/>
  <c r="Q25" i="163"/>
  <c r="P25" i="163"/>
  <c r="E25" i="163"/>
  <c r="S24" i="163"/>
  <c r="R24" i="163"/>
  <c r="Q24" i="163"/>
  <c r="P24" i="163"/>
  <c r="E24" i="163"/>
  <c r="T24" i="163" s="1"/>
  <c r="U23" i="163"/>
  <c r="S23" i="163"/>
  <c r="R23" i="163"/>
  <c r="Q23" i="163"/>
  <c r="P23" i="163"/>
  <c r="E23" i="163"/>
  <c r="T23" i="163" s="1"/>
  <c r="S22" i="163"/>
  <c r="R22" i="163"/>
  <c r="Q22" i="163"/>
  <c r="P22" i="163"/>
  <c r="E22" i="163"/>
  <c r="T22" i="163" s="1"/>
  <c r="U21" i="163"/>
  <c r="T21" i="163"/>
  <c r="S21" i="163"/>
  <c r="R21" i="163"/>
  <c r="Q21" i="163"/>
  <c r="P21" i="163"/>
  <c r="E21" i="163"/>
  <c r="U20" i="163"/>
  <c r="S20" i="163"/>
  <c r="R20" i="163"/>
  <c r="Q20" i="163"/>
  <c r="P20" i="163"/>
  <c r="E20" i="163"/>
  <c r="T20" i="163" s="1"/>
  <c r="U19" i="163"/>
  <c r="S19" i="163"/>
  <c r="R19" i="163"/>
  <c r="Q19" i="163"/>
  <c r="P19" i="163"/>
  <c r="E19" i="163"/>
  <c r="T19" i="163" s="1"/>
  <c r="S18" i="163"/>
  <c r="R18" i="163"/>
  <c r="Q18" i="163"/>
  <c r="P18" i="163"/>
  <c r="E18" i="163"/>
  <c r="U18" i="163" s="1"/>
  <c r="S17" i="163"/>
  <c r="R17" i="163"/>
  <c r="Q17" i="163"/>
  <c r="P17" i="163"/>
  <c r="E17" i="163"/>
  <c r="U17" i="163" s="1"/>
  <c r="S16" i="163"/>
  <c r="R16" i="163"/>
  <c r="Q16" i="163"/>
  <c r="P16" i="163"/>
  <c r="E16" i="163"/>
  <c r="T16" i="163" s="1"/>
  <c r="S15" i="163"/>
  <c r="R15" i="163"/>
  <c r="Q15" i="163"/>
  <c r="P15" i="163"/>
  <c r="E15" i="163"/>
  <c r="U14" i="163"/>
  <c r="T14" i="163"/>
  <c r="S14" i="163"/>
  <c r="R14" i="163"/>
  <c r="Q14" i="163"/>
  <c r="P14" i="163"/>
  <c r="E14" i="163"/>
  <c r="T13" i="163"/>
  <c r="S13" i="163"/>
  <c r="R13" i="163"/>
  <c r="Q13" i="163"/>
  <c r="P13" i="163"/>
  <c r="E13" i="163"/>
  <c r="U13" i="163" s="1"/>
  <c r="U12" i="163"/>
  <c r="T12" i="163"/>
  <c r="S12" i="163"/>
  <c r="R12" i="163"/>
  <c r="Q12" i="163"/>
  <c r="P12" i="163"/>
  <c r="E12" i="163"/>
  <c r="S11" i="163"/>
  <c r="R11" i="163"/>
  <c r="Q11" i="163"/>
  <c r="P11" i="163"/>
  <c r="E11" i="163"/>
  <c r="U11" i="163" s="1"/>
  <c r="S10" i="163"/>
  <c r="R10" i="163"/>
  <c r="Q10" i="163"/>
  <c r="P10" i="163"/>
  <c r="E10" i="163"/>
  <c r="R9" i="163"/>
  <c r="S64" i="162"/>
  <c r="R64" i="162"/>
  <c r="Q64" i="162"/>
  <c r="P64" i="162"/>
  <c r="E64" i="162"/>
  <c r="U64" i="162" s="1"/>
  <c r="S63" i="162"/>
  <c r="R63" i="162"/>
  <c r="Q63" i="162"/>
  <c r="P63" i="162"/>
  <c r="E63" i="162"/>
  <c r="S62" i="162"/>
  <c r="R62" i="162"/>
  <c r="S60" i="162"/>
  <c r="R60" i="162"/>
  <c r="Q60" i="162"/>
  <c r="P60" i="162"/>
  <c r="E60" i="162"/>
  <c r="U60" i="162" s="1"/>
  <c r="S59" i="162"/>
  <c r="R59" i="162"/>
  <c r="Q59" i="162"/>
  <c r="P59" i="162"/>
  <c r="E59" i="162"/>
  <c r="T59" i="162" s="1"/>
  <c r="S58" i="162"/>
  <c r="R58" i="162"/>
  <c r="Q58" i="162"/>
  <c r="P58" i="162"/>
  <c r="E58" i="162"/>
  <c r="U58" i="162" s="1"/>
  <c r="U57" i="162"/>
  <c r="S57" i="162"/>
  <c r="R57" i="162"/>
  <c r="Q57" i="162"/>
  <c r="Q56" i="162" s="1"/>
  <c r="P57" i="162"/>
  <c r="E57" i="162"/>
  <c r="S56" i="162"/>
  <c r="R56" i="162"/>
  <c r="U55" i="162"/>
  <c r="T55" i="162"/>
  <c r="S55" i="162"/>
  <c r="R55" i="162"/>
  <c r="Q55" i="162"/>
  <c r="P55" i="162"/>
  <c r="E55" i="162"/>
  <c r="T54" i="162"/>
  <c r="S54" i="162"/>
  <c r="R54" i="162"/>
  <c r="Q54" i="162"/>
  <c r="P54" i="162"/>
  <c r="E54" i="162"/>
  <c r="S53" i="162"/>
  <c r="R53" i="162"/>
  <c r="Q53" i="162"/>
  <c r="P53" i="162"/>
  <c r="E53" i="162"/>
  <c r="S52" i="162"/>
  <c r="R52" i="162"/>
  <c r="Q52" i="162"/>
  <c r="P52" i="162"/>
  <c r="E52" i="162"/>
  <c r="T52" i="162" s="1"/>
  <c r="S51" i="162"/>
  <c r="R51" i="162"/>
  <c r="Q51" i="162"/>
  <c r="P51" i="162"/>
  <c r="E51" i="162"/>
  <c r="T51" i="162" s="1"/>
  <c r="S50" i="162"/>
  <c r="R50" i="162"/>
  <c r="Q50" i="162"/>
  <c r="P50" i="162"/>
  <c r="E50" i="162"/>
  <c r="T50" i="162" s="1"/>
  <c r="T49" i="162"/>
  <c r="S49" i="162"/>
  <c r="R49" i="162"/>
  <c r="Q49" i="162"/>
  <c r="P49" i="162"/>
  <c r="E49" i="162"/>
  <c r="U49" i="162" s="1"/>
  <c r="U48" i="162"/>
  <c r="T48" i="162"/>
  <c r="S48" i="162"/>
  <c r="R48" i="162"/>
  <c r="Q48" i="162"/>
  <c r="P48" i="162"/>
  <c r="E48" i="162"/>
  <c r="U47" i="162"/>
  <c r="S47" i="162"/>
  <c r="R47" i="162"/>
  <c r="Q47" i="162"/>
  <c r="P47" i="162"/>
  <c r="E47" i="162"/>
  <c r="T47" i="162" s="1"/>
  <c r="S46" i="162"/>
  <c r="R46" i="162"/>
  <c r="Q46" i="162"/>
  <c r="P46" i="162"/>
  <c r="T46" i="162" s="1"/>
  <c r="E46" i="162"/>
  <c r="S45" i="162"/>
  <c r="R45" i="162"/>
  <c r="Q45" i="162"/>
  <c r="P45" i="162"/>
  <c r="E45" i="162"/>
  <c r="S44" i="162"/>
  <c r="R44" i="162"/>
  <c r="S42" i="162"/>
  <c r="R42" i="162"/>
  <c r="Q42" i="162"/>
  <c r="P42" i="162"/>
  <c r="E42" i="162"/>
  <c r="T42" i="162" s="1"/>
  <c r="S41" i="162"/>
  <c r="R41" i="162"/>
  <c r="Q41" i="162"/>
  <c r="P41" i="162"/>
  <c r="E41" i="162"/>
  <c r="U41" i="162" s="1"/>
  <c r="U40" i="162"/>
  <c r="T40" i="162"/>
  <c r="S40" i="162"/>
  <c r="R40" i="162"/>
  <c r="Q40" i="162"/>
  <c r="P40" i="162"/>
  <c r="E40" i="162"/>
  <c r="S39" i="162"/>
  <c r="R39" i="162"/>
  <c r="Q39" i="162"/>
  <c r="P39" i="162"/>
  <c r="E39" i="162"/>
  <c r="S38" i="162"/>
  <c r="R38" i="162"/>
  <c r="Q38" i="162"/>
  <c r="P38" i="162"/>
  <c r="E38" i="162"/>
  <c r="U38" i="162" s="1"/>
  <c r="S37" i="162"/>
  <c r="R37" i="162"/>
  <c r="Q37" i="162"/>
  <c r="U37" i="162" s="1"/>
  <c r="P37" i="162"/>
  <c r="E37" i="162"/>
  <c r="S36" i="162"/>
  <c r="R36" i="162"/>
  <c r="Q36" i="162"/>
  <c r="P36" i="162"/>
  <c r="E36" i="162"/>
  <c r="T35" i="162"/>
  <c r="S35" i="162"/>
  <c r="R35" i="162"/>
  <c r="Q35" i="162"/>
  <c r="P35" i="162"/>
  <c r="E35" i="162"/>
  <c r="U35" i="162" s="1"/>
  <c r="U34" i="162"/>
  <c r="S34" i="162"/>
  <c r="R34" i="162"/>
  <c r="Q34" i="162"/>
  <c r="P34" i="162"/>
  <c r="E34" i="162"/>
  <c r="T34" i="162" s="1"/>
  <c r="S33" i="162"/>
  <c r="R33" i="162"/>
  <c r="Q33" i="162"/>
  <c r="U33" i="162" s="1"/>
  <c r="P33" i="162"/>
  <c r="T33" i="162" s="1"/>
  <c r="E33" i="162"/>
  <c r="S32" i="162"/>
  <c r="R32" i="162"/>
  <c r="Q32" i="162"/>
  <c r="P32" i="162"/>
  <c r="E32" i="162"/>
  <c r="U32" i="162" s="1"/>
  <c r="S31" i="162"/>
  <c r="R31" i="162"/>
  <c r="Q31" i="162"/>
  <c r="P31" i="162"/>
  <c r="E31" i="162"/>
  <c r="U30" i="162"/>
  <c r="S30" i="162"/>
  <c r="R30" i="162"/>
  <c r="Q30" i="162"/>
  <c r="P30" i="162"/>
  <c r="E30" i="162"/>
  <c r="T30" i="162" s="1"/>
  <c r="S29" i="162"/>
  <c r="R29" i="162"/>
  <c r="Q29" i="162"/>
  <c r="P29" i="162"/>
  <c r="E29" i="162"/>
  <c r="R28" i="162"/>
  <c r="S27" i="162"/>
  <c r="R27" i="162"/>
  <c r="Q27" i="162"/>
  <c r="P27" i="162"/>
  <c r="E27" i="162"/>
  <c r="U27" i="162" s="1"/>
  <c r="S26" i="162"/>
  <c r="R26" i="162"/>
  <c r="Q26" i="162"/>
  <c r="P26" i="162"/>
  <c r="E26" i="162"/>
  <c r="U26" i="162" s="1"/>
  <c r="S25" i="162"/>
  <c r="R25" i="162"/>
  <c r="Q25" i="162"/>
  <c r="P25" i="162"/>
  <c r="E25" i="162"/>
  <c r="U24" i="162"/>
  <c r="T24" i="162"/>
  <c r="S24" i="162"/>
  <c r="R24" i="162"/>
  <c r="Q24" i="162"/>
  <c r="P24" i="162"/>
  <c r="E24" i="162"/>
  <c r="T23" i="162"/>
  <c r="S23" i="162"/>
  <c r="R23" i="162"/>
  <c r="Q23" i="162"/>
  <c r="P23" i="162"/>
  <c r="E23" i="162"/>
  <c r="U23" i="162" s="1"/>
  <c r="T22" i="162"/>
  <c r="S22" i="162"/>
  <c r="R22" i="162"/>
  <c r="Q22" i="162"/>
  <c r="P22" i="162"/>
  <c r="E22" i="162"/>
  <c r="U22" i="162" s="1"/>
  <c r="S21" i="162"/>
  <c r="R21" i="162"/>
  <c r="Q21" i="162"/>
  <c r="P21" i="162"/>
  <c r="E21" i="162"/>
  <c r="T21" i="162" s="1"/>
  <c r="S20" i="162"/>
  <c r="R20" i="162"/>
  <c r="Q20" i="162"/>
  <c r="P20" i="162"/>
  <c r="E20" i="162"/>
  <c r="S19" i="162"/>
  <c r="R19" i="162"/>
  <c r="Q19" i="162"/>
  <c r="P19" i="162"/>
  <c r="E19" i="162"/>
  <c r="T19" i="162" s="1"/>
  <c r="S18" i="162"/>
  <c r="R18" i="162"/>
  <c r="Q18" i="162"/>
  <c r="P18" i="162"/>
  <c r="E18" i="162"/>
  <c r="T18" i="162" s="1"/>
  <c r="S17" i="162"/>
  <c r="R17" i="162"/>
  <c r="Q17" i="162"/>
  <c r="P17" i="162"/>
  <c r="E17" i="162"/>
  <c r="U16" i="162"/>
  <c r="T16" i="162"/>
  <c r="S16" i="162"/>
  <c r="R16" i="162"/>
  <c r="Q16" i="162"/>
  <c r="P16" i="162"/>
  <c r="E16" i="162"/>
  <c r="U15" i="162"/>
  <c r="S15" i="162"/>
  <c r="R15" i="162"/>
  <c r="Q15" i="162"/>
  <c r="P15" i="162"/>
  <c r="E15" i="162"/>
  <c r="T15" i="162" s="1"/>
  <c r="S14" i="162"/>
  <c r="R14" i="162"/>
  <c r="Q14" i="162"/>
  <c r="P14" i="162"/>
  <c r="E14" i="162"/>
  <c r="U14" i="162" s="1"/>
  <c r="S13" i="162"/>
  <c r="R13" i="162"/>
  <c r="Q13" i="162"/>
  <c r="P13" i="162"/>
  <c r="E13" i="162"/>
  <c r="S12" i="162"/>
  <c r="R12" i="162"/>
  <c r="Q12" i="162"/>
  <c r="P12" i="162"/>
  <c r="E12" i="162"/>
  <c r="T12" i="162" s="1"/>
  <c r="S11" i="162"/>
  <c r="R11" i="162"/>
  <c r="Q11" i="162"/>
  <c r="P11" i="162"/>
  <c r="E11" i="162"/>
  <c r="U11" i="162" s="1"/>
  <c r="U10" i="162"/>
  <c r="T10" i="162"/>
  <c r="S10" i="162"/>
  <c r="R10" i="162"/>
  <c r="Q10" i="162"/>
  <c r="P10" i="162"/>
  <c r="E10" i="162"/>
  <c r="S9" i="162"/>
  <c r="R9" i="162"/>
  <c r="S64" i="161"/>
  <c r="R64" i="161"/>
  <c r="Q64" i="161"/>
  <c r="P64" i="161"/>
  <c r="E64" i="161"/>
  <c r="T64" i="161" s="1"/>
  <c r="U63" i="161"/>
  <c r="T63" i="161"/>
  <c r="S63" i="161"/>
  <c r="R63" i="161"/>
  <c r="Q63" i="161"/>
  <c r="P63" i="161"/>
  <c r="E63" i="161"/>
  <c r="T60" i="161"/>
  <c r="S60" i="161"/>
  <c r="R60" i="161"/>
  <c r="Q60" i="161"/>
  <c r="P60" i="161"/>
  <c r="E60" i="161"/>
  <c r="U60" i="161" s="1"/>
  <c r="T59" i="161"/>
  <c r="S59" i="161"/>
  <c r="R59" i="161"/>
  <c r="Q59" i="161"/>
  <c r="P59" i="161"/>
  <c r="E59" i="161"/>
  <c r="U59" i="161" s="1"/>
  <c r="S58" i="161"/>
  <c r="R58" i="161"/>
  <c r="Q58" i="161"/>
  <c r="P58" i="161"/>
  <c r="E58" i="161"/>
  <c r="U58" i="161" s="1"/>
  <c r="U57" i="161"/>
  <c r="T57" i="161"/>
  <c r="S57" i="161"/>
  <c r="R57" i="161"/>
  <c r="Q57" i="161"/>
  <c r="P57" i="161"/>
  <c r="E57" i="161"/>
  <c r="S56" i="161"/>
  <c r="S55" i="161"/>
  <c r="R55" i="161"/>
  <c r="Q55" i="161"/>
  <c r="P55" i="161"/>
  <c r="E55" i="161"/>
  <c r="S54" i="161"/>
  <c r="R54" i="161"/>
  <c r="Q54" i="161"/>
  <c r="P54" i="161"/>
  <c r="E54" i="161"/>
  <c r="S53" i="161"/>
  <c r="R53" i="161"/>
  <c r="Q53" i="161"/>
  <c r="P53" i="161"/>
  <c r="E53" i="161"/>
  <c r="U53" i="161" s="1"/>
  <c r="U52" i="161"/>
  <c r="S52" i="161"/>
  <c r="R52" i="161"/>
  <c r="Q52" i="161"/>
  <c r="P52" i="161"/>
  <c r="E52" i="161"/>
  <c r="T52" i="161" s="1"/>
  <c r="S51" i="161"/>
  <c r="R51" i="161"/>
  <c r="Q51" i="161"/>
  <c r="P51" i="161"/>
  <c r="E51" i="161"/>
  <c r="T51" i="161" s="1"/>
  <c r="S50" i="161"/>
  <c r="R50" i="161"/>
  <c r="Q50" i="161"/>
  <c r="P50" i="161"/>
  <c r="E50" i="161"/>
  <c r="U50" i="161" s="1"/>
  <c r="S49" i="161"/>
  <c r="R49" i="161"/>
  <c r="Q49" i="161"/>
  <c r="P49" i="161"/>
  <c r="E49" i="161"/>
  <c r="T49" i="161" s="1"/>
  <c r="S48" i="161"/>
  <c r="R48" i="161"/>
  <c r="Q48" i="161"/>
  <c r="P48" i="161"/>
  <c r="E48" i="161"/>
  <c r="S47" i="161"/>
  <c r="R47" i="161"/>
  <c r="Q47" i="161"/>
  <c r="P47" i="161"/>
  <c r="E47" i="161"/>
  <c r="U47" i="161" s="1"/>
  <c r="S46" i="161"/>
  <c r="R46" i="161"/>
  <c r="Q46" i="161"/>
  <c r="P46" i="161"/>
  <c r="E46" i="161"/>
  <c r="U45" i="161"/>
  <c r="S45" i="161"/>
  <c r="R45" i="161"/>
  <c r="Q45" i="161"/>
  <c r="P45" i="161"/>
  <c r="E45" i="161"/>
  <c r="S44" i="161"/>
  <c r="R44" i="161"/>
  <c r="S43" i="161"/>
  <c r="S42" i="161"/>
  <c r="R42" i="161"/>
  <c r="Q42" i="161"/>
  <c r="P42" i="161"/>
  <c r="E42" i="161"/>
  <c r="U42" i="161" s="1"/>
  <c r="S41" i="161"/>
  <c r="R41" i="161"/>
  <c r="Q41" i="161"/>
  <c r="P41" i="161"/>
  <c r="E41" i="161"/>
  <c r="S40" i="161"/>
  <c r="R40" i="161"/>
  <c r="Q40" i="161"/>
  <c r="P40" i="161"/>
  <c r="E40" i="161"/>
  <c r="U40" i="161" s="1"/>
  <c r="S39" i="161"/>
  <c r="R39" i="161"/>
  <c r="Q39" i="161"/>
  <c r="P39" i="161"/>
  <c r="E39" i="161"/>
  <c r="T39" i="161" s="1"/>
  <c r="S38" i="161"/>
  <c r="R38" i="161"/>
  <c r="Q38" i="161"/>
  <c r="P38" i="161"/>
  <c r="E38" i="161"/>
  <c r="U38" i="161" s="1"/>
  <c r="S37" i="161"/>
  <c r="R37" i="161"/>
  <c r="Q37" i="161"/>
  <c r="P37" i="161"/>
  <c r="E37" i="161"/>
  <c r="S36" i="161"/>
  <c r="R36" i="161"/>
  <c r="Q36" i="161"/>
  <c r="P36" i="161"/>
  <c r="E36" i="161"/>
  <c r="T36" i="161" s="1"/>
  <c r="T35" i="161"/>
  <c r="S35" i="161"/>
  <c r="R35" i="161"/>
  <c r="Q35" i="161"/>
  <c r="P35" i="161"/>
  <c r="E35" i="161"/>
  <c r="U35" i="161" s="1"/>
  <c r="S34" i="161"/>
  <c r="R34" i="161"/>
  <c r="Q34" i="161"/>
  <c r="P34" i="161"/>
  <c r="E34" i="161"/>
  <c r="T33" i="161"/>
  <c r="S33" i="161"/>
  <c r="R33" i="161"/>
  <c r="Q33" i="161"/>
  <c r="U33" i="161" s="1"/>
  <c r="P33" i="161"/>
  <c r="E33" i="161"/>
  <c r="S32" i="161"/>
  <c r="R32" i="161"/>
  <c r="Q32" i="161"/>
  <c r="P32" i="161"/>
  <c r="E32" i="161"/>
  <c r="U32" i="161" s="1"/>
  <c r="S31" i="161"/>
  <c r="R31" i="161"/>
  <c r="Q31" i="161"/>
  <c r="P31" i="161"/>
  <c r="E31" i="161"/>
  <c r="S30" i="161"/>
  <c r="R30" i="161"/>
  <c r="Q30" i="161"/>
  <c r="P30" i="161"/>
  <c r="E30" i="161"/>
  <c r="T30" i="161" s="1"/>
  <c r="T29" i="161"/>
  <c r="S29" i="161"/>
  <c r="R29" i="161"/>
  <c r="Q29" i="161"/>
  <c r="P29" i="161"/>
  <c r="E29" i="161"/>
  <c r="U29" i="161" s="1"/>
  <c r="S28" i="161"/>
  <c r="R28" i="161"/>
  <c r="S27" i="161"/>
  <c r="R27" i="161"/>
  <c r="Q27" i="161"/>
  <c r="P27" i="161"/>
  <c r="E27" i="161"/>
  <c r="U27" i="161" s="1"/>
  <c r="S26" i="161"/>
  <c r="R26" i="161"/>
  <c r="Q26" i="161"/>
  <c r="P26" i="161"/>
  <c r="E26" i="161"/>
  <c r="S25" i="161"/>
  <c r="R25" i="161"/>
  <c r="Q25" i="161"/>
  <c r="P25" i="161"/>
  <c r="E25" i="161"/>
  <c r="S24" i="161"/>
  <c r="R24" i="161"/>
  <c r="Q24" i="161"/>
  <c r="P24" i="161"/>
  <c r="E24" i="161"/>
  <c r="S23" i="161"/>
  <c r="R23" i="161"/>
  <c r="Q23" i="161"/>
  <c r="P23" i="161"/>
  <c r="E23" i="161"/>
  <c r="T23" i="161" s="1"/>
  <c r="S22" i="161"/>
  <c r="R22" i="161"/>
  <c r="Q22" i="161"/>
  <c r="P22" i="161"/>
  <c r="E22" i="161"/>
  <c r="U22" i="161" s="1"/>
  <c r="U21" i="161"/>
  <c r="T21" i="161"/>
  <c r="S21" i="161"/>
  <c r="R21" i="161"/>
  <c r="Q21" i="161"/>
  <c r="P21" i="161"/>
  <c r="E21" i="161"/>
  <c r="S20" i="161"/>
  <c r="R20" i="161"/>
  <c r="Q20" i="161"/>
  <c r="U20" i="161" s="1"/>
  <c r="P20" i="161"/>
  <c r="E20" i="161"/>
  <c r="S19" i="161"/>
  <c r="R19" i="161"/>
  <c r="Q19" i="161"/>
  <c r="P19" i="161"/>
  <c r="E19" i="161"/>
  <c r="U19" i="161" s="1"/>
  <c r="S18" i="161"/>
  <c r="R18" i="161"/>
  <c r="Q18" i="161"/>
  <c r="P18" i="161"/>
  <c r="E18" i="161"/>
  <c r="T18" i="161" s="1"/>
  <c r="T17" i="161"/>
  <c r="S17" i="161"/>
  <c r="R17" i="161"/>
  <c r="Q17" i="161"/>
  <c r="P17" i="161"/>
  <c r="E17" i="161"/>
  <c r="U17" i="161" s="1"/>
  <c r="S16" i="161"/>
  <c r="R16" i="161"/>
  <c r="Q16" i="161"/>
  <c r="P16" i="161"/>
  <c r="E16" i="161"/>
  <c r="U16" i="161" s="1"/>
  <c r="S15" i="161"/>
  <c r="R15" i="161"/>
  <c r="Q15" i="161"/>
  <c r="P15" i="161"/>
  <c r="E15" i="161"/>
  <c r="U15" i="161" s="1"/>
  <c r="U14" i="161"/>
  <c r="S14" i="161"/>
  <c r="R14" i="161"/>
  <c r="Q14" i="161"/>
  <c r="P14" i="161"/>
  <c r="E14" i="161"/>
  <c r="T14" i="161" s="1"/>
  <c r="U13" i="161"/>
  <c r="S13" i="161"/>
  <c r="R13" i="161"/>
  <c r="Q13" i="161"/>
  <c r="P13" i="161"/>
  <c r="E13" i="161"/>
  <c r="T13" i="161" s="1"/>
  <c r="S12" i="161"/>
  <c r="R12" i="161"/>
  <c r="Q12" i="161"/>
  <c r="P12" i="161"/>
  <c r="E12" i="161"/>
  <c r="U12" i="161" s="1"/>
  <c r="S11" i="161"/>
  <c r="R11" i="161"/>
  <c r="Q11" i="161"/>
  <c r="P11" i="161"/>
  <c r="E11" i="161"/>
  <c r="U11" i="161" s="1"/>
  <c r="S10" i="161"/>
  <c r="R10" i="161"/>
  <c r="Q10" i="161"/>
  <c r="P10" i="161"/>
  <c r="E10" i="161"/>
  <c r="U64" i="160"/>
  <c r="T64" i="160"/>
  <c r="S64" i="160"/>
  <c r="R64" i="160"/>
  <c r="Q64" i="160"/>
  <c r="P64" i="160"/>
  <c r="E64" i="160"/>
  <c r="S63" i="160"/>
  <c r="R63" i="160"/>
  <c r="Q63" i="160"/>
  <c r="P63" i="160"/>
  <c r="E63" i="160"/>
  <c r="S60" i="160"/>
  <c r="R60" i="160"/>
  <c r="Q60" i="160"/>
  <c r="P60" i="160"/>
  <c r="E60" i="160"/>
  <c r="U60" i="160" s="1"/>
  <c r="S59" i="160"/>
  <c r="R59" i="160"/>
  <c r="Q59" i="160"/>
  <c r="P59" i="160"/>
  <c r="E59" i="160"/>
  <c r="T59" i="160" s="1"/>
  <c r="S58" i="160"/>
  <c r="R58" i="160"/>
  <c r="Q58" i="160"/>
  <c r="P58" i="160"/>
  <c r="E58" i="160"/>
  <c r="U58" i="160" s="1"/>
  <c r="U57" i="160"/>
  <c r="T57" i="160"/>
  <c r="S57" i="160"/>
  <c r="R57" i="160"/>
  <c r="Q57" i="160"/>
  <c r="P57" i="160"/>
  <c r="E57" i="160"/>
  <c r="S55" i="160"/>
  <c r="R55" i="160"/>
  <c r="Q55" i="160"/>
  <c r="P55" i="160"/>
  <c r="E55" i="160"/>
  <c r="U55" i="160" s="1"/>
  <c r="U54" i="160"/>
  <c r="S54" i="160"/>
  <c r="R54" i="160"/>
  <c r="Q54" i="160"/>
  <c r="P54" i="160"/>
  <c r="E54" i="160"/>
  <c r="T54" i="160" s="1"/>
  <c r="U53" i="160"/>
  <c r="S53" i="160"/>
  <c r="R53" i="160"/>
  <c r="Q53" i="160"/>
  <c r="P53" i="160"/>
  <c r="E53" i="160"/>
  <c r="T53" i="160" s="1"/>
  <c r="S52" i="160"/>
  <c r="R52" i="160"/>
  <c r="Q52" i="160"/>
  <c r="P52" i="160"/>
  <c r="E52" i="160"/>
  <c r="T52" i="160" s="1"/>
  <c r="S51" i="160"/>
  <c r="R51" i="160"/>
  <c r="Q51" i="160"/>
  <c r="P51" i="160"/>
  <c r="E51" i="160"/>
  <c r="U51" i="160" s="1"/>
  <c r="S50" i="160"/>
  <c r="R50" i="160"/>
  <c r="Q50" i="160"/>
  <c r="P50" i="160"/>
  <c r="E50" i="160"/>
  <c r="U50" i="160" s="1"/>
  <c r="U49" i="160"/>
  <c r="T49" i="160"/>
  <c r="S49" i="160"/>
  <c r="R49" i="160"/>
  <c r="Q49" i="160"/>
  <c r="P49" i="160"/>
  <c r="E49" i="160"/>
  <c r="S48" i="160"/>
  <c r="R48" i="160"/>
  <c r="Q48" i="160"/>
  <c r="P48" i="160"/>
  <c r="E48" i="160"/>
  <c r="T48" i="160" s="1"/>
  <c r="S47" i="160"/>
  <c r="R47" i="160"/>
  <c r="Q47" i="160"/>
  <c r="P47" i="160"/>
  <c r="E47" i="160"/>
  <c r="S46" i="160"/>
  <c r="R46" i="160"/>
  <c r="Q46" i="160"/>
  <c r="P46" i="160"/>
  <c r="E46" i="160"/>
  <c r="S45" i="160"/>
  <c r="R45" i="160"/>
  <c r="Q45" i="160"/>
  <c r="P45" i="160"/>
  <c r="E45" i="160"/>
  <c r="U45" i="160" s="1"/>
  <c r="S44" i="160"/>
  <c r="R44" i="160"/>
  <c r="S42" i="160"/>
  <c r="R42" i="160"/>
  <c r="Q42" i="160"/>
  <c r="P42" i="160"/>
  <c r="E42" i="160"/>
  <c r="U42" i="160" s="1"/>
  <c r="S41" i="160"/>
  <c r="R41" i="160"/>
  <c r="Q41" i="160"/>
  <c r="P41" i="160"/>
  <c r="E41" i="160"/>
  <c r="T41" i="160" s="1"/>
  <c r="S40" i="160"/>
  <c r="R40" i="160"/>
  <c r="Q40" i="160"/>
  <c r="P40" i="160"/>
  <c r="E40" i="160"/>
  <c r="T40" i="160" s="1"/>
  <c r="S39" i="160"/>
  <c r="R39" i="160"/>
  <c r="Q39" i="160"/>
  <c r="P39" i="160"/>
  <c r="E39" i="160"/>
  <c r="U39" i="160" s="1"/>
  <c r="T38" i="160"/>
  <c r="S38" i="160"/>
  <c r="R38" i="160"/>
  <c r="Q38" i="160"/>
  <c r="P38" i="160"/>
  <c r="E38" i="160"/>
  <c r="U38" i="160" s="1"/>
  <c r="S37" i="160"/>
  <c r="R37" i="160"/>
  <c r="Q37" i="160"/>
  <c r="P37" i="160"/>
  <c r="T37" i="160" s="1"/>
  <c r="E37" i="160"/>
  <c r="S36" i="160"/>
  <c r="R36" i="160"/>
  <c r="Q36" i="160"/>
  <c r="P36" i="160"/>
  <c r="E36" i="160"/>
  <c r="T36" i="160" s="1"/>
  <c r="U35" i="160"/>
  <c r="S35" i="160"/>
  <c r="R35" i="160"/>
  <c r="Q35" i="160"/>
  <c r="P35" i="160"/>
  <c r="E35" i="160"/>
  <c r="T35" i="160" s="1"/>
  <c r="S34" i="160"/>
  <c r="R34" i="160"/>
  <c r="Q34" i="160"/>
  <c r="P34" i="160"/>
  <c r="E34" i="160"/>
  <c r="T34" i="160" s="1"/>
  <c r="T33" i="160"/>
  <c r="S33" i="160"/>
  <c r="R33" i="160"/>
  <c r="Q33" i="160"/>
  <c r="P33" i="160"/>
  <c r="E33" i="160"/>
  <c r="U33" i="160" s="1"/>
  <c r="S32" i="160"/>
  <c r="R32" i="160"/>
  <c r="Q32" i="160"/>
  <c r="P32" i="160"/>
  <c r="E32" i="160"/>
  <c r="T31" i="160"/>
  <c r="S31" i="160"/>
  <c r="R31" i="160"/>
  <c r="Q31" i="160"/>
  <c r="P31" i="160"/>
  <c r="E31" i="160"/>
  <c r="U30" i="160"/>
  <c r="T30" i="160"/>
  <c r="S30" i="160"/>
  <c r="R30" i="160"/>
  <c r="Q30" i="160"/>
  <c r="P30" i="160"/>
  <c r="E30" i="160"/>
  <c r="S29" i="160"/>
  <c r="R29" i="160"/>
  <c r="Q29" i="160"/>
  <c r="P29" i="160"/>
  <c r="E29" i="160"/>
  <c r="R28" i="160"/>
  <c r="U27" i="160"/>
  <c r="T27" i="160"/>
  <c r="S27" i="160"/>
  <c r="R27" i="160"/>
  <c r="Q27" i="160"/>
  <c r="P27" i="160"/>
  <c r="E27" i="160"/>
  <c r="U26" i="160"/>
  <c r="S26" i="160"/>
  <c r="R26" i="160"/>
  <c r="Q26" i="160"/>
  <c r="P26" i="160"/>
  <c r="E26" i="160"/>
  <c r="T26" i="160" s="1"/>
  <c r="S25" i="160"/>
  <c r="R25" i="160"/>
  <c r="Q25" i="160"/>
  <c r="P25" i="160"/>
  <c r="E25" i="160"/>
  <c r="S24" i="160"/>
  <c r="R24" i="160"/>
  <c r="Q24" i="160"/>
  <c r="P24" i="160"/>
  <c r="E24" i="160"/>
  <c r="U24" i="160" s="1"/>
  <c r="S23" i="160"/>
  <c r="R23" i="160"/>
  <c r="Q23" i="160"/>
  <c r="P23" i="160"/>
  <c r="E23" i="160"/>
  <c r="T23" i="160" s="1"/>
  <c r="S22" i="160"/>
  <c r="R22" i="160"/>
  <c r="Q22" i="160"/>
  <c r="P22" i="160"/>
  <c r="E22" i="160"/>
  <c r="T22" i="160" s="1"/>
  <c r="S21" i="160"/>
  <c r="R21" i="160"/>
  <c r="Q21" i="160"/>
  <c r="P21" i="160"/>
  <c r="E21" i="160"/>
  <c r="S20" i="160"/>
  <c r="R20" i="160"/>
  <c r="Q20" i="160"/>
  <c r="P20" i="160"/>
  <c r="E20" i="160"/>
  <c r="U20" i="160" s="1"/>
  <c r="S19" i="160"/>
  <c r="R19" i="160"/>
  <c r="Q19" i="160"/>
  <c r="P19" i="160"/>
  <c r="E19" i="160"/>
  <c r="U19" i="160" s="1"/>
  <c r="U18" i="160"/>
  <c r="S18" i="160"/>
  <c r="R18" i="160"/>
  <c r="Q18" i="160"/>
  <c r="P18" i="160"/>
  <c r="E18" i="160"/>
  <c r="T18" i="160" s="1"/>
  <c r="S17" i="160"/>
  <c r="R17" i="160"/>
  <c r="Q17" i="160"/>
  <c r="P17" i="160"/>
  <c r="E17" i="160"/>
  <c r="T17" i="160" s="1"/>
  <c r="S16" i="160"/>
  <c r="R16" i="160"/>
  <c r="Q16" i="160"/>
  <c r="P16" i="160"/>
  <c r="E16" i="160"/>
  <c r="U15" i="160"/>
  <c r="S15" i="160"/>
  <c r="R15" i="160"/>
  <c r="Q15" i="160"/>
  <c r="P15" i="160"/>
  <c r="E15" i="160"/>
  <c r="T15" i="160" s="1"/>
  <c r="S14" i="160"/>
  <c r="R14" i="160"/>
  <c r="Q14" i="160"/>
  <c r="P14" i="160"/>
  <c r="E14" i="160"/>
  <c r="U14" i="160" s="1"/>
  <c r="S13" i="160"/>
  <c r="R13" i="160"/>
  <c r="Q13" i="160"/>
  <c r="P13" i="160"/>
  <c r="E13" i="160"/>
  <c r="U13" i="160" s="1"/>
  <c r="S12" i="160"/>
  <c r="R12" i="160"/>
  <c r="Q12" i="160"/>
  <c r="P12" i="160"/>
  <c r="E12" i="160"/>
  <c r="S11" i="160"/>
  <c r="R11" i="160"/>
  <c r="Q11" i="160"/>
  <c r="P11" i="160"/>
  <c r="E11" i="160"/>
  <c r="T11" i="160" s="1"/>
  <c r="U10" i="160"/>
  <c r="T10" i="160"/>
  <c r="S10" i="160"/>
  <c r="R10" i="160"/>
  <c r="Q10" i="160"/>
  <c r="P10" i="160"/>
  <c r="E10" i="160"/>
  <c r="S64" i="159"/>
  <c r="R64" i="159"/>
  <c r="Q64" i="159"/>
  <c r="P64" i="159"/>
  <c r="E64" i="159"/>
  <c r="U64" i="159" s="1"/>
  <c r="U63" i="159"/>
  <c r="S63" i="159"/>
  <c r="R63" i="159"/>
  <c r="Q63" i="159"/>
  <c r="P63" i="159"/>
  <c r="P62" i="159" s="1"/>
  <c r="E63" i="159"/>
  <c r="S62" i="159"/>
  <c r="R62" i="159"/>
  <c r="S60" i="159"/>
  <c r="R60" i="159"/>
  <c r="Q60" i="159"/>
  <c r="P60" i="159"/>
  <c r="E60" i="159"/>
  <c r="U60" i="159" s="1"/>
  <c r="U59" i="159"/>
  <c r="T59" i="159"/>
  <c r="S59" i="159"/>
  <c r="R59" i="159"/>
  <c r="Q59" i="159"/>
  <c r="P59" i="159"/>
  <c r="E59" i="159"/>
  <c r="S58" i="159"/>
  <c r="R58" i="159"/>
  <c r="Q58" i="159"/>
  <c r="P58" i="159"/>
  <c r="E58" i="159"/>
  <c r="S57" i="159"/>
  <c r="R57" i="159"/>
  <c r="Q57" i="159"/>
  <c r="P57" i="159"/>
  <c r="E57" i="159"/>
  <c r="T57" i="159" s="1"/>
  <c r="S56" i="159"/>
  <c r="R56" i="159"/>
  <c r="U55" i="159"/>
  <c r="S55" i="159"/>
  <c r="R55" i="159"/>
  <c r="Q55" i="159"/>
  <c r="P55" i="159"/>
  <c r="E55" i="159"/>
  <c r="T55" i="159" s="1"/>
  <c r="T54" i="159"/>
  <c r="S54" i="159"/>
  <c r="R54" i="159"/>
  <c r="Q54" i="159"/>
  <c r="P54" i="159"/>
  <c r="E54" i="159"/>
  <c r="U54" i="159" s="1"/>
  <c r="S53" i="159"/>
  <c r="R53" i="159"/>
  <c r="Q53" i="159"/>
  <c r="P53" i="159"/>
  <c r="E53" i="159"/>
  <c r="U53" i="159" s="1"/>
  <c r="S52" i="159"/>
  <c r="R52" i="159"/>
  <c r="Q52" i="159"/>
  <c r="P52" i="159"/>
  <c r="E52" i="159"/>
  <c r="U52" i="159" s="1"/>
  <c r="U51" i="159"/>
  <c r="S51" i="159"/>
  <c r="R51" i="159"/>
  <c r="Q51" i="159"/>
  <c r="P51" i="159"/>
  <c r="E51" i="159"/>
  <c r="T51" i="159" s="1"/>
  <c r="S50" i="159"/>
  <c r="R50" i="159"/>
  <c r="Q50" i="159"/>
  <c r="P50" i="159"/>
  <c r="E50" i="159"/>
  <c r="U50" i="159" s="1"/>
  <c r="S49" i="159"/>
  <c r="R49" i="159"/>
  <c r="Q49" i="159"/>
  <c r="P49" i="159"/>
  <c r="E49" i="159"/>
  <c r="U49" i="159" s="1"/>
  <c r="S48" i="159"/>
  <c r="R48" i="159"/>
  <c r="Q48" i="159"/>
  <c r="P48" i="159"/>
  <c r="E48" i="159"/>
  <c r="S47" i="159"/>
  <c r="R47" i="159"/>
  <c r="Q47" i="159"/>
  <c r="P47" i="159"/>
  <c r="E47" i="159"/>
  <c r="U47" i="159" s="1"/>
  <c r="S46" i="159"/>
  <c r="R46" i="159"/>
  <c r="Q46" i="159"/>
  <c r="U46" i="159" s="1"/>
  <c r="P46" i="159"/>
  <c r="T46" i="159" s="1"/>
  <c r="E46" i="159"/>
  <c r="S45" i="159"/>
  <c r="R45" i="159"/>
  <c r="Q45" i="159"/>
  <c r="P45" i="159"/>
  <c r="E45" i="159"/>
  <c r="U45" i="159" s="1"/>
  <c r="S44" i="159"/>
  <c r="R44" i="159"/>
  <c r="R43" i="159"/>
  <c r="S42" i="159"/>
  <c r="R42" i="159"/>
  <c r="Q42" i="159"/>
  <c r="P42" i="159"/>
  <c r="E42" i="159"/>
  <c r="U42" i="159" s="1"/>
  <c r="S41" i="159"/>
  <c r="R41" i="159"/>
  <c r="Q41" i="159"/>
  <c r="P41" i="159"/>
  <c r="E41" i="159"/>
  <c r="T41" i="159" s="1"/>
  <c r="S40" i="159"/>
  <c r="R40" i="159"/>
  <c r="Q40" i="159"/>
  <c r="P40" i="159"/>
  <c r="E40" i="159"/>
  <c r="U40" i="159" s="1"/>
  <c r="S39" i="159"/>
  <c r="R39" i="159"/>
  <c r="Q39" i="159"/>
  <c r="P39" i="159"/>
  <c r="E39" i="159"/>
  <c r="U39" i="159" s="1"/>
  <c r="U38" i="159"/>
  <c r="S38" i="159"/>
  <c r="R38" i="159"/>
  <c r="Q38" i="159"/>
  <c r="P38" i="159"/>
  <c r="E38" i="159"/>
  <c r="T38" i="159" s="1"/>
  <c r="S37" i="159"/>
  <c r="R37" i="159"/>
  <c r="Q37" i="159"/>
  <c r="P37" i="159"/>
  <c r="E37" i="159"/>
  <c r="T37" i="159" s="1"/>
  <c r="T36" i="159"/>
  <c r="S36" i="159"/>
  <c r="R36" i="159"/>
  <c r="Q36" i="159"/>
  <c r="P36" i="159"/>
  <c r="E36" i="159"/>
  <c r="U36" i="159" s="1"/>
  <c r="S35" i="159"/>
  <c r="R35" i="159"/>
  <c r="Q35" i="159"/>
  <c r="P35" i="159"/>
  <c r="E35" i="159"/>
  <c r="U35" i="159" s="1"/>
  <c r="T34" i="159"/>
  <c r="S34" i="159"/>
  <c r="R34" i="159"/>
  <c r="Q34" i="159"/>
  <c r="P34" i="159"/>
  <c r="E34" i="159"/>
  <c r="U34" i="159" s="1"/>
  <c r="S33" i="159"/>
  <c r="R33" i="159"/>
  <c r="Q33" i="159"/>
  <c r="P33" i="159"/>
  <c r="E33" i="159"/>
  <c r="T33" i="159" s="1"/>
  <c r="U32" i="159"/>
  <c r="S32" i="159"/>
  <c r="R32" i="159"/>
  <c r="Q32" i="159"/>
  <c r="P32" i="159"/>
  <c r="E32" i="159"/>
  <c r="T32" i="159" s="1"/>
  <c r="S31" i="159"/>
  <c r="R31" i="159"/>
  <c r="Q31" i="159"/>
  <c r="P31" i="159"/>
  <c r="E31" i="159"/>
  <c r="T31" i="159" s="1"/>
  <c r="U30" i="159"/>
  <c r="T30" i="159"/>
  <c r="S30" i="159"/>
  <c r="R30" i="159"/>
  <c r="Q30" i="159"/>
  <c r="P30" i="159"/>
  <c r="E30" i="159"/>
  <c r="S29" i="159"/>
  <c r="R29" i="159"/>
  <c r="Q29" i="159"/>
  <c r="P29" i="159"/>
  <c r="E29" i="159"/>
  <c r="U29" i="159" s="1"/>
  <c r="S28" i="159"/>
  <c r="R28" i="159"/>
  <c r="U27" i="159"/>
  <c r="S27" i="159"/>
  <c r="R27" i="159"/>
  <c r="Q27" i="159"/>
  <c r="P27" i="159"/>
  <c r="E27" i="159"/>
  <c r="T27" i="159" s="1"/>
  <c r="S26" i="159"/>
  <c r="R26" i="159"/>
  <c r="Q26" i="159"/>
  <c r="P26" i="159"/>
  <c r="E26" i="159"/>
  <c r="T26" i="159" s="1"/>
  <c r="U25" i="159"/>
  <c r="T25" i="159"/>
  <c r="S25" i="159"/>
  <c r="R25" i="159"/>
  <c r="Q25" i="159"/>
  <c r="P25" i="159"/>
  <c r="E25" i="159"/>
  <c r="T24" i="159"/>
  <c r="S24" i="159"/>
  <c r="R24" i="159"/>
  <c r="Q24" i="159"/>
  <c r="P24" i="159"/>
  <c r="E24" i="159"/>
  <c r="U24" i="159" s="1"/>
  <c r="T23" i="159"/>
  <c r="S23" i="159"/>
  <c r="R23" i="159"/>
  <c r="Q23" i="159"/>
  <c r="P23" i="159"/>
  <c r="E23" i="159"/>
  <c r="U23" i="159" s="1"/>
  <c r="T22" i="159"/>
  <c r="S22" i="159"/>
  <c r="R22" i="159"/>
  <c r="Q22" i="159"/>
  <c r="P22" i="159"/>
  <c r="E22" i="159"/>
  <c r="U22" i="159" s="1"/>
  <c r="S21" i="159"/>
  <c r="R21" i="159"/>
  <c r="Q21" i="159"/>
  <c r="P21" i="159"/>
  <c r="E21" i="159"/>
  <c r="U21" i="159" s="1"/>
  <c r="S20" i="159"/>
  <c r="R20" i="159"/>
  <c r="Q20" i="159"/>
  <c r="P20" i="159"/>
  <c r="E20" i="159"/>
  <c r="T20" i="159" s="1"/>
  <c r="S19" i="159"/>
  <c r="R19" i="159"/>
  <c r="Q19" i="159"/>
  <c r="P19" i="159"/>
  <c r="E19" i="159"/>
  <c r="U19" i="159" s="1"/>
  <c r="U18" i="159"/>
  <c r="S18" i="159"/>
  <c r="R18" i="159"/>
  <c r="Q18" i="159"/>
  <c r="P18" i="159"/>
  <c r="E18" i="159"/>
  <c r="T18" i="159" s="1"/>
  <c r="U17" i="159"/>
  <c r="S17" i="159"/>
  <c r="R17" i="159"/>
  <c r="Q17" i="159"/>
  <c r="P17" i="159"/>
  <c r="E17" i="159"/>
  <c r="T17" i="159" s="1"/>
  <c r="U16" i="159"/>
  <c r="T16" i="159"/>
  <c r="S16" i="159"/>
  <c r="R16" i="159"/>
  <c r="Q16" i="159"/>
  <c r="P16" i="159"/>
  <c r="E16" i="159"/>
  <c r="U15" i="159"/>
  <c r="S15" i="159"/>
  <c r="R15" i="159"/>
  <c r="Q15" i="159"/>
  <c r="P15" i="159"/>
  <c r="E15" i="159"/>
  <c r="T15" i="159" s="1"/>
  <c r="S14" i="159"/>
  <c r="R14" i="159"/>
  <c r="Q14" i="159"/>
  <c r="P14" i="159"/>
  <c r="E14" i="159"/>
  <c r="U14" i="159" s="1"/>
  <c r="S13" i="159"/>
  <c r="R13" i="159"/>
  <c r="Q13" i="159"/>
  <c r="P13" i="159"/>
  <c r="E13" i="159"/>
  <c r="U13" i="159" s="1"/>
  <c r="U12" i="159"/>
  <c r="S12" i="159"/>
  <c r="R12" i="159"/>
  <c r="Q12" i="159"/>
  <c r="P12" i="159"/>
  <c r="E12" i="159"/>
  <c r="T12" i="159" s="1"/>
  <c r="S11" i="159"/>
  <c r="R11" i="159"/>
  <c r="Q11" i="159"/>
  <c r="P11" i="159"/>
  <c r="E11" i="159"/>
  <c r="U11" i="159" s="1"/>
  <c r="S10" i="159"/>
  <c r="R10" i="159"/>
  <c r="Q10" i="159"/>
  <c r="P10" i="159"/>
  <c r="E10" i="159"/>
  <c r="R9" i="159"/>
  <c r="R8" i="159"/>
  <c r="S64" i="158"/>
  <c r="R64" i="158"/>
  <c r="Q64" i="158"/>
  <c r="P64" i="158"/>
  <c r="E64" i="158"/>
  <c r="U64" i="158" s="1"/>
  <c r="S63" i="158"/>
  <c r="R63" i="158"/>
  <c r="Q63" i="158"/>
  <c r="P63" i="158"/>
  <c r="E63" i="158"/>
  <c r="U63" i="158" s="1"/>
  <c r="S60" i="158"/>
  <c r="R60" i="158"/>
  <c r="Q60" i="158"/>
  <c r="P60" i="158"/>
  <c r="E60" i="158"/>
  <c r="U60" i="158" s="1"/>
  <c r="U59" i="158"/>
  <c r="S59" i="158"/>
  <c r="R59" i="158"/>
  <c r="Q59" i="158"/>
  <c r="P59" i="158"/>
  <c r="E59" i="158"/>
  <c r="T59" i="158" s="1"/>
  <c r="S58" i="158"/>
  <c r="R58" i="158"/>
  <c r="Q58" i="158"/>
  <c r="P58" i="158"/>
  <c r="E58" i="158"/>
  <c r="T58" i="158" s="1"/>
  <c r="T57" i="158"/>
  <c r="S57" i="158"/>
  <c r="R57" i="158"/>
  <c r="Q57" i="158"/>
  <c r="P57" i="158"/>
  <c r="E57" i="158"/>
  <c r="U57" i="158" s="1"/>
  <c r="S56" i="158"/>
  <c r="S55" i="158"/>
  <c r="R55" i="158"/>
  <c r="Q55" i="158"/>
  <c r="P55" i="158"/>
  <c r="E55" i="158"/>
  <c r="U55" i="158" s="1"/>
  <c r="S54" i="158"/>
  <c r="R54" i="158"/>
  <c r="Q54" i="158"/>
  <c r="P54" i="158"/>
  <c r="E54" i="158"/>
  <c r="S53" i="158"/>
  <c r="R53" i="158"/>
  <c r="Q53" i="158"/>
  <c r="P53" i="158"/>
  <c r="E53" i="158"/>
  <c r="T53" i="158" s="1"/>
  <c r="S52" i="158"/>
  <c r="R52" i="158"/>
  <c r="Q52" i="158"/>
  <c r="P52" i="158"/>
  <c r="E52" i="158"/>
  <c r="T52" i="158" s="1"/>
  <c r="S51" i="158"/>
  <c r="R51" i="158"/>
  <c r="Q51" i="158"/>
  <c r="P51" i="158"/>
  <c r="E51" i="158"/>
  <c r="U51" i="158" s="1"/>
  <c r="U50" i="158"/>
  <c r="S50" i="158"/>
  <c r="R50" i="158"/>
  <c r="Q50" i="158"/>
  <c r="P50" i="158"/>
  <c r="E50" i="158"/>
  <c r="T50" i="158" s="1"/>
  <c r="S49" i="158"/>
  <c r="R49" i="158"/>
  <c r="Q49" i="158"/>
  <c r="P49" i="158"/>
  <c r="E49" i="158"/>
  <c r="U49" i="158" s="1"/>
  <c r="S48" i="158"/>
  <c r="R48" i="158"/>
  <c r="Q48" i="158"/>
  <c r="P48" i="158"/>
  <c r="E48" i="158"/>
  <c r="T48" i="158" s="1"/>
  <c r="S47" i="158"/>
  <c r="R47" i="158"/>
  <c r="Q47" i="158"/>
  <c r="P47" i="158"/>
  <c r="E47" i="158"/>
  <c r="T47" i="158" s="1"/>
  <c r="S46" i="158"/>
  <c r="R46" i="158"/>
  <c r="Q46" i="158"/>
  <c r="P46" i="158"/>
  <c r="E46" i="158"/>
  <c r="U45" i="158"/>
  <c r="T45" i="158"/>
  <c r="S45" i="158"/>
  <c r="R45" i="158"/>
  <c r="Q45" i="158"/>
  <c r="P45" i="158"/>
  <c r="E45" i="158"/>
  <c r="S44" i="158"/>
  <c r="R44" i="158"/>
  <c r="S42" i="158"/>
  <c r="R42" i="158"/>
  <c r="Q42" i="158"/>
  <c r="P42" i="158"/>
  <c r="E42" i="158"/>
  <c r="U42" i="158" s="1"/>
  <c r="T41" i="158"/>
  <c r="S41" i="158"/>
  <c r="R41" i="158"/>
  <c r="Q41" i="158"/>
  <c r="P41" i="158"/>
  <c r="E41" i="158"/>
  <c r="U41" i="158" s="1"/>
  <c r="S40" i="158"/>
  <c r="R40" i="158"/>
  <c r="Q40" i="158"/>
  <c r="P40" i="158"/>
  <c r="E40" i="158"/>
  <c r="U40" i="158" s="1"/>
  <c r="S39" i="158"/>
  <c r="R39" i="158"/>
  <c r="Q39" i="158"/>
  <c r="P39" i="158"/>
  <c r="E39" i="158"/>
  <c r="U39" i="158" s="1"/>
  <c r="S38" i="158"/>
  <c r="R38" i="158"/>
  <c r="Q38" i="158"/>
  <c r="P38" i="158"/>
  <c r="E38" i="158"/>
  <c r="T38" i="158" s="1"/>
  <c r="S37" i="158"/>
  <c r="R37" i="158"/>
  <c r="Q37" i="158"/>
  <c r="P37" i="158"/>
  <c r="E37" i="158"/>
  <c r="U37" i="158" s="1"/>
  <c r="U36" i="158"/>
  <c r="T36" i="158"/>
  <c r="S36" i="158"/>
  <c r="R36" i="158"/>
  <c r="Q36" i="158"/>
  <c r="P36" i="158"/>
  <c r="E36" i="158"/>
  <c r="S35" i="158"/>
  <c r="R35" i="158"/>
  <c r="Q35" i="158"/>
  <c r="P35" i="158"/>
  <c r="E35" i="158"/>
  <c r="U35" i="158" s="1"/>
  <c r="S34" i="158"/>
  <c r="R34" i="158"/>
  <c r="Q34" i="158"/>
  <c r="P34" i="158"/>
  <c r="E34" i="158"/>
  <c r="U34" i="158" s="1"/>
  <c r="S33" i="158"/>
  <c r="R33" i="158"/>
  <c r="Q33" i="158"/>
  <c r="U33" i="158" s="1"/>
  <c r="P33" i="158"/>
  <c r="T33" i="158" s="1"/>
  <c r="E33" i="158"/>
  <c r="S32" i="158"/>
  <c r="R32" i="158"/>
  <c r="Q32" i="158"/>
  <c r="P32" i="158"/>
  <c r="E32" i="158"/>
  <c r="T32" i="158" s="1"/>
  <c r="S31" i="158"/>
  <c r="R31" i="158"/>
  <c r="Q31" i="158"/>
  <c r="P31" i="158"/>
  <c r="E31" i="158"/>
  <c r="S30" i="158"/>
  <c r="R30" i="158"/>
  <c r="Q30" i="158"/>
  <c r="P30" i="158"/>
  <c r="E30" i="158"/>
  <c r="S29" i="158"/>
  <c r="R29" i="158"/>
  <c r="Q29" i="158"/>
  <c r="P29" i="158"/>
  <c r="E29" i="158"/>
  <c r="U29" i="158" s="1"/>
  <c r="S28" i="158"/>
  <c r="R28" i="158"/>
  <c r="U27" i="158"/>
  <c r="T27" i="158"/>
  <c r="S27" i="158"/>
  <c r="R27" i="158"/>
  <c r="Q27" i="158"/>
  <c r="P27" i="158"/>
  <c r="E27" i="158"/>
  <c r="T26" i="158"/>
  <c r="S26" i="158"/>
  <c r="R26" i="158"/>
  <c r="Q26" i="158"/>
  <c r="P26" i="158"/>
  <c r="E26" i="158"/>
  <c r="U26" i="158" s="1"/>
  <c r="S25" i="158"/>
  <c r="R25" i="158"/>
  <c r="Q25" i="158"/>
  <c r="P25" i="158"/>
  <c r="E25" i="158"/>
  <c r="T25" i="158" s="1"/>
  <c r="S24" i="158"/>
  <c r="R24" i="158"/>
  <c r="Q24" i="158"/>
  <c r="P24" i="158"/>
  <c r="E24" i="158"/>
  <c r="S23" i="158"/>
  <c r="R23" i="158"/>
  <c r="Q23" i="158"/>
  <c r="P23" i="158"/>
  <c r="E23" i="158"/>
  <c r="T23" i="158" s="1"/>
  <c r="U22" i="158"/>
  <c r="T22" i="158"/>
  <c r="S22" i="158"/>
  <c r="R22" i="158"/>
  <c r="Q22" i="158"/>
  <c r="P22" i="158"/>
  <c r="E22" i="158"/>
  <c r="T21" i="158"/>
  <c r="S21" i="158"/>
  <c r="R21" i="158"/>
  <c r="Q21" i="158"/>
  <c r="P21" i="158"/>
  <c r="E21" i="158"/>
  <c r="U21" i="158" s="1"/>
  <c r="T20" i="158"/>
  <c r="S20" i="158"/>
  <c r="R20" i="158"/>
  <c r="Q20" i="158"/>
  <c r="U20" i="158" s="1"/>
  <c r="P20" i="158"/>
  <c r="E20" i="158"/>
  <c r="S19" i="158"/>
  <c r="R19" i="158"/>
  <c r="Q19" i="158"/>
  <c r="P19" i="158"/>
  <c r="E19" i="158"/>
  <c r="U19" i="158" s="1"/>
  <c r="S18" i="158"/>
  <c r="R18" i="158"/>
  <c r="Q18" i="158"/>
  <c r="P18" i="158"/>
  <c r="E18" i="158"/>
  <c r="U18" i="158" s="1"/>
  <c r="S17" i="158"/>
  <c r="R17" i="158"/>
  <c r="Q17" i="158"/>
  <c r="P17" i="158"/>
  <c r="E17" i="158"/>
  <c r="T17" i="158" s="1"/>
  <c r="U16" i="158"/>
  <c r="T16" i="158"/>
  <c r="S16" i="158"/>
  <c r="R16" i="158"/>
  <c r="Q16" i="158"/>
  <c r="P16" i="158"/>
  <c r="E16" i="158"/>
  <c r="S15" i="158"/>
  <c r="R15" i="158"/>
  <c r="Q15" i="158"/>
  <c r="P15" i="158"/>
  <c r="E15" i="158"/>
  <c r="T15" i="158" s="1"/>
  <c r="T14" i="158"/>
  <c r="S14" i="158"/>
  <c r="R14" i="158"/>
  <c r="Q14" i="158"/>
  <c r="P14" i="158"/>
  <c r="E14" i="158"/>
  <c r="U14" i="158" s="1"/>
  <c r="S13" i="158"/>
  <c r="R13" i="158"/>
  <c r="Q13" i="158"/>
  <c r="P13" i="158"/>
  <c r="E13" i="158"/>
  <c r="U12" i="158"/>
  <c r="T12" i="158"/>
  <c r="S12" i="158"/>
  <c r="R12" i="158"/>
  <c r="Q12" i="158"/>
  <c r="P12" i="158"/>
  <c r="E12" i="158"/>
  <c r="S11" i="158"/>
  <c r="R11" i="158"/>
  <c r="Q11" i="158"/>
  <c r="P11" i="158"/>
  <c r="E11" i="158"/>
  <c r="U11" i="158" s="1"/>
  <c r="S10" i="158"/>
  <c r="R10" i="158"/>
  <c r="Q10" i="158"/>
  <c r="P10" i="158"/>
  <c r="E10" i="158"/>
  <c r="S9" i="158"/>
  <c r="R9" i="158"/>
  <c r="S64" i="157"/>
  <c r="R64" i="157"/>
  <c r="Q64" i="157"/>
  <c r="P64" i="157"/>
  <c r="E64" i="157"/>
  <c r="T64" i="157" s="1"/>
  <c r="U63" i="157"/>
  <c r="T63" i="157"/>
  <c r="S63" i="157"/>
  <c r="R63" i="157"/>
  <c r="Q63" i="157"/>
  <c r="P63" i="157"/>
  <c r="P62" i="157" s="1"/>
  <c r="E63" i="157"/>
  <c r="S62" i="157"/>
  <c r="R62" i="157"/>
  <c r="S60" i="157"/>
  <c r="R60" i="157"/>
  <c r="Q60" i="157"/>
  <c r="P60" i="157"/>
  <c r="E60" i="157"/>
  <c r="U60" i="157" s="1"/>
  <c r="S59" i="157"/>
  <c r="R59" i="157"/>
  <c r="Q59" i="157"/>
  <c r="P59" i="157"/>
  <c r="E59" i="157"/>
  <c r="S58" i="157"/>
  <c r="R58" i="157"/>
  <c r="Q58" i="157"/>
  <c r="P58" i="157"/>
  <c r="E58" i="157"/>
  <c r="T58" i="157" s="1"/>
  <c r="S57" i="157"/>
  <c r="R57" i="157"/>
  <c r="Q57" i="157"/>
  <c r="P57" i="157"/>
  <c r="E57" i="157"/>
  <c r="S56" i="157"/>
  <c r="R56" i="157"/>
  <c r="U55" i="157"/>
  <c r="T55" i="157"/>
  <c r="S55" i="157"/>
  <c r="R55" i="157"/>
  <c r="Q55" i="157"/>
  <c r="P55" i="157"/>
  <c r="E55" i="157"/>
  <c r="S54" i="157"/>
  <c r="R54" i="157"/>
  <c r="Q54" i="157"/>
  <c r="P54" i="157"/>
  <c r="E54" i="157"/>
  <c r="U54" i="157" s="1"/>
  <c r="S53" i="157"/>
  <c r="R53" i="157"/>
  <c r="Q53" i="157"/>
  <c r="P53" i="157"/>
  <c r="E53" i="157"/>
  <c r="T53" i="157" s="1"/>
  <c r="S52" i="157"/>
  <c r="R52" i="157"/>
  <c r="Q52" i="157"/>
  <c r="P52" i="157"/>
  <c r="E52" i="157"/>
  <c r="T52" i="157" s="1"/>
  <c r="S51" i="157"/>
  <c r="R51" i="157"/>
  <c r="Q51" i="157"/>
  <c r="P51" i="157"/>
  <c r="E51" i="157"/>
  <c r="S50" i="157"/>
  <c r="R50" i="157"/>
  <c r="Q50" i="157"/>
  <c r="P50" i="157"/>
  <c r="E50" i="157"/>
  <c r="U49" i="157"/>
  <c r="T49" i="157"/>
  <c r="S49" i="157"/>
  <c r="R49" i="157"/>
  <c r="Q49" i="157"/>
  <c r="P49" i="157"/>
  <c r="E49" i="157"/>
  <c r="S48" i="157"/>
  <c r="R48" i="157"/>
  <c r="Q48" i="157"/>
  <c r="P48" i="157"/>
  <c r="E48" i="157"/>
  <c r="U48" i="157" s="1"/>
  <c r="S47" i="157"/>
  <c r="R47" i="157"/>
  <c r="Q47" i="157"/>
  <c r="P47" i="157"/>
  <c r="E47" i="157"/>
  <c r="U47" i="157" s="1"/>
  <c r="S46" i="157"/>
  <c r="R46" i="157"/>
  <c r="Q46" i="157"/>
  <c r="P46" i="157"/>
  <c r="E46" i="157"/>
  <c r="U46" i="157" s="1"/>
  <c r="U45" i="157"/>
  <c r="S45" i="157"/>
  <c r="R45" i="157"/>
  <c r="Q45" i="157"/>
  <c r="P45" i="157"/>
  <c r="E45" i="157"/>
  <c r="S44" i="157"/>
  <c r="R44" i="157"/>
  <c r="S42" i="157"/>
  <c r="R42" i="157"/>
  <c r="Q42" i="157"/>
  <c r="P42" i="157"/>
  <c r="E42" i="157"/>
  <c r="S41" i="157"/>
  <c r="R41" i="157"/>
  <c r="Q41" i="157"/>
  <c r="P41" i="157"/>
  <c r="E41" i="157"/>
  <c r="U41" i="157" s="1"/>
  <c r="S40" i="157"/>
  <c r="R40" i="157"/>
  <c r="Q40" i="157"/>
  <c r="P40" i="157"/>
  <c r="E40" i="157"/>
  <c r="U40" i="157" s="1"/>
  <c r="S39" i="157"/>
  <c r="R39" i="157"/>
  <c r="Q39" i="157"/>
  <c r="P39" i="157"/>
  <c r="E39" i="157"/>
  <c r="U39" i="157" s="1"/>
  <c r="S38" i="157"/>
  <c r="R38" i="157"/>
  <c r="Q38" i="157"/>
  <c r="P38" i="157"/>
  <c r="E38" i="157"/>
  <c r="U37" i="157"/>
  <c r="S37" i="157"/>
  <c r="R37" i="157"/>
  <c r="Q37" i="157"/>
  <c r="P37" i="157"/>
  <c r="E37" i="157"/>
  <c r="T36" i="157"/>
  <c r="S36" i="157"/>
  <c r="R36" i="157"/>
  <c r="Q36" i="157"/>
  <c r="P36" i="157"/>
  <c r="E36" i="157"/>
  <c r="U36" i="157" s="1"/>
  <c r="S35" i="157"/>
  <c r="R35" i="157"/>
  <c r="Q35" i="157"/>
  <c r="P35" i="157"/>
  <c r="E35" i="157"/>
  <c r="T35" i="157" s="1"/>
  <c r="U34" i="157"/>
  <c r="T34" i="157"/>
  <c r="S34" i="157"/>
  <c r="R34" i="157"/>
  <c r="Q34" i="157"/>
  <c r="P34" i="157"/>
  <c r="E34" i="157"/>
  <c r="S33" i="157"/>
  <c r="R33" i="157"/>
  <c r="Q33" i="157"/>
  <c r="P33" i="157"/>
  <c r="E33" i="157"/>
  <c r="S32" i="157"/>
  <c r="R32" i="157"/>
  <c r="Q32" i="157"/>
  <c r="P32" i="157"/>
  <c r="E32" i="157"/>
  <c r="U32" i="157" s="1"/>
  <c r="U31" i="157"/>
  <c r="S31" i="157"/>
  <c r="R31" i="157"/>
  <c r="Q31" i="157"/>
  <c r="P31" i="157"/>
  <c r="E31" i="157"/>
  <c r="T31" i="157" s="1"/>
  <c r="U30" i="157"/>
  <c r="S30" i="157"/>
  <c r="R30" i="157"/>
  <c r="Q30" i="157"/>
  <c r="P30" i="157"/>
  <c r="E30" i="157"/>
  <c r="T30" i="157" s="1"/>
  <c r="S29" i="157"/>
  <c r="R29" i="157"/>
  <c r="Q29" i="157"/>
  <c r="P29" i="157"/>
  <c r="E29" i="157"/>
  <c r="U29" i="157" s="1"/>
  <c r="S28" i="157"/>
  <c r="R28" i="157"/>
  <c r="U27" i="157"/>
  <c r="S27" i="157"/>
  <c r="R27" i="157"/>
  <c r="Q27" i="157"/>
  <c r="P27" i="157"/>
  <c r="E27" i="157"/>
  <c r="T27" i="157" s="1"/>
  <c r="S26" i="157"/>
  <c r="R26" i="157"/>
  <c r="Q26" i="157"/>
  <c r="P26" i="157"/>
  <c r="E26" i="157"/>
  <c r="T26" i="157" s="1"/>
  <c r="U25" i="157"/>
  <c r="T25" i="157"/>
  <c r="S25" i="157"/>
  <c r="R25" i="157"/>
  <c r="Q25" i="157"/>
  <c r="P25" i="157"/>
  <c r="E25" i="157"/>
  <c r="S24" i="157"/>
  <c r="R24" i="157"/>
  <c r="Q24" i="157"/>
  <c r="P24" i="157"/>
  <c r="E24" i="157"/>
  <c r="S23" i="157"/>
  <c r="R23" i="157"/>
  <c r="Q23" i="157"/>
  <c r="P23" i="157"/>
  <c r="E23" i="157"/>
  <c r="S22" i="157"/>
  <c r="R22" i="157"/>
  <c r="Q22" i="157"/>
  <c r="P22" i="157"/>
  <c r="E22" i="157"/>
  <c r="T22" i="157" s="1"/>
  <c r="U21" i="157"/>
  <c r="S21" i="157"/>
  <c r="R21" i="157"/>
  <c r="Q21" i="157"/>
  <c r="P21" i="157"/>
  <c r="E21" i="157"/>
  <c r="T21" i="157" s="1"/>
  <c r="S20" i="157"/>
  <c r="R20" i="157"/>
  <c r="Q20" i="157"/>
  <c r="P20" i="157"/>
  <c r="E20" i="157"/>
  <c r="T20" i="157" s="1"/>
  <c r="S19" i="157"/>
  <c r="R19" i="157"/>
  <c r="Q19" i="157"/>
  <c r="P19" i="157"/>
  <c r="E19" i="157"/>
  <c r="S18" i="157"/>
  <c r="R18" i="157"/>
  <c r="Q18" i="157"/>
  <c r="P18" i="157"/>
  <c r="E18" i="157"/>
  <c r="U18" i="157" s="1"/>
  <c r="U17" i="157"/>
  <c r="T17" i="157"/>
  <c r="S17" i="157"/>
  <c r="R17" i="157"/>
  <c r="Q17" i="157"/>
  <c r="P17" i="157"/>
  <c r="E17" i="157"/>
  <c r="S16" i="157"/>
  <c r="R16" i="157"/>
  <c r="Q16" i="157"/>
  <c r="P16" i="157"/>
  <c r="E16" i="157"/>
  <c r="U16" i="157" s="1"/>
  <c r="S15" i="157"/>
  <c r="R15" i="157"/>
  <c r="Q15" i="157"/>
  <c r="P15" i="157"/>
  <c r="E15" i="157"/>
  <c r="U15" i="157" s="1"/>
  <c r="S14" i="157"/>
  <c r="R14" i="157"/>
  <c r="Q14" i="157"/>
  <c r="P14" i="157"/>
  <c r="E14" i="157"/>
  <c r="T14" i="157" s="1"/>
  <c r="T13" i="157"/>
  <c r="S13" i="157"/>
  <c r="R13" i="157"/>
  <c r="Q13" i="157"/>
  <c r="P13" i="157"/>
  <c r="E13" i="157"/>
  <c r="U13" i="157" s="1"/>
  <c r="S12" i="157"/>
  <c r="R12" i="157"/>
  <c r="Q12" i="157"/>
  <c r="P12" i="157"/>
  <c r="E12" i="157"/>
  <c r="U12" i="157" s="1"/>
  <c r="S11" i="157"/>
  <c r="R11" i="157"/>
  <c r="Q11" i="157"/>
  <c r="P11" i="157"/>
  <c r="E11" i="157"/>
  <c r="U11" i="157" s="1"/>
  <c r="S10" i="157"/>
  <c r="R10" i="157"/>
  <c r="Q10" i="157"/>
  <c r="P10" i="157"/>
  <c r="E10" i="157"/>
  <c r="T10" i="157" s="1"/>
  <c r="S9" i="157"/>
  <c r="S64" i="156"/>
  <c r="R64" i="156"/>
  <c r="Q64" i="156"/>
  <c r="P64" i="156"/>
  <c r="E64" i="156"/>
  <c r="U64" i="156" s="1"/>
  <c r="U63" i="156"/>
  <c r="T63" i="156"/>
  <c r="S63" i="156"/>
  <c r="R63" i="156"/>
  <c r="Q63" i="156"/>
  <c r="P63" i="156"/>
  <c r="E63" i="156"/>
  <c r="S60" i="156"/>
  <c r="R60" i="156"/>
  <c r="Q60" i="156"/>
  <c r="P60" i="156"/>
  <c r="E60" i="156"/>
  <c r="U60" i="156" s="1"/>
  <c r="S59" i="156"/>
  <c r="R59" i="156"/>
  <c r="Q59" i="156"/>
  <c r="P59" i="156"/>
  <c r="E59" i="156"/>
  <c r="U59" i="156" s="1"/>
  <c r="S58" i="156"/>
  <c r="R58" i="156"/>
  <c r="Q58" i="156"/>
  <c r="P58" i="156"/>
  <c r="E58" i="156"/>
  <c r="U58" i="156" s="1"/>
  <c r="U57" i="156"/>
  <c r="S57" i="156"/>
  <c r="R57" i="156"/>
  <c r="Q57" i="156"/>
  <c r="P57" i="156"/>
  <c r="E57" i="156"/>
  <c r="R56" i="156"/>
  <c r="S55" i="156"/>
  <c r="R55" i="156"/>
  <c r="Q55" i="156"/>
  <c r="P55" i="156"/>
  <c r="E55" i="156"/>
  <c r="U55" i="156" s="1"/>
  <c r="S54" i="156"/>
  <c r="R54" i="156"/>
  <c r="Q54" i="156"/>
  <c r="P54" i="156"/>
  <c r="E54" i="156"/>
  <c r="U54" i="156" s="1"/>
  <c r="S53" i="156"/>
  <c r="R53" i="156"/>
  <c r="Q53" i="156"/>
  <c r="P53" i="156"/>
  <c r="E53" i="156"/>
  <c r="S52" i="156"/>
  <c r="R52" i="156"/>
  <c r="Q52" i="156"/>
  <c r="P52" i="156"/>
  <c r="E52" i="156"/>
  <c r="T52" i="156" s="1"/>
  <c r="T51" i="156"/>
  <c r="S51" i="156"/>
  <c r="R51" i="156"/>
  <c r="Q51" i="156"/>
  <c r="P51" i="156"/>
  <c r="E51" i="156"/>
  <c r="U51" i="156" s="1"/>
  <c r="S50" i="156"/>
  <c r="R50" i="156"/>
  <c r="Q50" i="156"/>
  <c r="P50" i="156"/>
  <c r="E50" i="156"/>
  <c r="T50" i="156" s="1"/>
  <c r="S49" i="156"/>
  <c r="R49" i="156"/>
  <c r="Q49" i="156"/>
  <c r="P49" i="156"/>
  <c r="E49" i="156"/>
  <c r="U49" i="156" s="1"/>
  <c r="S48" i="156"/>
  <c r="R48" i="156"/>
  <c r="Q48" i="156"/>
  <c r="P48" i="156"/>
  <c r="E48" i="156"/>
  <c r="U48" i="156" s="1"/>
  <c r="S47" i="156"/>
  <c r="R47" i="156"/>
  <c r="Q47" i="156"/>
  <c r="P47" i="156"/>
  <c r="E47" i="156"/>
  <c r="S46" i="156"/>
  <c r="R46" i="156"/>
  <c r="Q46" i="156"/>
  <c r="P46" i="156"/>
  <c r="E46" i="156"/>
  <c r="T46" i="156" s="1"/>
  <c r="S45" i="156"/>
  <c r="R45" i="156"/>
  <c r="Q45" i="156"/>
  <c r="P45" i="156"/>
  <c r="E45" i="156"/>
  <c r="S44" i="156"/>
  <c r="R44" i="156"/>
  <c r="S42" i="156"/>
  <c r="R42" i="156"/>
  <c r="Q42" i="156"/>
  <c r="P42" i="156"/>
  <c r="E42" i="156"/>
  <c r="S41" i="156"/>
  <c r="R41" i="156"/>
  <c r="Q41" i="156"/>
  <c r="P41" i="156"/>
  <c r="E41" i="156"/>
  <c r="U41" i="156" s="1"/>
  <c r="S40" i="156"/>
  <c r="R40" i="156"/>
  <c r="Q40" i="156"/>
  <c r="P40" i="156"/>
  <c r="E40" i="156"/>
  <c r="T40" i="156" s="1"/>
  <c r="S39" i="156"/>
  <c r="R39" i="156"/>
  <c r="Q39" i="156"/>
  <c r="P39" i="156"/>
  <c r="E39" i="156"/>
  <c r="T39" i="156" s="1"/>
  <c r="S38" i="156"/>
  <c r="R38" i="156"/>
  <c r="Q38" i="156"/>
  <c r="P38" i="156"/>
  <c r="E38" i="156"/>
  <c r="T38" i="156" s="1"/>
  <c r="T37" i="156"/>
  <c r="S37" i="156"/>
  <c r="R37" i="156"/>
  <c r="Q37" i="156"/>
  <c r="P37" i="156"/>
  <c r="E37" i="156"/>
  <c r="U37" i="156" s="1"/>
  <c r="T36" i="156"/>
  <c r="S36" i="156"/>
  <c r="R36" i="156"/>
  <c r="Q36" i="156"/>
  <c r="P36" i="156"/>
  <c r="E36" i="156"/>
  <c r="U36" i="156" s="1"/>
  <c r="T35" i="156"/>
  <c r="S35" i="156"/>
  <c r="R35" i="156"/>
  <c r="Q35" i="156"/>
  <c r="P35" i="156"/>
  <c r="E35" i="156"/>
  <c r="U35" i="156" s="1"/>
  <c r="U34" i="156"/>
  <c r="T34" i="156"/>
  <c r="S34" i="156"/>
  <c r="R34" i="156"/>
  <c r="Q34" i="156"/>
  <c r="P34" i="156"/>
  <c r="E34" i="156"/>
  <c r="S33" i="156"/>
  <c r="R33" i="156"/>
  <c r="Q33" i="156"/>
  <c r="P33" i="156"/>
  <c r="E33" i="156"/>
  <c r="S32" i="156"/>
  <c r="R32" i="156"/>
  <c r="Q32" i="156"/>
  <c r="P32" i="156"/>
  <c r="E32" i="156"/>
  <c r="T32" i="156" s="1"/>
  <c r="T31" i="156"/>
  <c r="S31" i="156"/>
  <c r="R31" i="156"/>
  <c r="Q31" i="156"/>
  <c r="P31" i="156"/>
  <c r="E31" i="156"/>
  <c r="U31" i="156" s="1"/>
  <c r="U30" i="156"/>
  <c r="T30" i="156"/>
  <c r="S30" i="156"/>
  <c r="R30" i="156"/>
  <c r="Q30" i="156"/>
  <c r="P30" i="156"/>
  <c r="E30" i="156"/>
  <c r="S29" i="156"/>
  <c r="R29" i="156"/>
  <c r="Q29" i="156"/>
  <c r="P29" i="156"/>
  <c r="E29" i="156"/>
  <c r="U29" i="156" s="1"/>
  <c r="S28" i="156"/>
  <c r="R28" i="156"/>
  <c r="U27" i="156"/>
  <c r="S27" i="156"/>
  <c r="R27" i="156"/>
  <c r="Q27" i="156"/>
  <c r="P27" i="156"/>
  <c r="E27" i="156"/>
  <c r="T27" i="156" s="1"/>
  <c r="U26" i="156"/>
  <c r="T26" i="156"/>
  <c r="S26" i="156"/>
  <c r="R26" i="156"/>
  <c r="Q26" i="156"/>
  <c r="P26" i="156"/>
  <c r="E26" i="156"/>
  <c r="S25" i="156"/>
  <c r="R25" i="156"/>
  <c r="Q25" i="156"/>
  <c r="P25" i="156"/>
  <c r="E25" i="156"/>
  <c r="T24" i="156"/>
  <c r="S24" i="156"/>
  <c r="R24" i="156"/>
  <c r="Q24" i="156"/>
  <c r="P24" i="156"/>
  <c r="E24" i="156"/>
  <c r="U24" i="156" s="1"/>
  <c r="S23" i="156"/>
  <c r="R23" i="156"/>
  <c r="Q23" i="156"/>
  <c r="P23" i="156"/>
  <c r="E23" i="156"/>
  <c r="U23" i="156" s="1"/>
  <c r="U22" i="156"/>
  <c r="S22" i="156"/>
  <c r="R22" i="156"/>
  <c r="Q22" i="156"/>
  <c r="P22" i="156"/>
  <c r="E22" i="156"/>
  <c r="T22" i="156" s="1"/>
  <c r="U21" i="156"/>
  <c r="S21" i="156"/>
  <c r="R21" i="156"/>
  <c r="Q21" i="156"/>
  <c r="P21" i="156"/>
  <c r="E21" i="156"/>
  <c r="T21" i="156" s="1"/>
  <c r="S20" i="156"/>
  <c r="R20" i="156"/>
  <c r="Q20" i="156"/>
  <c r="P20" i="156"/>
  <c r="E20" i="156"/>
  <c r="S19" i="156"/>
  <c r="R19" i="156"/>
  <c r="Q19" i="156"/>
  <c r="P19" i="156"/>
  <c r="E19" i="156"/>
  <c r="T19" i="156" s="1"/>
  <c r="S18" i="156"/>
  <c r="R18" i="156"/>
  <c r="Q18" i="156"/>
  <c r="P18" i="156"/>
  <c r="E18" i="156"/>
  <c r="U18" i="156" s="1"/>
  <c r="S17" i="156"/>
  <c r="R17" i="156"/>
  <c r="Q17" i="156"/>
  <c r="P17" i="156"/>
  <c r="E17" i="156"/>
  <c r="U17" i="156" s="1"/>
  <c r="S16" i="156"/>
  <c r="R16" i="156"/>
  <c r="Q16" i="156"/>
  <c r="P16" i="156"/>
  <c r="E16" i="156"/>
  <c r="U16" i="156" s="1"/>
  <c r="S15" i="156"/>
  <c r="R15" i="156"/>
  <c r="Q15" i="156"/>
  <c r="P15" i="156"/>
  <c r="E15" i="156"/>
  <c r="T15" i="156" s="1"/>
  <c r="U14" i="156"/>
  <c r="S14" i="156"/>
  <c r="R14" i="156"/>
  <c r="Q14" i="156"/>
  <c r="P14" i="156"/>
  <c r="E14" i="156"/>
  <c r="T14" i="156" s="1"/>
  <c r="S13" i="156"/>
  <c r="R13" i="156"/>
  <c r="Q13" i="156"/>
  <c r="P13" i="156"/>
  <c r="T13" i="156" s="1"/>
  <c r="E13" i="156"/>
  <c r="T12" i="156"/>
  <c r="S12" i="156"/>
  <c r="R12" i="156"/>
  <c r="Q12" i="156"/>
  <c r="P12" i="156"/>
  <c r="E12" i="156"/>
  <c r="U12" i="156" s="1"/>
  <c r="S11" i="156"/>
  <c r="R11" i="156"/>
  <c r="Q11" i="156"/>
  <c r="P11" i="156"/>
  <c r="E11" i="156"/>
  <c r="T11" i="156" s="1"/>
  <c r="S10" i="156"/>
  <c r="R10" i="156"/>
  <c r="Q10" i="156"/>
  <c r="P10" i="156"/>
  <c r="E10" i="156"/>
  <c r="S9" i="156"/>
  <c r="R9" i="156"/>
  <c r="S64" i="155"/>
  <c r="R64" i="155"/>
  <c r="Q64" i="155"/>
  <c r="P64" i="155"/>
  <c r="E64" i="155"/>
  <c r="U64" i="155" s="1"/>
  <c r="S63" i="155"/>
  <c r="R63" i="155"/>
  <c r="Q63" i="155"/>
  <c r="P63" i="155"/>
  <c r="P62" i="155" s="1"/>
  <c r="E63" i="155"/>
  <c r="T63" i="155" s="1"/>
  <c r="R62" i="155"/>
  <c r="S60" i="155"/>
  <c r="R60" i="155"/>
  <c r="Q60" i="155"/>
  <c r="P60" i="155"/>
  <c r="E60" i="155"/>
  <c r="T60" i="155" s="1"/>
  <c r="T59" i="155"/>
  <c r="S59" i="155"/>
  <c r="R59" i="155"/>
  <c r="Q59" i="155"/>
  <c r="P59" i="155"/>
  <c r="E59" i="155"/>
  <c r="U59" i="155" s="1"/>
  <c r="S58" i="155"/>
  <c r="R58" i="155"/>
  <c r="Q58" i="155"/>
  <c r="P58" i="155"/>
  <c r="E58" i="155"/>
  <c r="U58" i="155" s="1"/>
  <c r="T57" i="155"/>
  <c r="S57" i="155"/>
  <c r="R57" i="155"/>
  <c r="Q57" i="155"/>
  <c r="P57" i="155"/>
  <c r="E57" i="155"/>
  <c r="U57" i="155" s="1"/>
  <c r="S55" i="155"/>
  <c r="R55" i="155"/>
  <c r="Q55" i="155"/>
  <c r="P55" i="155"/>
  <c r="E55" i="155"/>
  <c r="U54" i="155"/>
  <c r="S54" i="155"/>
  <c r="R54" i="155"/>
  <c r="Q54" i="155"/>
  <c r="P54" i="155"/>
  <c r="E54" i="155"/>
  <c r="T54" i="155" s="1"/>
  <c r="U53" i="155"/>
  <c r="T53" i="155"/>
  <c r="S53" i="155"/>
  <c r="R53" i="155"/>
  <c r="Q53" i="155"/>
  <c r="P53" i="155"/>
  <c r="E53" i="155"/>
  <c r="S52" i="155"/>
  <c r="R52" i="155"/>
  <c r="Q52" i="155"/>
  <c r="P52" i="155"/>
  <c r="E52" i="155"/>
  <c r="U52" i="155" s="1"/>
  <c r="S51" i="155"/>
  <c r="R51" i="155"/>
  <c r="Q51" i="155"/>
  <c r="P51" i="155"/>
  <c r="E51" i="155"/>
  <c r="U51" i="155" s="1"/>
  <c r="S50" i="155"/>
  <c r="R50" i="155"/>
  <c r="Q50" i="155"/>
  <c r="P50" i="155"/>
  <c r="E50" i="155"/>
  <c r="T50" i="155" s="1"/>
  <c r="U49" i="155"/>
  <c r="S49" i="155"/>
  <c r="R49" i="155"/>
  <c r="Q49" i="155"/>
  <c r="P49" i="155"/>
  <c r="E49" i="155"/>
  <c r="T49" i="155" s="1"/>
  <c r="S48" i="155"/>
  <c r="R48" i="155"/>
  <c r="Q48" i="155"/>
  <c r="P48" i="155"/>
  <c r="E48" i="155"/>
  <c r="U48" i="155" s="1"/>
  <c r="S47" i="155"/>
  <c r="R47" i="155"/>
  <c r="Q47" i="155"/>
  <c r="P47" i="155"/>
  <c r="E47" i="155"/>
  <c r="S46" i="155"/>
  <c r="R46" i="155"/>
  <c r="Q46" i="155"/>
  <c r="U46" i="155" s="1"/>
  <c r="P46" i="155"/>
  <c r="T46" i="155" s="1"/>
  <c r="E46" i="155"/>
  <c r="S45" i="155"/>
  <c r="R45" i="155"/>
  <c r="Q45" i="155"/>
  <c r="P45" i="155"/>
  <c r="E45" i="155"/>
  <c r="E44" i="155" s="1"/>
  <c r="S44" i="155"/>
  <c r="R44" i="155"/>
  <c r="S42" i="155"/>
  <c r="R42" i="155"/>
  <c r="Q42" i="155"/>
  <c r="P42" i="155"/>
  <c r="E42" i="155"/>
  <c r="T42" i="155" s="1"/>
  <c r="S41" i="155"/>
  <c r="R41" i="155"/>
  <c r="Q41" i="155"/>
  <c r="P41" i="155"/>
  <c r="E41" i="155"/>
  <c r="T41" i="155" s="1"/>
  <c r="S40" i="155"/>
  <c r="R40" i="155"/>
  <c r="Q40" i="155"/>
  <c r="P40" i="155"/>
  <c r="E40" i="155"/>
  <c r="U40" i="155" s="1"/>
  <c r="S39" i="155"/>
  <c r="R39" i="155"/>
  <c r="Q39" i="155"/>
  <c r="P39" i="155"/>
  <c r="E39" i="155"/>
  <c r="U39" i="155" s="1"/>
  <c r="T38" i="155"/>
  <c r="S38" i="155"/>
  <c r="R38" i="155"/>
  <c r="Q38" i="155"/>
  <c r="P38" i="155"/>
  <c r="E38" i="155"/>
  <c r="U38" i="155" s="1"/>
  <c r="S37" i="155"/>
  <c r="R37" i="155"/>
  <c r="Q37" i="155"/>
  <c r="P37" i="155"/>
  <c r="E37" i="155"/>
  <c r="S36" i="155"/>
  <c r="R36" i="155"/>
  <c r="Q36" i="155"/>
  <c r="P36" i="155"/>
  <c r="E36" i="155"/>
  <c r="S35" i="155"/>
  <c r="R35" i="155"/>
  <c r="Q35" i="155"/>
  <c r="P35" i="155"/>
  <c r="E35" i="155"/>
  <c r="T35" i="155" s="1"/>
  <c r="S34" i="155"/>
  <c r="R34" i="155"/>
  <c r="Q34" i="155"/>
  <c r="U34" i="155" s="1"/>
  <c r="P34" i="155"/>
  <c r="E34" i="155"/>
  <c r="S33" i="155"/>
  <c r="R33" i="155"/>
  <c r="Q33" i="155"/>
  <c r="P33" i="155"/>
  <c r="E33" i="155"/>
  <c r="S32" i="155"/>
  <c r="R32" i="155"/>
  <c r="Q32" i="155"/>
  <c r="P32" i="155"/>
  <c r="E32" i="155"/>
  <c r="T32" i="155" s="1"/>
  <c r="S31" i="155"/>
  <c r="R31" i="155"/>
  <c r="Q31" i="155"/>
  <c r="P31" i="155"/>
  <c r="T31" i="155" s="1"/>
  <c r="E31" i="155"/>
  <c r="S30" i="155"/>
  <c r="R30" i="155"/>
  <c r="Q30" i="155"/>
  <c r="P30" i="155"/>
  <c r="E30" i="155"/>
  <c r="U30" i="155" s="1"/>
  <c r="S29" i="155"/>
  <c r="R29" i="155"/>
  <c r="Q29" i="155"/>
  <c r="P29" i="155"/>
  <c r="E29" i="155"/>
  <c r="S28" i="155"/>
  <c r="S27" i="155"/>
  <c r="R27" i="155"/>
  <c r="Q27" i="155"/>
  <c r="P27" i="155"/>
  <c r="E27" i="155"/>
  <c r="U27" i="155" s="1"/>
  <c r="S26" i="155"/>
  <c r="R26" i="155"/>
  <c r="Q26" i="155"/>
  <c r="P26" i="155"/>
  <c r="E26" i="155"/>
  <c r="U26" i="155" s="1"/>
  <c r="S25" i="155"/>
  <c r="R25" i="155"/>
  <c r="Q25" i="155"/>
  <c r="P25" i="155"/>
  <c r="E25" i="155"/>
  <c r="U25" i="155" s="1"/>
  <c r="U24" i="155"/>
  <c r="S24" i="155"/>
  <c r="R24" i="155"/>
  <c r="Q24" i="155"/>
  <c r="P24" i="155"/>
  <c r="E24" i="155"/>
  <c r="T24" i="155" s="1"/>
  <c r="U23" i="155"/>
  <c r="T23" i="155"/>
  <c r="S23" i="155"/>
  <c r="R23" i="155"/>
  <c r="Q23" i="155"/>
  <c r="P23" i="155"/>
  <c r="E23" i="155"/>
  <c r="U22" i="155"/>
  <c r="S22" i="155"/>
  <c r="R22" i="155"/>
  <c r="Q22" i="155"/>
  <c r="P22" i="155"/>
  <c r="E22" i="155"/>
  <c r="T22" i="155" s="1"/>
  <c r="S21" i="155"/>
  <c r="R21" i="155"/>
  <c r="Q21" i="155"/>
  <c r="P21" i="155"/>
  <c r="E21" i="155"/>
  <c r="U21" i="155" s="1"/>
  <c r="S20" i="155"/>
  <c r="R20" i="155"/>
  <c r="Q20" i="155"/>
  <c r="P20" i="155"/>
  <c r="E20" i="155"/>
  <c r="U20" i="155" s="1"/>
  <c r="S19" i="155"/>
  <c r="R19" i="155"/>
  <c r="Q19" i="155"/>
  <c r="P19" i="155"/>
  <c r="E19" i="155"/>
  <c r="U19" i="155" s="1"/>
  <c r="S18" i="155"/>
  <c r="R18" i="155"/>
  <c r="Q18" i="155"/>
  <c r="P18" i="155"/>
  <c r="E18" i="155"/>
  <c r="T18" i="155" s="1"/>
  <c r="S17" i="155"/>
  <c r="R17" i="155"/>
  <c r="Q17" i="155"/>
  <c r="P17" i="155"/>
  <c r="E17" i="155"/>
  <c r="S16" i="155"/>
  <c r="R16" i="155"/>
  <c r="Q16" i="155"/>
  <c r="P16" i="155"/>
  <c r="E16" i="155"/>
  <c r="S15" i="155"/>
  <c r="R15" i="155"/>
  <c r="Q15" i="155"/>
  <c r="P15" i="155"/>
  <c r="E15" i="155"/>
  <c r="U15" i="155" s="1"/>
  <c r="S14" i="155"/>
  <c r="R14" i="155"/>
  <c r="Q14" i="155"/>
  <c r="P14" i="155"/>
  <c r="E14" i="155"/>
  <c r="S13" i="155"/>
  <c r="R13" i="155"/>
  <c r="Q13" i="155"/>
  <c r="P13" i="155"/>
  <c r="E13" i="155"/>
  <c r="S12" i="155"/>
  <c r="R12" i="155"/>
  <c r="Q12" i="155"/>
  <c r="P12" i="155"/>
  <c r="E12" i="155"/>
  <c r="T12" i="155" s="1"/>
  <c r="S11" i="155"/>
  <c r="R11" i="155"/>
  <c r="Q11" i="155"/>
  <c r="P11" i="155"/>
  <c r="E11" i="155"/>
  <c r="U11" i="155" s="1"/>
  <c r="S10" i="155"/>
  <c r="R10" i="155"/>
  <c r="Q10" i="155"/>
  <c r="P10" i="155"/>
  <c r="T10" i="155" s="1"/>
  <c r="E10" i="155"/>
  <c r="S9" i="155"/>
  <c r="R9" i="155"/>
  <c r="T64" i="154"/>
  <c r="S64" i="154"/>
  <c r="R64" i="154"/>
  <c r="Q64" i="154"/>
  <c r="P64" i="154"/>
  <c r="E64" i="154"/>
  <c r="U64" i="154" s="1"/>
  <c r="T63" i="154"/>
  <c r="S63" i="154"/>
  <c r="R63" i="154"/>
  <c r="Q63" i="154"/>
  <c r="P63" i="154"/>
  <c r="E63" i="154"/>
  <c r="U63" i="154" s="1"/>
  <c r="S62" i="154"/>
  <c r="R62" i="154"/>
  <c r="S60" i="154"/>
  <c r="R60" i="154"/>
  <c r="Q60" i="154"/>
  <c r="P60" i="154"/>
  <c r="E60" i="154"/>
  <c r="U60" i="154" s="1"/>
  <c r="T59" i="154"/>
  <c r="S59" i="154"/>
  <c r="R59" i="154"/>
  <c r="Q59" i="154"/>
  <c r="P59" i="154"/>
  <c r="E59" i="154"/>
  <c r="U59" i="154" s="1"/>
  <c r="S58" i="154"/>
  <c r="R58" i="154"/>
  <c r="Q58" i="154"/>
  <c r="P58" i="154"/>
  <c r="E58" i="154"/>
  <c r="U58" i="154" s="1"/>
  <c r="S57" i="154"/>
  <c r="R57" i="154"/>
  <c r="Q57" i="154"/>
  <c r="P57" i="154"/>
  <c r="E57" i="154"/>
  <c r="S56" i="154"/>
  <c r="R56" i="154"/>
  <c r="U55" i="154"/>
  <c r="T55" i="154"/>
  <c r="S55" i="154"/>
  <c r="R55" i="154"/>
  <c r="Q55" i="154"/>
  <c r="P55" i="154"/>
  <c r="E55" i="154"/>
  <c r="S54" i="154"/>
  <c r="R54" i="154"/>
  <c r="Q54" i="154"/>
  <c r="P54" i="154"/>
  <c r="E54" i="154"/>
  <c r="U54" i="154" s="1"/>
  <c r="S53" i="154"/>
  <c r="R53" i="154"/>
  <c r="Q53" i="154"/>
  <c r="P53" i="154"/>
  <c r="E53" i="154"/>
  <c r="U53" i="154" s="1"/>
  <c r="S52" i="154"/>
  <c r="R52" i="154"/>
  <c r="Q52" i="154"/>
  <c r="P52" i="154"/>
  <c r="E52" i="154"/>
  <c r="S51" i="154"/>
  <c r="R51" i="154"/>
  <c r="Q51" i="154"/>
  <c r="P51" i="154"/>
  <c r="E51" i="154"/>
  <c r="U51" i="154" s="1"/>
  <c r="S50" i="154"/>
  <c r="R50" i="154"/>
  <c r="Q50" i="154"/>
  <c r="P50" i="154"/>
  <c r="E50" i="154"/>
  <c r="U50" i="154" s="1"/>
  <c r="S49" i="154"/>
  <c r="R49" i="154"/>
  <c r="Q49" i="154"/>
  <c r="P49" i="154"/>
  <c r="E49" i="154"/>
  <c r="U49" i="154" s="1"/>
  <c r="S48" i="154"/>
  <c r="R48" i="154"/>
  <c r="Q48" i="154"/>
  <c r="P48" i="154"/>
  <c r="E48" i="154"/>
  <c r="U48" i="154" s="1"/>
  <c r="S47" i="154"/>
  <c r="R47" i="154"/>
  <c r="Q47" i="154"/>
  <c r="P47" i="154"/>
  <c r="E47" i="154"/>
  <c r="U47" i="154" s="1"/>
  <c r="S46" i="154"/>
  <c r="R46" i="154"/>
  <c r="Q46" i="154"/>
  <c r="P46" i="154"/>
  <c r="E46" i="154"/>
  <c r="T46" i="154" s="1"/>
  <c r="S45" i="154"/>
  <c r="R45" i="154"/>
  <c r="Q45" i="154"/>
  <c r="P45" i="154"/>
  <c r="E45" i="154"/>
  <c r="T45" i="154" s="1"/>
  <c r="S44" i="154"/>
  <c r="R44" i="154"/>
  <c r="S43" i="154"/>
  <c r="R43" i="154"/>
  <c r="S42" i="154"/>
  <c r="R42" i="154"/>
  <c r="Q42" i="154"/>
  <c r="P42" i="154"/>
  <c r="E42" i="154"/>
  <c r="T42" i="154" s="1"/>
  <c r="S41" i="154"/>
  <c r="R41" i="154"/>
  <c r="Q41" i="154"/>
  <c r="P41" i="154"/>
  <c r="E41" i="154"/>
  <c r="U41" i="154" s="1"/>
  <c r="S40" i="154"/>
  <c r="R40" i="154"/>
  <c r="Q40" i="154"/>
  <c r="P40" i="154"/>
  <c r="E40" i="154"/>
  <c r="T40" i="154" s="1"/>
  <c r="S39" i="154"/>
  <c r="R39" i="154"/>
  <c r="Q39" i="154"/>
  <c r="P39" i="154"/>
  <c r="E39" i="154"/>
  <c r="T39" i="154" s="1"/>
  <c r="S38" i="154"/>
  <c r="R38" i="154"/>
  <c r="Q38" i="154"/>
  <c r="P38" i="154"/>
  <c r="E38" i="154"/>
  <c r="T38" i="154" s="1"/>
  <c r="S37" i="154"/>
  <c r="R37" i="154"/>
  <c r="Q37" i="154"/>
  <c r="P37" i="154"/>
  <c r="T37" i="154" s="1"/>
  <c r="E37" i="154"/>
  <c r="S36" i="154"/>
  <c r="R36" i="154"/>
  <c r="Q36" i="154"/>
  <c r="P36" i="154"/>
  <c r="E36" i="154"/>
  <c r="S35" i="154"/>
  <c r="R35" i="154"/>
  <c r="Q35" i="154"/>
  <c r="P35" i="154"/>
  <c r="E35" i="154"/>
  <c r="U35" i="154" s="1"/>
  <c r="S34" i="154"/>
  <c r="R34" i="154"/>
  <c r="Q34" i="154"/>
  <c r="P34" i="154"/>
  <c r="E34" i="154"/>
  <c r="T34" i="154" s="1"/>
  <c r="S33" i="154"/>
  <c r="R33" i="154"/>
  <c r="Q33" i="154"/>
  <c r="P33" i="154"/>
  <c r="E33" i="154"/>
  <c r="T32" i="154"/>
  <c r="S32" i="154"/>
  <c r="R32" i="154"/>
  <c r="Q32" i="154"/>
  <c r="P32" i="154"/>
  <c r="E32" i="154"/>
  <c r="U32" i="154" s="1"/>
  <c r="T31" i="154"/>
  <c r="S31" i="154"/>
  <c r="R31" i="154"/>
  <c r="Q31" i="154"/>
  <c r="P31" i="154"/>
  <c r="E31" i="154"/>
  <c r="T30" i="154"/>
  <c r="S30" i="154"/>
  <c r="R30" i="154"/>
  <c r="Q30" i="154"/>
  <c r="P30" i="154"/>
  <c r="E30" i="154"/>
  <c r="U30" i="154" s="1"/>
  <c r="T29" i="154"/>
  <c r="S29" i="154"/>
  <c r="R29" i="154"/>
  <c r="Q29" i="154"/>
  <c r="P29" i="154"/>
  <c r="E29" i="154"/>
  <c r="U29" i="154" s="1"/>
  <c r="S28" i="154"/>
  <c r="R28" i="154"/>
  <c r="T27" i="154"/>
  <c r="S27" i="154"/>
  <c r="R27" i="154"/>
  <c r="Q27" i="154"/>
  <c r="P27" i="154"/>
  <c r="E27" i="154"/>
  <c r="U27" i="154" s="1"/>
  <c r="U26" i="154"/>
  <c r="T26" i="154"/>
  <c r="S26" i="154"/>
  <c r="R26" i="154"/>
  <c r="Q26" i="154"/>
  <c r="P26" i="154"/>
  <c r="E26" i="154"/>
  <c r="U25" i="154"/>
  <c r="T25" i="154"/>
  <c r="S25" i="154"/>
  <c r="R25" i="154"/>
  <c r="Q25" i="154"/>
  <c r="P25" i="154"/>
  <c r="E25" i="154"/>
  <c r="S24" i="154"/>
  <c r="R24" i="154"/>
  <c r="Q24" i="154"/>
  <c r="P24" i="154"/>
  <c r="E24" i="154"/>
  <c r="S23" i="154"/>
  <c r="R23" i="154"/>
  <c r="Q23" i="154"/>
  <c r="P23" i="154"/>
  <c r="E23" i="154"/>
  <c r="U23" i="154" s="1"/>
  <c r="S22" i="154"/>
  <c r="R22" i="154"/>
  <c r="Q22" i="154"/>
  <c r="P22" i="154"/>
  <c r="E22" i="154"/>
  <c r="U22" i="154" s="1"/>
  <c r="U21" i="154"/>
  <c r="S21" i="154"/>
  <c r="R21" i="154"/>
  <c r="Q21" i="154"/>
  <c r="P21" i="154"/>
  <c r="E21" i="154"/>
  <c r="T21" i="154" s="1"/>
  <c r="S20" i="154"/>
  <c r="R20" i="154"/>
  <c r="Q20" i="154"/>
  <c r="P20" i="154"/>
  <c r="E20" i="154"/>
  <c r="S19" i="154"/>
  <c r="R19" i="154"/>
  <c r="Q19" i="154"/>
  <c r="P19" i="154"/>
  <c r="E19" i="154"/>
  <c r="U19" i="154" s="1"/>
  <c r="S18" i="154"/>
  <c r="R18" i="154"/>
  <c r="Q18" i="154"/>
  <c r="P18" i="154"/>
  <c r="E18" i="154"/>
  <c r="S17" i="154"/>
  <c r="R17" i="154"/>
  <c r="Q17" i="154"/>
  <c r="P17" i="154"/>
  <c r="E17" i="154"/>
  <c r="U17" i="154" s="1"/>
  <c r="S16" i="154"/>
  <c r="R16" i="154"/>
  <c r="Q16" i="154"/>
  <c r="P16" i="154"/>
  <c r="E16" i="154"/>
  <c r="S15" i="154"/>
  <c r="R15" i="154"/>
  <c r="Q15" i="154"/>
  <c r="P15" i="154"/>
  <c r="E15" i="154"/>
  <c r="T15" i="154" s="1"/>
  <c r="S14" i="154"/>
  <c r="R14" i="154"/>
  <c r="Q14" i="154"/>
  <c r="P14" i="154"/>
  <c r="E14" i="154"/>
  <c r="U13" i="154"/>
  <c r="S13" i="154"/>
  <c r="R13" i="154"/>
  <c r="Q13" i="154"/>
  <c r="P13" i="154"/>
  <c r="E13" i="154"/>
  <c r="T13" i="154" s="1"/>
  <c r="S12" i="154"/>
  <c r="R12" i="154"/>
  <c r="Q12" i="154"/>
  <c r="P12" i="154"/>
  <c r="E12" i="154"/>
  <c r="S11" i="154"/>
  <c r="R11" i="154"/>
  <c r="Q11" i="154"/>
  <c r="P11" i="154"/>
  <c r="E11" i="154"/>
  <c r="U11" i="154" s="1"/>
  <c r="S10" i="154"/>
  <c r="R10" i="154"/>
  <c r="Q10" i="154"/>
  <c r="P10" i="154"/>
  <c r="E10" i="154"/>
  <c r="S9" i="154"/>
  <c r="R9" i="154"/>
  <c r="S64" i="153"/>
  <c r="R64" i="153"/>
  <c r="Q64" i="153"/>
  <c r="P64" i="153"/>
  <c r="E64" i="153"/>
  <c r="T64" i="153" s="1"/>
  <c r="S63" i="153"/>
  <c r="R63" i="153"/>
  <c r="Q63" i="153"/>
  <c r="Q62" i="153" s="1"/>
  <c r="P63" i="153"/>
  <c r="E63" i="153"/>
  <c r="S60" i="153"/>
  <c r="R60" i="153"/>
  <c r="Q60" i="153"/>
  <c r="P60" i="153"/>
  <c r="E60" i="153"/>
  <c r="T60" i="153" s="1"/>
  <c r="S59" i="153"/>
  <c r="R59" i="153"/>
  <c r="Q59" i="153"/>
  <c r="P59" i="153"/>
  <c r="E59" i="153"/>
  <c r="S58" i="153"/>
  <c r="R58" i="153"/>
  <c r="Q58" i="153"/>
  <c r="P58" i="153"/>
  <c r="E58" i="153"/>
  <c r="U57" i="153"/>
  <c r="S57" i="153"/>
  <c r="R57" i="153"/>
  <c r="Q57" i="153"/>
  <c r="P57" i="153"/>
  <c r="E57" i="153"/>
  <c r="T57" i="153" s="1"/>
  <c r="U55" i="153"/>
  <c r="S55" i="153"/>
  <c r="R55" i="153"/>
  <c r="Q55" i="153"/>
  <c r="P55" i="153"/>
  <c r="E55" i="153"/>
  <c r="T55" i="153" s="1"/>
  <c r="S54" i="153"/>
  <c r="R54" i="153"/>
  <c r="Q54" i="153"/>
  <c r="P54" i="153"/>
  <c r="E54" i="153"/>
  <c r="U53" i="153"/>
  <c r="S53" i="153"/>
  <c r="R53" i="153"/>
  <c r="Q53" i="153"/>
  <c r="P53" i="153"/>
  <c r="E53" i="153"/>
  <c r="T53" i="153" s="1"/>
  <c r="S52" i="153"/>
  <c r="R52" i="153"/>
  <c r="Q52" i="153"/>
  <c r="P52" i="153"/>
  <c r="E52" i="153"/>
  <c r="T52" i="153" s="1"/>
  <c r="S51" i="153"/>
  <c r="R51" i="153"/>
  <c r="Q51" i="153"/>
  <c r="P51" i="153"/>
  <c r="E51" i="153"/>
  <c r="T51" i="153" s="1"/>
  <c r="S50" i="153"/>
  <c r="R50" i="153"/>
  <c r="Q50" i="153"/>
  <c r="P50" i="153"/>
  <c r="E50" i="153"/>
  <c r="U50" i="153" s="1"/>
  <c r="S49" i="153"/>
  <c r="R49" i="153"/>
  <c r="Q49" i="153"/>
  <c r="P49" i="153"/>
  <c r="E49" i="153"/>
  <c r="T49" i="153" s="1"/>
  <c r="S48" i="153"/>
  <c r="R48" i="153"/>
  <c r="Q48" i="153"/>
  <c r="P48" i="153"/>
  <c r="E48" i="153"/>
  <c r="U47" i="153"/>
  <c r="S47" i="153"/>
  <c r="R47" i="153"/>
  <c r="Q47" i="153"/>
  <c r="P47" i="153"/>
  <c r="E47" i="153"/>
  <c r="T47" i="153" s="1"/>
  <c r="S46" i="153"/>
  <c r="R46" i="153"/>
  <c r="Q46" i="153"/>
  <c r="P46" i="153"/>
  <c r="E46" i="153"/>
  <c r="U45" i="153"/>
  <c r="T45" i="153"/>
  <c r="S45" i="153"/>
  <c r="R45" i="153"/>
  <c r="Q45" i="153"/>
  <c r="P45" i="153"/>
  <c r="E45" i="153"/>
  <c r="S44" i="153"/>
  <c r="R44" i="153"/>
  <c r="U42" i="153"/>
  <c r="T42" i="153"/>
  <c r="S42" i="153"/>
  <c r="R42" i="153"/>
  <c r="Q42" i="153"/>
  <c r="P42" i="153"/>
  <c r="E42" i="153"/>
  <c r="S41" i="153"/>
  <c r="R41" i="153"/>
  <c r="Q41" i="153"/>
  <c r="P41" i="153"/>
  <c r="E41" i="153"/>
  <c r="S40" i="153"/>
  <c r="R40" i="153"/>
  <c r="Q40" i="153"/>
  <c r="P40" i="153"/>
  <c r="E40" i="153"/>
  <c r="U40" i="153" s="1"/>
  <c r="S39" i="153"/>
  <c r="R39" i="153"/>
  <c r="Q39" i="153"/>
  <c r="P39" i="153"/>
  <c r="E39" i="153"/>
  <c r="T38" i="153"/>
  <c r="S38" i="153"/>
  <c r="R38" i="153"/>
  <c r="Q38" i="153"/>
  <c r="P38" i="153"/>
  <c r="E38" i="153"/>
  <c r="U38" i="153" s="1"/>
  <c r="S37" i="153"/>
  <c r="R37" i="153"/>
  <c r="Q37" i="153"/>
  <c r="P37" i="153"/>
  <c r="E37" i="153"/>
  <c r="T37" i="153" s="1"/>
  <c r="U36" i="153"/>
  <c r="T36" i="153"/>
  <c r="S36" i="153"/>
  <c r="R36" i="153"/>
  <c r="Q36" i="153"/>
  <c r="P36" i="153"/>
  <c r="E36" i="153"/>
  <c r="S35" i="153"/>
  <c r="R35" i="153"/>
  <c r="Q35" i="153"/>
  <c r="P35" i="153"/>
  <c r="E35" i="153"/>
  <c r="S34" i="153"/>
  <c r="R34" i="153"/>
  <c r="Q34" i="153"/>
  <c r="P34" i="153"/>
  <c r="E34" i="153"/>
  <c r="S33" i="153"/>
  <c r="R33" i="153"/>
  <c r="Q33" i="153"/>
  <c r="P33" i="153"/>
  <c r="E33" i="153"/>
  <c r="T32" i="153"/>
  <c r="S32" i="153"/>
  <c r="R32" i="153"/>
  <c r="Q32" i="153"/>
  <c r="P32" i="153"/>
  <c r="E32" i="153"/>
  <c r="U32" i="153" s="1"/>
  <c r="S31" i="153"/>
  <c r="R31" i="153"/>
  <c r="Q31" i="153"/>
  <c r="U31" i="153" s="1"/>
  <c r="P31" i="153"/>
  <c r="E31" i="153"/>
  <c r="U30" i="153"/>
  <c r="S30" i="153"/>
  <c r="R30" i="153"/>
  <c r="Q30" i="153"/>
  <c r="P30" i="153"/>
  <c r="E30" i="153"/>
  <c r="T30" i="153" s="1"/>
  <c r="S29" i="153"/>
  <c r="R29" i="153"/>
  <c r="Q29" i="153"/>
  <c r="P29" i="153"/>
  <c r="E29" i="153"/>
  <c r="S28" i="153"/>
  <c r="R28" i="153"/>
  <c r="T27" i="153"/>
  <c r="S27" i="153"/>
  <c r="R27" i="153"/>
  <c r="Q27" i="153"/>
  <c r="P27" i="153"/>
  <c r="E27" i="153"/>
  <c r="U27" i="153" s="1"/>
  <c r="S26" i="153"/>
  <c r="R26" i="153"/>
  <c r="Q26" i="153"/>
  <c r="P26" i="153"/>
  <c r="E26" i="153"/>
  <c r="S25" i="153"/>
  <c r="R25" i="153"/>
  <c r="Q25" i="153"/>
  <c r="P25" i="153"/>
  <c r="E25" i="153"/>
  <c r="U25" i="153" s="1"/>
  <c r="S24" i="153"/>
  <c r="R24" i="153"/>
  <c r="Q24" i="153"/>
  <c r="P24" i="153"/>
  <c r="E24" i="153"/>
  <c r="S23" i="153"/>
  <c r="R23" i="153"/>
  <c r="Q23" i="153"/>
  <c r="P23" i="153"/>
  <c r="E23" i="153"/>
  <c r="U23" i="153" s="1"/>
  <c r="U22" i="153"/>
  <c r="T22" i="153"/>
  <c r="S22" i="153"/>
  <c r="R22" i="153"/>
  <c r="Q22" i="153"/>
  <c r="P22" i="153"/>
  <c r="E22" i="153"/>
  <c r="S21" i="153"/>
  <c r="R21" i="153"/>
  <c r="Q21" i="153"/>
  <c r="P21" i="153"/>
  <c r="E21" i="153"/>
  <c r="S20" i="153"/>
  <c r="R20" i="153"/>
  <c r="Q20" i="153"/>
  <c r="U20" i="153" s="1"/>
  <c r="P20" i="153"/>
  <c r="T20" i="153" s="1"/>
  <c r="E20" i="153"/>
  <c r="S19" i="153"/>
  <c r="R19" i="153"/>
  <c r="Q19" i="153"/>
  <c r="P19" i="153"/>
  <c r="E19" i="153"/>
  <c r="S18" i="153"/>
  <c r="R18" i="153"/>
  <c r="Q18" i="153"/>
  <c r="P18" i="153"/>
  <c r="E18" i="153"/>
  <c r="T18" i="153" s="1"/>
  <c r="S17" i="153"/>
  <c r="R17" i="153"/>
  <c r="Q17" i="153"/>
  <c r="P17" i="153"/>
  <c r="E17" i="153"/>
  <c r="U17" i="153" s="1"/>
  <c r="U16" i="153"/>
  <c r="T16" i="153"/>
  <c r="S16" i="153"/>
  <c r="R16" i="153"/>
  <c r="Q16" i="153"/>
  <c r="P16" i="153"/>
  <c r="E16" i="153"/>
  <c r="S15" i="153"/>
  <c r="R15" i="153"/>
  <c r="Q15" i="153"/>
  <c r="P15" i="153"/>
  <c r="E15" i="153"/>
  <c r="U15" i="153" s="1"/>
  <c r="S14" i="153"/>
  <c r="R14" i="153"/>
  <c r="Q14" i="153"/>
  <c r="P14" i="153"/>
  <c r="E14" i="153"/>
  <c r="S13" i="153"/>
  <c r="R13" i="153"/>
  <c r="Q13" i="153"/>
  <c r="U13" i="153" s="1"/>
  <c r="P13" i="153"/>
  <c r="T13" i="153" s="1"/>
  <c r="E13" i="153"/>
  <c r="S12" i="153"/>
  <c r="R12" i="153"/>
  <c r="Q12" i="153"/>
  <c r="P12" i="153"/>
  <c r="E12" i="153"/>
  <c r="S11" i="153"/>
  <c r="R11" i="153"/>
  <c r="Q11" i="153"/>
  <c r="P11" i="153"/>
  <c r="E11" i="153"/>
  <c r="U11" i="153" s="1"/>
  <c r="U10" i="153"/>
  <c r="S10" i="153"/>
  <c r="R10" i="153"/>
  <c r="Q10" i="153"/>
  <c r="P10" i="153"/>
  <c r="E10" i="153"/>
  <c r="R9" i="153"/>
  <c r="S64" i="152"/>
  <c r="R64" i="152"/>
  <c r="Q64" i="152"/>
  <c r="P64" i="152"/>
  <c r="E64" i="152"/>
  <c r="S63" i="152"/>
  <c r="R63" i="152"/>
  <c r="Q63" i="152"/>
  <c r="P63" i="152"/>
  <c r="E63" i="152"/>
  <c r="E62" i="152" s="1"/>
  <c r="U62" i="152" s="1"/>
  <c r="S62" i="152"/>
  <c r="R62" i="152"/>
  <c r="S60" i="152"/>
  <c r="R60" i="152"/>
  <c r="Q60" i="152"/>
  <c r="P60" i="152"/>
  <c r="E60" i="152"/>
  <c r="U60" i="152" s="1"/>
  <c r="U59" i="152"/>
  <c r="S59" i="152"/>
  <c r="R59" i="152"/>
  <c r="Q59" i="152"/>
  <c r="P59" i="152"/>
  <c r="E59" i="152"/>
  <c r="T59" i="152" s="1"/>
  <c r="S58" i="152"/>
  <c r="R58" i="152"/>
  <c r="Q58" i="152"/>
  <c r="P58" i="152"/>
  <c r="E58" i="152"/>
  <c r="S57" i="152"/>
  <c r="R57" i="152"/>
  <c r="Q57" i="152"/>
  <c r="P57" i="152"/>
  <c r="E57" i="152"/>
  <c r="S56" i="152"/>
  <c r="R56" i="152"/>
  <c r="S55" i="152"/>
  <c r="R55" i="152"/>
  <c r="Q55" i="152"/>
  <c r="P55" i="152"/>
  <c r="E55" i="152"/>
  <c r="S54" i="152"/>
  <c r="R54" i="152"/>
  <c r="Q54" i="152"/>
  <c r="P54" i="152"/>
  <c r="E54" i="152"/>
  <c r="S53" i="152"/>
  <c r="R53" i="152"/>
  <c r="Q53" i="152"/>
  <c r="P53" i="152"/>
  <c r="E53" i="152"/>
  <c r="T52" i="152"/>
  <c r="S52" i="152"/>
  <c r="R52" i="152"/>
  <c r="Q52" i="152"/>
  <c r="P52" i="152"/>
  <c r="E52" i="152"/>
  <c r="U52" i="152" s="1"/>
  <c r="U51" i="152"/>
  <c r="T51" i="152"/>
  <c r="S51" i="152"/>
  <c r="R51" i="152"/>
  <c r="Q51" i="152"/>
  <c r="P51" i="152"/>
  <c r="E51" i="152"/>
  <c r="S50" i="152"/>
  <c r="R50" i="152"/>
  <c r="Q50" i="152"/>
  <c r="P50" i="152"/>
  <c r="E50" i="152"/>
  <c r="U49" i="152"/>
  <c r="T49" i="152"/>
  <c r="S49" i="152"/>
  <c r="R49" i="152"/>
  <c r="Q49" i="152"/>
  <c r="P49" i="152"/>
  <c r="E49" i="152"/>
  <c r="S48" i="152"/>
  <c r="R48" i="152"/>
  <c r="Q48" i="152"/>
  <c r="P48" i="152"/>
  <c r="E48" i="152"/>
  <c r="U48" i="152" s="1"/>
  <c r="S47" i="152"/>
  <c r="R47" i="152"/>
  <c r="Q47" i="152"/>
  <c r="P47" i="152"/>
  <c r="E47" i="152"/>
  <c r="S46" i="152"/>
  <c r="R46" i="152"/>
  <c r="Q46" i="152"/>
  <c r="P46" i="152"/>
  <c r="E46" i="152"/>
  <c r="T45" i="152"/>
  <c r="S45" i="152"/>
  <c r="R45" i="152"/>
  <c r="Q45" i="152"/>
  <c r="P45" i="152"/>
  <c r="E45" i="152"/>
  <c r="U45" i="152" s="1"/>
  <c r="R44" i="152"/>
  <c r="U42" i="152"/>
  <c r="T42" i="152"/>
  <c r="S42" i="152"/>
  <c r="R42" i="152"/>
  <c r="Q42" i="152"/>
  <c r="P42" i="152"/>
  <c r="E42" i="152"/>
  <c r="T41" i="152"/>
  <c r="S41" i="152"/>
  <c r="R41" i="152"/>
  <c r="Q41" i="152"/>
  <c r="P41" i="152"/>
  <c r="E41" i="152"/>
  <c r="U41" i="152" s="1"/>
  <c r="T40" i="152"/>
  <c r="S40" i="152"/>
  <c r="R40" i="152"/>
  <c r="Q40" i="152"/>
  <c r="P40" i="152"/>
  <c r="E40" i="152"/>
  <c r="U40" i="152" s="1"/>
  <c r="S39" i="152"/>
  <c r="R39" i="152"/>
  <c r="Q39" i="152"/>
  <c r="P39" i="152"/>
  <c r="E39" i="152"/>
  <c r="U39" i="152" s="1"/>
  <c r="S38" i="152"/>
  <c r="R38" i="152"/>
  <c r="Q38" i="152"/>
  <c r="P38" i="152"/>
  <c r="E38" i="152"/>
  <c r="S37" i="152"/>
  <c r="R37" i="152"/>
  <c r="Q37" i="152"/>
  <c r="P37" i="152"/>
  <c r="E37" i="152"/>
  <c r="U37" i="152" s="1"/>
  <c r="U36" i="152"/>
  <c r="S36" i="152"/>
  <c r="R36" i="152"/>
  <c r="Q36" i="152"/>
  <c r="P36" i="152"/>
  <c r="E36" i="152"/>
  <c r="T36" i="152" s="1"/>
  <c r="T35" i="152"/>
  <c r="S35" i="152"/>
  <c r="R35" i="152"/>
  <c r="Q35" i="152"/>
  <c r="P35" i="152"/>
  <c r="E35" i="152"/>
  <c r="U35" i="152" s="1"/>
  <c r="T34" i="152"/>
  <c r="S34" i="152"/>
  <c r="R34" i="152"/>
  <c r="Q34" i="152"/>
  <c r="P34" i="152"/>
  <c r="E34" i="152"/>
  <c r="U34" i="152" s="1"/>
  <c r="S33" i="152"/>
  <c r="R33" i="152"/>
  <c r="Q33" i="152"/>
  <c r="P33" i="152"/>
  <c r="E33" i="152"/>
  <c r="S32" i="152"/>
  <c r="R32" i="152"/>
  <c r="Q32" i="152"/>
  <c r="P32" i="152"/>
  <c r="E32" i="152"/>
  <c r="S31" i="152"/>
  <c r="R31" i="152"/>
  <c r="Q31" i="152"/>
  <c r="U31" i="152" s="1"/>
  <c r="P31" i="152"/>
  <c r="E31" i="152"/>
  <c r="S30" i="152"/>
  <c r="R30" i="152"/>
  <c r="Q30" i="152"/>
  <c r="P30" i="152"/>
  <c r="E30" i="152"/>
  <c r="U30" i="152" s="1"/>
  <c r="T29" i="152"/>
  <c r="S29" i="152"/>
  <c r="R29" i="152"/>
  <c r="Q29" i="152"/>
  <c r="P29" i="152"/>
  <c r="E29" i="152"/>
  <c r="R28" i="152"/>
  <c r="S27" i="152"/>
  <c r="R27" i="152"/>
  <c r="Q27" i="152"/>
  <c r="P27" i="152"/>
  <c r="E27" i="152"/>
  <c r="T27" i="152" s="1"/>
  <c r="U26" i="152"/>
  <c r="T26" i="152"/>
  <c r="S26" i="152"/>
  <c r="R26" i="152"/>
  <c r="Q26" i="152"/>
  <c r="P26" i="152"/>
  <c r="E26" i="152"/>
  <c r="U25" i="152"/>
  <c r="T25" i="152"/>
  <c r="S25" i="152"/>
  <c r="R25" i="152"/>
  <c r="Q25" i="152"/>
  <c r="P25" i="152"/>
  <c r="E25" i="152"/>
  <c r="T24" i="152"/>
  <c r="S24" i="152"/>
  <c r="R24" i="152"/>
  <c r="Q24" i="152"/>
  <c r="P24" i="152"/>
  <c r="E24" i="152"/>
  <c r="U24" i="152" s="1"/>
  <c r="S23" i="152"/>
  <c r="R23" i="152"/>
  <c r="Q23" i="152"/>
  <c r="P23" i="152"/>
  <c r="E23" i="152"/>
  <c r="U22" i="152"/>
  <c r="S22" i="152"/>
  <c r="R22" i="152"/>
  <c r="Q22" i="152"/>
  <c r="P22" i="152"/>
  <c r="E22" i="152"/>
  <c r="T22" i="152" s="1"/>
  <c r="U21" i="152"/>
  <c r="S21" i="152"/>
  <c r="R21" i="152"/>
  <c r="Q21" i="152"/>
  <c r="P21" i="152"/>
  <c r="E21" i="152"/>
  <c r="T21" i="152" s="1"/>
  <c r="S20" i="152"/>
  <c r="R20" i="152"/>
  <c r="Q20" i="152"/>
  <c r="P20" i="152"/>
  <c r="E20" i="152"/>
  <c r="T19" i="152"/>
  <c r="S19" i="152"/>
  <c r="R19" i="152"/>
  <c r="Q19" i="152"/>
  <c r="P19" i="152"/>
  <c r="E19" i="152"/>
  <c r="U19" i="152" s="1"/>
  <c r="U18" i="152"/>
  <c r="S18" i="152"/>
  <c r="R18" i="152"/>
  <c r="Q18" i="152"/>
  <c r="P18" i="152"/>
  <c r="E18" i="152"/>
  <c r="T18" i="152" s="1"/>
  <c r="S17" i="152"/>
  <c r="R17" i="152"/>
  <c r="Q17" i="152"/>
  <c r="P17" i="152"/>
  <c r="E17" i="152"/>
  <c r="S16" i="152"/>
  <c r="R16" i="152"/>
  <c r="Q16" i="152"/>
  <c r="P16" i="152"/>
  <c r="E16" i="152"/>
  <c r="S15" i="152"/>
  <c r="R15" i="152"/>
  <c r="Q15" i="152"/>
  <c r="P15" i="152"/>
  <c r="E15" i="152"/>
  <c r="T15" i="152" s="1"/>
  <c r="U14" i="152"/>
  <c r="S14" i="152"/>
  <c r="R14" i="152"/>
  <c r="Q14" i="152"/>
  <c r="P14" i="152"/>
  <c r="E14" i="152"/>
  <c r="T14" i="152" s="1"/>
  <c r="S13" i="152"/>
  <c r="R13" i="152"/>
  <c r="Q13" i="152"/>
  <c r="P13" i="152"/>
  <c r="E13" i="152"/>
  <c r="T12" i="152"/>
  <c r="S12" i="152"/>
  <c r="R12" i="152"/>
  <c r="Q12" i="152"/>
  <c r="P12" i="152"/>
  <c r="E12" i="152"/>
  <c r="U12" i="152" s="1"/>
  <c r="S11" i="152"/>
  <c r="R11" i="152"/>
  <c r="Q11" i="152"/>
  <c r="P11" i="152"/>
  <c r="E11" i="152"/>
  <c r="U11" i="152" s="1"/>
  <c r="S10" i="152"/>
  <c r="R10" i="152"/>
  <c r="Q10" i="152"/>
  <c r="P10" i="152"/>
  <c r="E10" i="152"/>
  <c r="S64" i="151"/>
  <c r="R64" i="151"/>
  <c r="Q64" i="151"/>
  <c r="P64" i="151"/>
  <c r="E64" i="151"/>
  <c r="U63" i="151"/>
  <c r="T63" i="151"/>
  <c r="S63" i="151"/>
  <c r="R63" i="151"/>
  <c r="Q63" i="151"/>
  <c r="P63" i="151"/>
  <c r="E63" i="151"/>
  <c r="S60" i="151"/>
  <c r="R60" i="151"/>
  <c r="Q60" i="151"/>
  <c r="P60" i="151"/>
  <c r="E60" i="151"/>
  <c r="T59" i="151"/>
  <c r="S59" i="151"/>
  <c r="R59" i="151"/>
  <c r="Q59" i="151"/>
  <c r="P59" i="151"/>
  <c r="E59" i="151"/>
  <c r="U59" i="151" s="1"/>
  <c r="S58" i="151"/>
  <c r="R58" i="151"/>
  <c r="Q58" i="151"/>
  <c r="P58" i="151"/>
  <c r="E58" i="151"/>
  <c r="T58" i="151" s="1"/>
  <c r="T57" i="151"/>
  <c r="S57" i="151"/>
  <c r="R57" i="151"/>
  <c r="Q57" i="151"/>
  <c r="P57" i="151"/>
  <c r="E57" i="151"/>
  <c r="S55" i="151"/>
  <c r="R55" i="151"/>
  <c r="Q55" i="151"/>
  <c r="P55" i="151"/>
  <c r="E55" i="151"/>
  <c r="U54" i="151"/>
  <c r="T54" i="151"/>
  <c r="S54" i="151"/>
  <c r="R54" i="151"/>
  <c r="Q54" i="151"/>
  <c r="P54" i="151"/>
  <c r="E54" i="151"/>
  <c r="U53" i="151"/>
  <c r="T53" i="151"/>
  <c r="S53" i="151"/>
  <c r="R53" i="151"/>
  <c r="Q53" i="151"/>
  <c r="P53" i="151"/>
  <c r="E53" i="151"/>
  <c r="S52" i="151"/>
  <c r="R52" i="151"/>
  <c r="Q52" i="151"/>
  <c r="P52" i="151"/>
  <c r="E52" i="151"/>
  <c r="U52" i="151" s="1"/>
  <c r="S51" i="151"/>
  <c r="R51" i="151"/>
  <c r="Q51" i="151"/>
  <c r="P51" i="151"/>
  <c r="E51" i="151"/>
  <c r="S50" i="151"/>
  <c r="R50" i="151"/>
  <c r="Q50" i="151"/>
  <c r="P50" i="151"/>
  <c r="E50" i="151"/>
  <c r="S49" i="151"/>
  <c r="R49" i="151"/>
  <c r="Q49" i="151"/>
  <c r="P49" i="151"/>
  <c r="E49" i="151"/>
  <c r="T49" i="151" s="1"/>
  <c r="S48" i="151"/>
  <c r="R48" i="151"/>
  <c r="Q48" i="151"/>
  <c r="P48" i="151"/>
  <c r="E48" i="151"/>
  <c r="U48" i="151" s="1"/>
  <c r="S47" i="151"/>
  <c r="R47" i="151"/>
  <c r="Q47" i="151"/>
  <c r="P47" i="151"/>
  <c r="E47" i="151"/>
  <c r="U46" i="151"/>
  <c r="T46" i="151"/>
  <c r="S46" i="151"/>
  <c r="R46" i="151"/>
  <c r="Q46" i="151"/>
  <c r="P46" i="151"/>
  <c r="E46" i="151"/>
  <c r="U45" i="151"/>
  <c r="T45" i="151"/>
  <c r="S45" i="151"/>
  <c r="R45" i="151"/>
  <c r="Q45" i="151"/>
  <c r="P45" i="151"/>
  <c r="E45" i="151"/>
  <c r="S44" i="151"/>
  <c r="S42" i="151"/>
  <c r="R42" i="151"/>
  <c r="Q42" i="151"/>
  <c r="P42" i="151"/>
  <c r="E42" i="151"/>
  <c r="S41" i="151"/>
  <c r="R41" i="151"/>
  <c r="Q41" i="151"/>
  <c r="P41" i="151"/>
  <c r="E41" i="151"/>
  <c r="T41" i="151" s="1"/>
  <c r="S40" i="151"/>
  <c r="R40" i="151"/>
  <c r="Q40" i="151"/>
  <c r="P40" i="151"/>
  <c r="E40" i="151"/>
  <c r="U39" i="151"/>
  <c r="S39" i="151"/>
  <c r="R39" i="151"/>
  <c r="Q39" i="151"/>
  <c r="P39" i="151"/>
  <c r="E39" i="151"/>
  <c r="T39" i="151" s="1"/>
  <c r="S38" i="151"/>
  <c r="R38" i="151"/>
  <c r="Q38" i="151"/>
  <c r="P38" i="151"/>
  <c r="E38" i="151"/>
  <c r="S37" i="151"/>
  <c r="R37" i="151"/>
  <c r="Q37" i="151"/>
  <c r="U37" i="151" s="1"/>
  <c r="P37" i="151"/>
  <c r="E37" i="151"/>
  <c r="U36" i="151"/>
  <c r="T36" i="151"/>
  <c r="S36" i="151"/>
  <c r="R36" i="151"/>
  <c r="Q36" i="151"/>
  <c r="P36" i="151"/>
  <c r="E36" i="151"/>
  <c r="S35" i="151"/>
  <c r="R35" i="151"/>
  <c r="Q35" i="151"/>
  <c r="P35" i="151"/>
  <c r="E35" i="151"/>
  <c r="S34" i="151"/>
  <c r="R34" i="151"/>
  <c r="Q34" i="151"/>
  <c r="P34" i="151"/>
  <c r="E34" i="151"/>
  <c r="U34" i="151" s="1"/>
  <c r="S33" i="151"/>
  <c r="R33" i="151"/>
  <c r="Q33" i="151"/>
  <c r="P33" i="151"/>
  <c r="E33" i="151"/>
  <c r="T33" i="151" s="1"/>
  <c r="U32" i="151"/>
  <c r="T32" i="151"/>
  <c r="S32" i="151"/>
  <c r="R32" i="151"/>
  <c r="Q32" i="151"/>
  <c r="P32" i="151"/>
  <c r="E32" i="151"/>
  <c r="S31" i="151"/>
  <c r="R31" i="151"/>
  <c r="Q31" i="151"/>
  <c r="P31" i="151"/>
  <c r="E31" i="151"/>
  <c r="S30" i="151"/>
  <c r="R30" i="151"/>
  <c r="Q30" i="151"/>
  <c r="P30" i="151"/>
  <c r="E30" i="151"/>
  <c r="S29" i="151"/>
  <c r="R29" i="151"/>
  <c r="Q29" i="151"/>
  <c r="P29" i="151"/>
  <c r="E29" i="151"/>
  <c r="S28" i="151"/>
  <c r="R28" i="151"/>
  <c r="U27" i="151"/>
  <c r="T27" i="151"/>
  <c r="S27" i="151"/>
  <c r="R27" i="151"/>
  <c r="Q27" i="151"/>
  <c r="P27" i="151"/>
  <c r="E27" i="151"/>
  <c r="T26" i="151"/>
  <c r="S26" i="151"/>
  <c r="R26" i="151"/>
  <c r="Q26" i="151"/>
  <c r="P26" i="151"/>
  <c r="E26" i="151"/>
  <c r="U26" i="151" s="1"/>
  <c r="S25" i="151"/>
  <c r="R25" i="151"/>
  <c r="Q25" i="151"/>
  <c r="P25" i="151"/>
  <c r="E25" i="151"/>
  <c r="S24" i="151"/>
  <c r="R24" i="151"/>
  <c r="Q24" i="151"/>
  <c r="P24" i="151"/>
  <c r="E24" i="151"/>
  <c r="T23" i="151"/>
  <c r="S23" i="151"/>
  <c r="R23" i="151"/>
  <c r="Q23" i="151"/>
  <c r="P23" i="151"/>
  <c r="E23" i="151"/>
  <c r="U23" i="151" s="1"/>
  <c r="S22" i="151"/>
  <c r="R22" i="151"/>
  <c r="Q22" i="151"/>
  <c r="P22" i="151"/>
  <c r="E22" i="151"/>
  <c r="U22" i="151" s="1"/>
  <c r="S21" i="151"/>
  <c r="R21" i="151"/>
  <c r="Q21" i="151"/>
  <c r="P21" i="151"/>
  <c r="E21" i="151"/>
  <c r="S20" i="151"/>
  <c r="R20" i="151"/>
  <c r="Q20" i="151"/>
  <c r="U20" i="151" s="1"/>
  <c r="P20" i="151"/>
  <c r="E20" i="151"/>
  <c r="S19" i="151"/>
  <c r="R19" i="151"/>
  <c r="Q19" i="151"/>
  <c r="P19" i="151"/>
  <c r="E19" i="151"/>
  <c r="S18" i="151"/>
  <c r="R18" i="151"/>
  <c r="Q18" i="151"/>
  <c r="P18" i="151"/>
  <c r="E18" i="151"/>
  <c r="S17" i="151"/>
  <c r="R17" i="151"/>
  <c r="Q17" i="151"/>
  <c r="P17" i="151"/>
  <c r="E17" i="151"/>
  <c r="U16" i="151"/>
  <c r="T16" i="151"/>
  <c r="S16" i="151"/>
  <c r="R16" i="151"/>
  <c r="Q16" i="151"/>
  <c r="P16" i="151"/>
  <c r="E16" i="151"/>
  <c r="T15" i="151"/>
  <c r="S15" i="151"/>
  <c r="R15" i="151"/>
  <c r="Q15" i="151"/>
  <c r="P15" i="151"/>
  <c r="E15" i="151"/>
  <c r="U15" i="151" s="1"/>
  <c r="S14" i="151"/>
  <c r="R14" i="151"/>
  <c r="Q14" i="151"/>
  <c r="P14" i="151"/>
  <c r="E14" i="151"/>
  <c r="S13" i="151"/>
  <c r="R13" i="151"/>
  <c r="Q13" i="151"/>
  <c r="P13" i="151"/>
  <c r="T13" i="151" s="1"/>
  <c r="E13" i="151"/>
  <c r="S12" i="151"/>
  <c r="R12" i="151"/>
  <c r="Q12" i="151"/>
  <c r="P12" i="151"/>
  <c r="E12" i="151"/>
  <c r="S11" i="151"/>
  <c r="R11" i="151"/>
  <c r="Q11" i="151"/>
  <c r="P11" i="151"/>
  <c r="E11" i="151"/>
  <c r="T11" i="151" s="1"/>
  <c r="S10" i="151"/>
  <c r="R10" i="151"/>
  <c r="Q10" i="151"/>
  <c r="P10" i="151"/>
  <c r="E10" i="151"/>
  <c r="R9" i="151"/>
  <c r="S64" i="150"/>
  <c r="R64" i="150"/>
  <c r="Q64" i="150"/>
  <c r="P64" i="150"/>
  <c r="E64" i="150"/>
  <c r="U64" i="150" s="1"/>
  <c r="U63" i="150"/>
  <c r="S63" i="150"/>
  <c r="R63" i="150"/>
  <c r="Q63" i="150"/>
  <c r="P63" i="150"/>
  <c r="E63" i="150"/>
  <c r="S62" i="150"/>
  <c r="R62" i="150"/>
  <c r="S60" i="150"/>
  <c r="R60" i="150"/>
  <c r="Q60" i="150"/>
  <c r="P60" i="150"/>
  <c r="E60" i="150"/>
  <c r="U60" i="150" s="1"/>
  <c r="S59" i="150"/>
  <c r="R59" i="150"/>
  <c r="Q59" i="150"/>
  <c r="P59" i="150"/>
  <c r="E59" i="150"/>
  <c r="S58" i="150"/>
  <c r="R58" i="150"/>
  <c r="Q58" i="150"/>
  <c r="P58" i="150"/>
  <c r="E58" i="150"/>
  <c r="U58" i="150" s="1"/>
  <c r="S57" i="150"/>
  <c r="R57" i="150"/>
  <c r="Q57" i="150"/>
  <c r="P57" i="150"/>
  <c r="E57" i="150"/>
  <c r="U55" i="150"/>
  <c r="T55" i="150"/>
  <c r="S55" i="150"/>
  <c r="R55" i="150"/>
  <c r="Q55" i="150"/>
  <c r="P55" i="150"/>
  <c r="E55" i="150"/>
  <c r="U54" i="150"/>
  <c r="T54" i="150"/>
  <c r="S54" i="150"/>
  <c r="R54" i="150"/>
  <c r="Q54" i="150"/>
  <c r="P54" i="150"/>
  <c r="E54" i="150"/>
  <c r="U53" i="150"/>
  <c r="T53" i="150"/>
  <c r="S53" i="150"/>
  <c r="R53" i="150"/>
  <c r="Q53" i="150"/>
  <c r="P53" i="150"/>
  <c r="E53" i="150"/>
  <c r="S52" i="150"/>
  <c r="R52" i="150"/>
  <c r="Q52" i="150"/>
  <c r="P52" i="150"/>
  <c r="E52" i="150"/>
  <c r="S51" i="150"/>
  <c r="R51" i="150"/>
  <c r="Q51" i="150"/>
  <c r="P51" i="150"/>
  <c r="E51" i="150"/>
  <c r="T51" i="150" s="1"/>
  <c r="U50" i="150"/>
  <c r="S50" i="150"/>
  <c r="R50" i="150"/>
  <c r="Q50" i="150"/>
  <c r="P50" i="150"/>
  <c r="E50" i="150"/>
  <c r="T50" i="150" s="1"/>
  <c r="S49" i="150"/>
  <c r="R49" i="150"/>
  <c r="Q49" i="150"/>
  <c r="P49" i="150"/>
  <c r="E49" i="150"/>
  <c r="U49" i="150" s="1"/>
  <c r="S48" i="150"/>
  <c r="R48" i="150"/>
  <c r="Q48" i="150"/>
  <c r="P48" i="150"/>
  <c r="E48" i="150"/>
  <c r="T48" i="150" s="1"/>
  <c r="T47" i="150"/>
  <c r="S47" i="150"/>
  <c r="R47" i="150"/>
  <c r="Q47" i="150"/>
  <c r="P47" i="150"/>
  <c r="E47" i="150"/>
  <c r="U47" i="150" s="1"/>
  <c r="S46" i="150"/>
  <c r="R46" i="150"/>
  <c r="Q46" i="150"/>
  <c r="P46" i="150"/>
  <c r="E46" i="150"/>
  <c r="S45" i="150"/>
  <c r="R45" i="150"/>
  <c r="Q45" i="150"/>
  <c r="P45" i="150"/>
  <c r="E45" i="150"/>
  <c r="S44" i="150"/>
  <c r="R44" i="150"/>
  <c r="S42" i="150"/>
  <c r="R42" i="150"/>
  <c r="Q42" i="150"/>
  <c r="P42" i="150"/>
  <c r="E42" i="150"/>
  <c r="T42" i="150" s="1"/>
  <c r="U41" i="150"/>
  <c r="S41" i="150"/>
  <c r="R41" i="150"/>
  <c r="Q41" i="150"/>
  <c r="P41" i="150"/>
  <c r="E41" i="150"/>
  <c r="T41" i="150" s="1"/>
  <c r="S40" i="150"/>
  <c r="R40" i="150"/>
  <c r="Q40" i="150"/>
  <c r="P40" i="150"/>
  <c r="E40" i="150"/>
  <c r="S39" i="150"/>
  <c r="R39" i="150"/>
  <c r="Q39" i="150"/>
  <c r="P39" i="150"/>
  <c r="E39" i="150"/>
  <c r="U39" i="150" s="1"/>
  <c r="S38" i="150"/>
  <c r="R38" i="150"/>
  <c r="Q38" i="150"/>
  <c r="P38" i="150"/>
  <c r="E38" i="150"/>
  <c r="U38" i="150" s="1"/>
  <c r="S37" i="150"/>
  <c r="R37" i="150"/>
  <c r="Q37" i="150"/>
  <c r="U37" i="150" s="1"/>
  <c r="P37" i="150"/>
  <c r="T37" i="150" s="1"/>
  <c r="E37" i="150"/>
  <c r="S36" i="150"/>
  <c r="R36" i="150"/>
  <c r="Q36" i="150"/>
  <c r="P36" i="150"/>
  <c r="E36" i="150"/>
  <c r="S35" i="150"/>
  <c r="R35" i="150"/>
  <c r="Q35" i="150"/>
  <c r="P35" i="150"/>
  <c r="E35" i="150"/>
  <c r="S34" i="150"/>
  <c r="R34" i="150"/>
  <c r="Q34" i="150"/>
  <c r="P34" i="150"/>
  <c r="E34" i="150"/>
  <c r="U33" i="150"/>
  <c r="S33" i="150"/>
  <c r="R33" i="150"/>
  <c r="Q33" i="150"/>
  <c r="P33" i="150"/>
  <c r="E33" i="150"/>
  <c r="U32" i="150"/>
  <c r="S32" i="150"/>
  <c r="R32" i="150"/>
  <c r="Q32" i="150"/>
  <c r="P32" i="150"/>
  <c r="E32" i="150"/>
  <c r="T32" i="150" s="1"/>
  <c r="S31" i="150"/>
  <c r="R31" i="150"/>
  <c r="Q31" i="150"/>
  <c r="P31" i="150"/>
  <c r="E31" i="150"/>
  <c r="T30" i="150"/>
  <c r="S30" i="150"/>
  <c r="R30" i="150"/>
  <c r="Q30" i="150"/>
  <c r="P30" i="150"/>
  <c r="E30" i="150"/>
  <c r="U30" i="150" s="1"/>
  <c r="S29" i="150"/>
  <c r="R29" i="150"/>
  <c r="Q29" i="150"/>
  <c r="P29" i="150"/>
  <c r="E29" i="150"/>
  <c r="T29" i="150" s="1"/>
  <c r="S28" i="150"/>
  <c r="R28" i="150"/>
  <c r="U27" i="150"/>
  <c r="T27" i="150"/>
  <c r="S27" i="150"/>
  <c r="R27" i="150"/>
  <c r="Q27" i="150"/>
  <c r="P27" i="150"/>
  <c r="E27" i="150"/>
  <c r="S26" i="150"/>
  <c r="R26" i="150"/>
  <c r="Q26" i="150"/>
  <c r="P26" i="150"/>
  <c r="E26" i="150"/>
  <c r="U25" i="150"/>
  <c r="S25" i="150"/>
  <c r="R25" i="150"/>
  <c r="Q25" i="150"/>
  <c r="P25" i="150"/>
  <c r="E25" i="150"/>
  <c r="T25" i="150" s="1"/>
  <c r="U24" i="150"/>
  <c r="T24" i="150"/>
  <c r="S24" i="150"/>
  <c r="R24" i="150"/>
  <c r="Q24" i="150"/>
  <c r="P24" i="150"/>
  <c r="E24" i="150"/>
  <c r="S23" i="150"/>
  <c r="R23" i="150"/>
  <c r="Q23" i="150"/>
  <c r="P23" i="150"/>
  <c r="E23" i="150"/>
  <c r="S22" i="150"/>
  <c r="R22" i="150"/>
  <c r="Q22" i="150"/>
  <c r="P22" i="150"/>
  <c r="E22" i="150"/>
  <c r="S21" i="150"/>
  <c r="R21" i="150"/>
  <c r="Q21" i="150"/>
  <c r="P21" i="150"/>
  <c r="E21" i="150"/>
  <c r="S20" i="150"/>
  <c r="R20" i="150"/>
  <c r="Q20" i="150"/>
  <c r="P20" i="150"/>
  <c r="E20" i="150"/>
  <c r="S19" i="150"/>
  <c r="R19" i="150"/>
  <c r="Q19" i="150"/>
  <c r="P19" i="150"/>
  <c r="E19" i="150"/>
  <c r="S18" i="150"/>
  <c r="R18" i="150"/>
  <c r="Q18" i="150"/>
  <c r="P18" i="150"/>
  <c r="E18" i="150"/>
  <c r="U18" i="150" s="1"/>
  <c r="U17" i="150"/>
  <c r="S17" i="150"/>
  <c r="R17" i="150"/>
  <c r="Q17" i="150"/>
  <c r="P17" i="150"/>
  <c r="E17" i="150"/>
  <c r="T17" i="150" s="1"/>
  <c r="U16" i="150"/>
  <c r="T16" i="150"/>
  <c r="S16" i="150"/>
  <c r="R16" i="150"/>
  <c r="Q16" i="150"/>
  <c r="P16" i="150"/>
  <c r="E16" i="150"/>
  <c r="S15" i="150"/>
  <c r="R15" i="150"/>
  <c r="Q15" i="150"/>
  <c r="P15" i="150"/>
  <c r="E15" i="150"/>
  <c r="S14" i="150"/>
  <c r="R14" i="150"/>
  <c r="Q14" i="150"/>
  <c r="P14" i="150"/>
  <c r="E14" i="150"/>
  <c r="S13" i="150"/>
  <c r="R13" i="150"/>
  <c r="Q13" i="150"/>
  <c r="P13" i="150"/>
  <c r="E13" i="150"/>
  <c r="S12" i="150"/>
  <c r="R12" i="150"/>
  <c r="Q12" i="150"/>
  <c r="P12" i="150"/>
  <c r="E12" i="150"/>
  <c r="U12" i="150" s="1"/>
  <c r="U11" i="150"/>
  <c r="T11" i="150"/>
  <c r="S11" i="150"/>
  <c r="R11" i="150"/>
  <c r="Q11" i="150"/>
  <c r="P11" i="150"/>
  <c r="E11" i="150"/>
  <c r="S10" i="150"/>
  <c r="R10" i="150"/>
  <c r="Q10" i="150"/>
  <c r="U10" i="150" s="1"/>
  <c r="P10" i="150"/>
  <c r="E10" i="150"/>
  <c r="T10" i="150" s="1"/>
  <c r="R9" i="150"/>
  <c r="U64" i="149"/>
  <c r="S64" i="149"/>
  <c r="R64" i="149"/>
  <c r="Q64" i="149"/>
  <c r="P64" i="149"/>
  <c r="E64" i="149"/>
  <c r="T64" i="149" s="1"/>
  <c r="S63" i="149"/>
  <c r="R63" i="149"/>
  <c r="Q63" i="149"/>
  <c r="P63" i="149"/>
  <c r="E63" i="149"/>
  <c r="S62" i="149"/>
  <c r="S60" i="149"/>
  <c r="R60" i="149"/>
  <c r="Q60" i="149"/>
  <c r="P60" i="149"/>
  <c r="E60" i="149"/>
  <c r="U59" i="149"/>
  <c r="T59" i="149"/>
  <c r="S59" i="149"/>
  <c r="R59" i="149"/>
  <c r="Q59" i="149"/>
  <c r="P59" i="149"/>
  <c r="E59" i="149"/>
  <c r="S58" i="149"/>
  <c r="R58" i="149"/>
  <c r="Q58" i="149"/>
  <c r="P58" i="149"/>
  <c r="E58" i="149"/>
  <c r="U58" i="149" s="1"/>
  <c r="S57" i="149"/>
  <c r="R57" i="149"/>
  <c r="Q57" i="149"/>
  <c r="P57" i="149"/>
  <c r="E57" i="149"/>
  <c r="S56" i="149"/>
  <c r="R56" i="149"/>
  <c r="U55" i="149"/>
  <c r="T55" i="149"/>
  <c r="S55" i="149"/>
  <c r="R55" i="149"/>
  <c r="Q55" i="149"/>
  <c r="P55" i="149"/>
  <c r="E55" i="149"/>
  <c r="T54" i="149"/>
  <c r="S54" i="149"/>
  <c r="R54" i="149"/>
  <c r="Q54" i="149"/>
  <c r="P54" i="149"/>
  <c r="E54" i="149"/>
  <c r="U54" i="149" s="1"/>
  <c r="S53" i="149"/>
  <c r="R53" i="149"/>
  <c r="Q53" i="149"/>
  <c r="P53" i="149"/>
  <c r="E53" i="149"/>
  <c r="S52" i="149"/>
  <c r="R52" i="149"/>
  <c r="Q52" i="149"/>
  <c r="P52" i="149"/>
  <c r="E52" i="149"/>
  <c r="U52" i="149" s="1"/>
  <c r="S51" i="149"/>
  <c r="R51" i="149"/>
  <c r="Q51" i="149"/>
  <c r="P51" i="149"/>
  <c r="E51" i="149"/>
  <c r="S50" i="149"/>
  <c r="R50" i="149"/>
  <c r="Q50" i="149"/>
  <c r="P50" i="149"/>
  <c r="E50" i="149"/>
  <c r="S49" i="149"/>
  <c r="R49" i="149"/>
  <c r="Q49" i="149"/>
  <c r="P49" i="149"/>
  <c r="E49" i="149"/>
  <c r="S48" i="149"/>
  <c r="R48" i="149"/>
  <c r="Q48" i="149"/>
  <c r="P48" i="149"/>
  <c r="E48" i="149"/>
  <c r="U47" i="149"/>
  <c r="T47" i="149"/>
  <c r="S47" i="149"/>
  <c r="R47" i="149"/>
  <c r="Q47" i="149"/>
  <c r="P47" i="149"/>
  <c r="E47" i="149"/>
  <c r="U46" i="149"/>
  <c r="S46" i="149"/>
  <c r="R46" i="149"/>
  <c r="Q46" i="149"/>
  <c r="P46" i="149"/>
  <c r="E46" i="149"/>
  <c r="T46" i="149" s="1"/>
  <c r="S45" i="149"/>
  <c r="R45" i="149"/>
  <c r="Q45" i="149"/>
  <c r="P45" i="149"/>
  <c r="E45" i="149"/>
  <c r="S44" i="149"/>
  <c r="R44" i="149"/>
  <c r="R43" i="149"/>
  <c r="S42" i="149"/>
  <c r="R42" i="149"/>
  <c r="Q42" i="149"/>
  <c r="P42" i="149"/>
  <c r="E42" i="149"/>
  <c r="S41" i="149"/>
  <c r="R41" i="149"/>
  <c r="Q41" i="149"/>
  <c r="P41" i="149"/>
  <c r="E41" i="149"/>
  <c r="S40" i="149"/>
  <c r="R40" i="149"/>
  <c r="Q40" i="149"/>
  <c r="P40" i="149"/>
  <c r="E40" i="149"/>
  <c r="S39" i="149"/>
  <c r="R39" i="149"/>
  <c r="Q39" i="149"/>
  <c r="P39" i="149"/>
  <c r="E39" i="149"/>
  <c r="T39" i="149" s="1"/>
  <c r="S38" i="149"/>
  <c r="R38" i="149"/>
  <c r="Q38" i="149"/>
  <c r="P38" i="149"/>
  <c r="E38" i="149"/>
  <c r="U38" i="149" s="1"/>
  <c r="U37" i="149"/>
  <c r="T37" i="149"/>
  <c r="S37" i="149"/>
  <c r="R37" i="149"/>
  <c r="Q37" i="149"/>
  <c r="P37" i="149"/>
  <c r="E37" i="149"/>
  <c r="U36" i="149"/>
  <c r="S36" i="149"/>
  <c r="R36" i="149"/>
  <c r="Q36" i="149"/>
  <c r="P36" i="149"/>
  <c r="T36" i="149" s="1"/>
  <c r="E36" i="149"/>
  <c r="S35" i="149"/>
  <c r="R35" i="149"/>
  <c r="Q35" i="149"/>
  <c r="P35" i="149"/>
  <c r="E35" i="149"/>
  <c r="T35" i="149" s="1"/>
  <c r="T34" i="149"/>
  <c r="S34" i="149"/>
  <c r="R34" i="149"/>
  <c r="Q34" i="149"/>
  <c r="P34" i="149"/>
  <c r="E34" i="149"/>
  <c r="U34" i="149" s="1"/>
  <c r="S33" i="149"/>
  <c r="R33" i="149"/>
  <c r="Q33" i="149"/>
  <c r="P33" i="149"/>
  <c r="E33" i="149"/>
  <c r="S32" i="149"/>
  <c r="R32" i="149"/>
  <c r="Q32" i="149"/>
  <c r="P32" i="149"/>
  <c r="E32" i="149"/>
  <c r="S31" i="149"/>
  <c r="R31" i="149"/>
  <c r="Q31" i="149"/>
  <c r="U31" i="149" s="1"/>
  <c r="P31" i="149"/>
  <c r="E31" i="149"/>
  <c r="S30" i="149"/>
  <c r="R30" i="149"/>
  <c r="Q30" i="149"/>
  <c r="P30" i="149"/>
  <c r="E30" i="149"/>
  <c r="T30" i="149" s="1"/>
  <c r="S29" i="149"/>
  <c r="R29" i="149"/>
  <c r="Q29" i="149"/>
  <c r="P29" i="149"/>
  <c r="E29" i="149"/>
  <c r="S28" i="149"/>
  <c r="R28" i="149"/>
  <c r="S27" i="149"/>
  <c r="R27" i="149"/>
  <c r="Q27" i="149"/>
  <c r="P27" i="149"/>
  <c r="E27" i="149"/>
  <c r="S26" i="149"/>
  <c r="R26" i="149"/>
  <c r="Q26" i="149"/>
  <c r="P26" i="149"/>
  <c r="E26" i="149"/>
  <c r="U25" i="149"/>
  <c r="T25" i="149"/>
  <c r="S25" i="149"/>
  <c r="R25" i="149"/>
  <c r="Q25" i="149"/>
  <c r="P25" i="149"/>
  <c r="E25" i="149"/>
  <c r="T24" i="149"/>
  <c r="S24" i="149"/>
  <c r="R24" i="149"/>
  <c r="Q24" i="149"/>
  <c r="P24" i="149"/>
  <c r="E24" i="149"/>
  <c r="U24" i="149" s="1"/>
  <c r="S23" i="149"/>
  <c r="R23" i="149"/>
  <c r="Q23" i="149"/>
  <c r="P23" i="149"/>
  <c r="E23" i="149"/>
  <c r="T23" i="149" s="1"/>
  <c r="S22" i="149"/>
  <c r="R22" i="149"/>
  <c r="Q22" i="149"/>
  <c r="P22" i="149"/>
  <c r="E22" i="149"/>
  <c r="S21" i="149"/>
  <c r="R21" i="149"/>
  <c r="Q21" i="149"/>
  <c r="P21" i="149"/>
  <c r="E21" i="149"/>
  <c r="S20" i="149"/>
  <c r="R20" i="149"/>
  <c r="Q20" i="149"/>
  <c r="P20" i="149"/>
  <c r="E20" i="149"/>
  <c r="S19" i="149"/>
  <c r="R19" i="149"/>
  <c r="Q19" i="149"/>
  <c r="P19" i="149"/>
  <c r="E19" i="149"/>
  <c r="S18" i="149"/>
  <c r="R18" i="149"/>
  <c r="Q18" i="149"/>
  <c r="P18" i="149"/>
  <c r="E18" i="149"/>
  <c r="T18" i="149" s="1"/>
  <c r="S17" i="149"/>
  <c r="R17" i="149"/>
  <c r="Q17" i="149"/>
  <c r="P17" i="149"/>
  <c r="E17" i="149"/>
  <c r="U17" i="149" s="1"/>
  <c r="S16" i="149"/>
  <c r="R16" i="149"/>
  <c r="Q16" i="149"/>
  <c r="P16" i="149"/>
  <c r="E16" i="149"/>
  <c r="S15" i="149"/>
  <c r="R15" i="149"/>
  <c r="Q15" i="149"/>
  <c r="P15" i="149"/>
  <c r="E15" i="149"/>
  <c r="U15" i="149" s="1"/>
  <c r="U14" i="149"/>
  <c r="T14" i="149"/>
  <c r="S14" i="149"/>
  <c r="R14" i="149"/>
  <c r="Q14" i="149"/>
  <c r="P14" i="149"/>
  <c r="E14" i="149"/>
  <c r="S13" i="149"/>
  <c r="R13" i="149"/>
  <c r="Q13" i="149"/>
  <c r="U13" i="149" s="1"/>
  <c r="P13" i="149"/>
  <c r="E13" i="149"/>
  <c r="S12" i="149"/>
  <c r="R12" i="149"/>
  <c r="Q12" i="149"/>
  <c r="P12" i="149"/>
  <c r="E12" i="149"/>
  <c r="S11" i="149"/>
  <c r="R11" i="149"/>
  <c r="Q11" i="149"/>
  <c r="P11" i="149"/>
  <c r="E11" i="149"/>
  <c r="U10" i="149"/>
  <c r="S10" i="149"/>
  <c r="R10" i="149"/>
  <c r="Q10" i="149"/>
  <c r="P10" i="149"/>
  <c r="E10" i="149"/>
  <c r="S9" i="149"/>
  <c r="R9" i="149"/>
  <c r="S64" i="148"/>
  <c r="R64" i="148"/>
  <c r="Q64" i="148"/>
  <c r="P64" i="148"/>
  <c r="E64" i="148"/>
  <c r="U64" i="148" s="1"/>
  <c r="S63" i="148"/>
  <c r="R63" i="148"/>
  <c r="Q63" i="148"/>
  <c r="P63" i="148"/>
  <c r="E63" i="148"/>
  <c r="S60" i="148"/>
  <c r="R60" i="148"/>
  <c r="Q60" i="148"/>
  <c r="P60" i="148"/>
  <c r="E60" i="148"/>
  <c r="S59" i="148"/>
  <c r="R59" i="148"/>
  <c r="Q59" i="148"/>
  <c r="P59" i="148"/>
  <c r="E59" i="148"/>
  <c r="S58" i="148"/>
  <c r="R58" i="148"/>
  <c r="Q58" i="148"/>
  <c r="P58" i="148"/>
  <c r="E58" i="148"/>
  <c r="T58" i="148" s="1"/>
  <c r="S57" i="148"/>
  <c r="R57" i="148"/>
  <c r="Q57" i="148"/>
  <c r="P57" i="148"/>
  <c r="E57" i="148"/>
  <c r="S55" i="148"/>
  <c r="R55" i="148"/>
  <c r="Q55" i="148"/>
  <c r="P55" i="148"/>
  <c r="E55" i="148"/>
  <c r="S54" i="148"/>
  <c r="R54" i="148"/>
  <c r="Q54" i="148"/>
  <c r="P54" i="148"/>
  <c r="E54" i="148"/>
  <c r="S53" i="148"/>
  <c r="R53" i="148"/>
  <c r="Q53" i="148"/>
  <c r="P53" i="148"/>
  <c r="E53" i="148"/>
  <c r="U53" i="148" s="1"/>
  <c r="S52" i="148"/>
  <c r="R52" i="148"/>
  <c r="Q52" i="148"/>
  <c r="P52" i="148"/>
  <c r="E52" i="148"/>
  <c r="S51" i="148"/>
  <c r="R51" i="148"/>
  <c r="Q51" i="148"/>
  <c r="P51" i="148"/>
  <c r="E51" i="148"/>
  <c r="S50" i="148"/>
  <c r="R50" i="148"/>
  <c r="Q50" i="148"/>
  <c r="P50" i="148"/>
  <c r="E50" i="148"/>
  <c r="T49" i="148"/>
  <c r="S49" i="148"/>
  <c r="R49" i="148"/>
  <c r="Q49" i="148"/>
  <c r="P49" i="148"/>
  <c r="E49" i="148"/>
  <c r="U49" i="148" s="1"/>
  <c r="S48" i="148"/>
  <c r="R48" i="148"/>
  <c r="Q48" i="148"/>
  <c r="P48" i="148"/>
  <c r="E48" i="148"/>
  <c r="S47" i="148"/>
  <c r="R47" i="148"/>
  <c r="Q47" i="148"/>
  <c r="P47" i="148"/>
  <c r="E47" i="148"/>
  <c r="S46" i="148"/>
  <c r="R46" i="148"/>
  <c r="Q46" i="148"/>
  <c r="P46" i="148"/>
  <c r="E46" i="148"/>
  <c r="U45" i="148"/>
  <c r="T45" i="148"/>
  <c r="S45" i="148"/>
  <c r="R45" i="148"/>
  <c r="Q45" i="148"/>
  <c r="P45" i="148"/>
  <c r="E45" i="148"/>
  <c r="S44" i="148"/>
  <c r="R44" i="148"/>
  <c r="S42" i="148"/>
  <c r="R42" i="148"/>
  <c r="Q42" i="148"/>
  <c r="P42" i="148"/>
  <c r="E42" i="148"/>
  <c r="S41" i="148"/>
  <c r="R41" i="148"/>
  <c r="Q41" i="148"/>
  <c r="P41" i="148"/>
  <c r="E41" i="148"/>
  <c r="S40" i="148"/>
  <c r="R40" i="148"/>
  <c r="Q40" i="148"/>
  <c r="P40" i="148"/>
  <c r="E40" i="148"/>
  <c r="U40" i="148" s="1"/>
  <c r="S39" i="148"/>
  <c r="R39" i="148"/>
  <c r="Q39" i="148"/>
  <c r="P39" i="148"/>
  <c r="E39" i="148"/>
  <c r="U39" i="148" s="1"/>
  <c r="S38" i="148"/>
  <c r="R38" i="148"/>
  <c r="Q38" i="148"/>
  <c r="P38" i="148"/>
  <c r="E38" i="148"/>
  <c r="S37" i="148"/>
  <c r="R37" i="148"/>
  <c r="Q37" i="148"/>
  <c r="P37" i="148"/>
  <c r="E37" i="148"/>
  <c r="S36" i="148"/>
  <c r="R36" i="148"/>
  <c r="Q36" i="148"/>
  <c r="P36" i="148"/>
  <c r="E36" i="148"/>
  <c r="T36" i="148" s="1"/>
  <c r="U35" i="148"/>
  <c r="S35" i="148"/>
  <c r="R35" i="148"/>
  <c r="Q35" i="148"/>
  <c r="P35" i="148"/>
  <c r="E35" i="148"/>
  <c r="T35" i="148" s="1"/>
  <c r="U34" i="148"/>
  <c r="T34" i="148"/>
  <c r="S34" i="148"/>
  <c r="R34" i="148"/>
  <c r="Q34" i="148"/>
  <c r="P34" i="148"/>
  <c r="E34" i="148"/>
  <c r="T33" i="148"/>
  <c r="S33" i="148"/>
  <c r="R33" i="148"/>
  <c r="Q33" i="148"/>
  <c r="U33" i="148" s="1"/>
  <c r="P33" i="148"/>
  <c r="E33" i="148"/>
  <c r="S32" i="148"/>
  <c r="R32" i="148"/>
  <c r="Q32" i="148"/>
  <c r="P32" i="148"/>
  <c r="E32" i="148"/>
  <c r="U32" i="148" s="1"/>
  <c r="S31" i="148"/>
  <c r="R31" i="148"/>
  <c r="Q31" i="148"/>
  <c r="U31" i="148" s="1"/>
  <c r="P31" i="148"/>
  <c r="E31" i="148"/>
  <c r="S30" i="148"/>
  <c r="R30" i="148"/>
  <c r="Q30" i="148"/>
  <c r="P30" i="148"/>
  <c r="E30" i="148"/>
  <c r="S29" i="148"/>
  <c r="R29" i="148"/>
  <c r="Q29" i="148"/>
  <c r="P29" i="148"/>
  <c r="E29" i="148"/>
  <c r="R28" i="148"/>
  <c r="S27" i="148"/>
  <c r="R27" i="148"/>
  <c r="Q27" i="148"/>
  <c r="P27" i="148"/>
  <c r="E27" i="148"/>
  <c r="U27" i="148" s="1"/>
  <c r="U26" i="148"/>
  <c r="S26" i="148"/>
  <c r="R26" i="148"/>
  <c r="Q26" i="148"/>
  <c r="P26" i="148"/>
  <c r="E26" i="148"/>
  <c r="T26" i="148" s="1"/>
  <c r="S25" i="148"/>
  <c r="R25" i="148"/>
  <c r="Q25" i="148"/>
  <c r="P25" i="148"/>
  <c r="E25" i="148"/>
  <c r="S24" i="148"/>
  <c r="R24" i="148"/>
  <c r="Q24" i="148"/>
  <c r="P24" i="148"/>
  <c r="E24" i="148"/>
  <c r="S23" i="148"/>
  <c r="R23" i="148"/>
  <c r="Q23" i="148"/>
  <c r="P23" i="148"/>
  <c r="E23" i="148"/>
  <c r="S22" i="148"/>
  <c r="R22" i="148"/>
  <c r="Q22" i="148"/>
  <c r="P22" i="148"/>
  <c r="E22" i="148"/>
  <c r="T22" i="148" s="1"/>
  <c r="S21" i="148"/>
  <c r="R21" i="148"/>
  <c r="Q21" i="148"/>
  <c r="P21" i="148"/>
  <c r="E21" i="148"/>
  <c r="S20" i="148"/>
  <c r="R20" i="148"/>
  <c r="Q20" i="148"/>
  <c r="P20" i="148"/>
  <c r="E20" i="148"/>
  <c r="S19" i="148"/>
  <c r="R19" i="148"/>
  <c r="Q19" i="148"/>
  <c r="P19" i="148"/>
  <c r="E19" i="148"/>
  <c r="S18" i="148"/>
  <c r="R18" i="148"/>
  <c r="Q18" i="148"/>
  <c r="P18" i="148"/>
  <c r="E18" i="148"/>
  <c r="U18" i="148" s="1"/>
  <c r="S17" i="148"/>
  <c r="R17" i="148"/>
  <c r="Q17" i="148"/>
  <c r="P17" i="148"/>
  <c r="E17" i="148"/>
  <c r="S16" i="148"/>
  <c r="R16" i="148"/>
  <c r="Q16" i="148"/>
  <c r="P16" i="148"/>
  <c r="E16" i="148"/>
  <c r="S15" i="148"/>
  <c r="R15" i="148"/>
  <c r="Q15" i="148"/>
  <c r="P15" i="148"/>
  <c r="E15" i="148"/>
  <c r="T15" i="148" s="1"/>
  <c r="U14" i="148"/>
  <c r="T14" i="148"/>
  <c r="S14" i="148"/>
  <c r="R14" i="148"/>
  <c r="Q14" i="148"/>
  <c r="P14" i="148"/>
  <c r="E14" i="148"/>
  <c r="U13" i="148"/>
  <c r="T13" i="148"/>
  <c r="S13" i="148"/>
  <c r="R13" i="148"/>
  <c r="Q13" i="148"/>
  <c r="P13" i="148"/>
  <c r="E13" i="148"/>
  <c r="U12" i="148"/>
  <c r="T12" i="148"/>
  <c r="S12" i="148"/>
  <c r="R12" i="148"/>
  <c r="Q12" i="148"/>
  <c r="P12" i="148"/>
  <c r="E12" i="148"/>
  <c r="S11" i="148"/>
  <c r="R11" i="148"/>
  <c r="Q11" i="148"/>
  <c r="P11" i="148"/>
  <c r="E11" i="148"/>
  <c r="U11" i="148" s="1"/>
  <c r="S10" i="148"/>
  <c r="R10" i="148"/>
  <c r="Q10" i="148"/>
  <c r="P10" i="148"/>
  <c r="E10" i="148"/>
  <c r="S9" i="148"/>
  <c r="R9" i="148"/>
  <c r="S64" i="147"/>
  <c r="R64" i="147"/>
  <c r="Q64" i="147"/>
  <c r="P64" i="147"/>
  <c r="E64" i="147"/>
  <c r="U64" i="147" s="1"/>
  <c r="U63" i="147"/>
  <c r="S63" i="147"/>
  <c r="R63" i="147"/>
  <c r="Q63" i="147"/>
  <c r="P63" i="147"/>
  <c r="E63" i="147"/>
  <c r="T63" i="147" s="1"/>
  <c r="S62" i="147"/>
  <c r="R62" i="147"/>
  <c r="T60" i="147"/>
  <c r="S60" i="147"/>
  <c r="R60" i="147"/>
  <c r="Q60" i="147"/>
  <c r="P60" i="147"/>
  <c r="E60" i="147"/>
  <c r="U60" i="147" s="1"/>
  <c r="S59" i="147"/>
  <c r="R59" i="147"/>
  <c r="Q59" i="147"/>
  <c r="P59" i="147"/>
  <c r="E59" i="147"/>
  <c r="S58" i="147"/>
  <c r="R58" i="147"/>
  <c r="Q58" i="147"/>
  <c r="P58" i="147"/>
  <c r="E58" i="147"/>
  <c r="S57" i="147"/>
  <c r="R57" i="147"/>
  <c r="Q57" i="147"/>
  <c r="P57" i="147"/>
  <c r="E57" i="147"/>
  <c r="S56" i="147"/>
  <c r="R56" i="147"/>
  <c r="U55" i="147"/>
  <c r="T55" i="147"/>
  <c r="S55" i="147"/>
  <c r="R55" i="147"/>
  <c r="Q55" i="147"/>
  <c r="P55" i="147"/>
  <c r="E55" i="147"/>
  <c r="S54" i="147"/>
  <c r="R54" i="147"/>
  <c r="Q54" i="147"/>
  <c r="P54" i="147"/>
  <c r="E54" i="147"/>
  <c r="S53" i="147"/>
  <c r="R53" i="147"/>
  <c r="Q53" i="147"/>
  <c r="P53" i="147"/>
  <c r="E53" i="147"/>
  <c r="S52" i="147"/>
  <c r="R52" i="147"/>
  <c r="Q52" i="147"/>
  <c r="P52" i="147"/>
  <c r="E52" i="147"/>
  <c r="S51" i="147"/>
  <c r="R51" i="147"/>
  <c r="Q51" i="147"/>
  <c r="P51" i="147"/>
  <c r="E51" i="147"/>
  <c r="T51" i="147" s="1"/>
  <c r="T50" i="147"/>
  <c r="S50" i="147"/>
  <c r="R50" i="147"/>
  <c r="Q50" i="147"/>
  <c r="P50" i="147"/>
  <c r="E50" i="147"/>
  <c r="U50" i="147" s="1"/>
  <c r="U49" i="147"/>
  <c r="T49" i="147"/>
  <c r="S49" i="147"/>
  <c r="R49" i="147"/>
  <c r="Q49" i="147"/>
  <c r="P49" i="147"/>
  <c r="E49" i="147"/>
  <c r="T48" i="147"/>
  <c r="S48" i="147"/>
  <c r="R48" i="147"/>
  <c r="Q48" i="147"/>
  <c r="P48" i="147"/>
  <c r="E48" i="147"/>
  <c r="U48" i="147" s="1"/>
  <c r="S47" i="147"/>
  <c r="R47" i="147"/>
  <c r="Q47" i="147"/>
  <c r="P47" i="147"/>
  <c r="E47" i="147"/>
  <c r="S46" i="147"/>
  <c r="R46" i="147"/>
  <c r="Q46" i="147"/>
  <c r="P46" i="147"/>
  <c r="T46" i="147" s="1"/>
  <c r="E46" i="147"/>
  <c r="S45" i="147"/>
  <c r="R45" i="147"/>
  <c r="Q45" i="147"/>
  <c r="P45" i="147"/>
  <c r="E45" i="147"/>
  <c r="S44" i="147"/>
  <c r="R44" i="147"/>
  <c r="S42" i="147"/>
  <c r="R42" i="147"/>
  <c r="Q42" i="147"/>
  <c r="P42" i="147"/>
  <c r="E42" i="147"/>
  <c r="S41" i="147"/>
  <c r="R41" i="147"/>
  <c r="Q41" i="147"/>
  <c r="P41" i="147"/>
  <c r="E41" i="147"/>
  <c r="T41" i="147" s="1"/>
  <c r="S40" i="147"/>
  <c r="R40" i="147"/>
  <c r="Q40" i="147"/>
  <c r="P40" i="147"/>
  <c r="E40" i="147"/>
  <c r="T40" i="147" s="1"/>
  <c r="S39" i="147"/>
  <c r="R39" i="147"/>
  <c r="Q39" i="147"/>
  <c r="P39" i="147"/>
  <c r="E39" i="147"/>
  <c r="U39" i="147" s="1"/>
  <c r="S38" i="147"/>
  <c r="R38" i="147"/>
  <c r="Q38" i="147"/>
  <c r="P38" i="147"/>
  <c r="E38" i="147"/>
  <c r="U38" i="147" s="1"/>
  <c r="T37" i="147"/>
  <c r="S37" i="147"/>
  <c r="R37" i="147"/>
  <c r="Q37" i="147"/>
  <c r="P37" i="147"/>
  <c r="E37" i="147"/>
  <c r="U37" i="147" s="1"/>
  <c r="S36" i="147"/>
  <c r="R36" i="147"/>
  <c r="Q36" i="147"/>
  <c r="P36" i="147"/>
  <c r="E36" i="147"/>
  <c r="S35" i="147"/>
  <c r="R35" i="147"/>
  <c r="Q35" i="147"/>
  <c r="P35" i="147"/>
  <c r="E35" i="147"/>
  <c r="S34" i="147"/>
  <c r="R34" i="147"/>
  <c r="Q34" i="147"/>
  <c r="P34" i="147"/>
  <c r="E34" i="147"/>
  <c r="S33" i="147"/>
  <c r="R33" i="147"/>
  <c r="Q33" i="147"/>
  <c r="P33" i="147"/>
  <c r="E33" i="147"/>
  <c r="U32" i="147"/>
  <c r="S32" i="147"/>
  <c r="R32" i="147"/>
  <c r="Q32" i="147"/>
  <c r="P32" i="147"/>
  <c r="E32" i="147"/>
  <c r="T32" i="147" s="1"/>
  <c r="U31" i="147"/>
  <c r="S31" i="147"/>
  <c r="R31" i="147"/>
  <c r="Q31" i="147"/>
  <c r="P31" i="147"/>
  <c r="T31" i="147" s="1"/>
  <c r="E31" i="147"/>
  <c r="T30" i="147"/>
  <c r="S30" i="147"/>
  <c r="R30" i="147"/>
  <c r="Q30" i="147"/>
  <c r="P30" i="147"/>
  <c r="E30" i="147"/>
  <c r="U30" i="147" s="1"/>
  <c r="U29" i="147"/>
  <c r="S29" i="147"/>
  <c r="R29" i="147"/>
  <c r="Q29" i="147"/>
  <c r="P29" i="147"/>
  <c r="E29" i="147"/>
  <c r="T29" i="147" s="1"/>
  <c r="S28" i="147"/>
  <c r="R28" i="147"/>
  <c r="T27" i="147"/>
  <c r="S27" i="147"/>
  <c r="R27" i="147"/>
  <c r="Q27" i="147"/>
  <c r="P27" i="147"/>
  <c r="E27" i="147"/>
  <c r="U27" i="147" s="1"/>
  <c r="U26" i="147"/>
  <c r="S26" i="147"/>
  <c r="R26" i="147"/>
  <c r="Q26" i="147"/>
  <c r="P26" i="147"/>
  <c r="E26" i="147"/>
  <c r="T26" i="147" s="1"/>
  <c r="S25" i="147"/>
  <c r="R25" i="147"/>
  <c r="Q25" i="147"/>
  <c r="P25" i="147"/>
  <c r="E25" i="147"/>
  <c r="S24" i="147"/>
  <c r="R24" i="147"/>
  <c r="Q24" i="147"/>
  <c r="P24" i="147"/>
  <c r="E24" i="147"/>
  <c r="U23" i="147"/>
  <c r="T23" i="147"/>
  <c r="S23" i="147"/>
  <c r="R23" i="147"/>
  <c r="Q23" i="147"/>
  <c r="P23" i="147"/>
  <c r="E23" i="147"/>
  <c r="S22" i="147"/>
  <c r="R22" i="147"/>
  <c r="Q22" i="147"/>
  <c r="P22" i="147"/>
  <c r="E22" i="147"/>
  <c r="S21" i="147"/>
  <c r="R21" i="147"/>
  <c r="Q21" i="147"/>
  <c r="P21" i="147"/>
  <c r="E21" i="147"/>
  <c r="S20" i="147"/>
  <c r="R20" i="147"/>
  <c r="Q20" i="147"/>
  <c r="P20" i="147"/>
  <c r="E20" i="147"/>
  <c r="T20" i="147" s="1"/>
  <c r="S19" i="147"/>
  <c r="R19" i="147"/>
  <c r="Q19" i="147"/>
  <c r="P19" i="147"/>
  <c r="E19" i="147"/>
  <c r="U19" i="147" s="1"/>
  <c r="S18" i="147"/>
  <c r="R18" i="147"/>
  <c r="Q18" i="147"/>
  <c r="P18" i="147"/>
  <c r="E18" i="147"/>
  <c r="T18" i="147" s="1"/>
  <c r="S17" i="147"/>
  <c r="R17" i="147"/>
  <c r="Q17" i="147"/>
  <c r="P17" i="147"/>
  <c r="E17" i="147"/>
  <c r="U16" i="147"/>
  <c r="S16" i="147"/>
  <c r="R16" i="147"/>
  <c r="Q16" i="147"/>
  <c r="P16" i="147"/>
  <c r="E16" i="147"/>
  <c r="T16" i="147" s="1"/>
  <c r="S15" i="147"/>
  <c r="R15" i="147"/>
  <c r="Q15" i="147"/>
  <c r="P15" i="147"/>
  <c r="E15" i="147"/>
  <c r="U15" i="147" s="1"/>
  <c r="S14" i="147"/>
  <c r="R14" i="147"/>
  <c r="Q14" i="147"/>
  <c r="P14" i="147"/>
  <c r="E14" i="147"/>
  <c r="S13" i="147"/>
  <c r="R13" i="147"/>
  <c r="Q13" i="147"/>
  <c r="P13" i="147"/>
  <c r="E13" i="147"/>
  <c r="S12" i="147"/>
  <c r="R12" i="147"/>
  <c r="Q12" i="147"/>
  <c r="P12" i="147"/>
  <c r="E12" i="147"/>
  <c r="T12" i="147" s="1"/>
  <c r="S11" i="147"/>
  <c r="R11" i="147"/>
  <c r="Q11" i="147"/>
  <c r="P11" i="147"/>
  <c r="E11" i="147"/>
  <c r="T11" i="147" s="1"/>
  <c r="U10" i="147"/>
  <c r="T10" i="147"/>
  <c r="S10" i="147"/>
  <c r="R10" i="147"/>
  <c r="Q10" i="147"/>
  <c r="P10" i="147"/>
  <c r="E10" i="147"/>
  <c r="S9" i="147"/>
  <c r="R9" i="147"/>
  <c r="S64" i="146"/>
  <c r="R64" i="146"/>
  <c r="Q64" i="146"/>
  <c r="P64" i="146"/>
  <c r="E64" i="146"/>
  <c r="U63" i="146"/>
  <c r="S63" i="146"/>
  <c r="R63" i="146"/>
  <c r="Q63" i="146"/>
  <c r="P63" i="146"/>
  <c r="E63" i="146"/>
  <c r="S60" i="146"/>
  <c r="R60" i="146"/>
  <c r="Q60" i="146"/>
  <c r="P60" i="146"/>
  <c r="E60" i="146"/>
  <c r="T60" i="146" s="1"/>
  <c r="T59" i="146"/>
  <c r="S59" i="146"/>
  <c r="R59" i="146"/>
  <c r="Q59" i="146"/>
  <c r="P59" i="146"/>
  <c r="E59" i="146"/>
  <c r="U59" i="146" s="1"/>
  <c r="S58" i="146"/>
  <c r="R58" i="146"/>
  <c r="Q58" i="146"/>
  <c r="P58" i="146"/>
  <c r="E58" i="146"/>
  <c r="S57" i="146"/>
  <c r="R57" i="146"/>
  <c r="Q57" i="146"/>
  <c r="P57" i="146"/>
  <c r="E57" i="146"/>
  <c r="S55" i="146"/>
  <c r="R55" i="146"/>
  <c r="Q55" i="146"/>
  <c r="P55" i="146"/>
  <c r="E55" i="146"/>
  <c r="U55" i="146" s="1"/>
  <c r="U54" i="146"/>
  <c r="T54" i="146"/>
  <c r="S54" i="146"/>
  <c r="R54" i="146"/>
  <c r="Q54" i="146"/>
  <c r="P54" i="146"/>
  <c r="E54" i="146"/>
  <c r="S53" i="146"/>
  <c r="R53" i="146"/>
  <c r="Q53" i="146"/>
  <c r="P53" i="146"/>
  <c r="E53" i="146"/>
  <c r="U52" i="146"/>
  <c r="T52" i="146"/>
  <c r="S52" i="146"/>
  <c r="R52" i="146"/>
  <c r="Q52" i="146"/>
  <c r="P52" i="146"/>
  <c r="E52" i="146"/>
  <c r="T51" i="146"/>
  <c r="S51" i="146"/>
  <c r="R51" i="146"/>
  <c r="Q51" i="146"/>
  <c r="P51" i="146"/>
  <c r="E51" i="146"/>
  <c r="U51" i="146" s="1"/>
  <c r="S50" i="146"/>
  <c r="R50" i="146"/>
  <c r="Q50" i="146"/>
  <c r="P50" i="146"/>
  <c r="E50" i="146"/>
  <c r="S49" i="146"/>
  <c r="R49" i="146"/>
  <c r="Q49" i="146"/>
  <c r="P49" i="146"/>
  <c r="E49" i="146"/>
  <c r="S48" i="146"/>
  <c r="R48" i="146"/>
  <c r="Q48" i="146"/>
  <c r="P48" i="146"/>
  <c r="E48" i="146"/>
  <c r="T48" i="146" s="1"/>
  <c r="S47" i="146"/>
  <c r="R47" i="146"/>
  <c r="Q47" i="146"/>
  <c r="P47" i="146"/>
  <c r="E47" i="146"/>
  <c r="U46" i="146"/>
  <c r="T46" i="146"/>
  <c r="S46" i="146"/>
  <c r="R46" i="146"/>
  <c r="Q46" i="146"/>
  <c r="P46" i="146"/>
  <c r="E46" i="146"/>
  <c r="U45" i="146"/>
  <c r="T45" i="146"/>
  <c r="S45" i="146"/>
  <c r="R45" i="146"/>
  <c r="Q45" i="146"/>
  <c r="P45" i="146"/>
  <c r="E45" i="146"/>
  <c r="S44" i="146"/>
  <c r="R44" i="146"/>
  <c r="S42" i="146"/>
  <c r="R42" i="146"/>
  <c r="Q42" i="146"/>
  <c r="P42" i="146"/>
  <c r="E42" i="146"/>
  <c r="U42" i="146" s="1"/>
  <c r="U41" i="146"/>
  <c r="T41" i="146"/>
  <c r="S41" i="146"/>
  <c r="R41" i="146"/>
  <c r="Q41" i="146"/>
  <c r="P41" i="146"/>
  <c r="E41" i="146"/>
  <c r="S40" i="146"/>
  <c r="R40" i="146"/>
  <c r="Q40" i="146"/>
  <c r="P40" i="146"/>
  <c r="E40" i="146"/>
  <c r="S39" i="146"/>
  <c r="R39" i="146"/>
  <c r="Q39" i="146"/>
  <c r="P39" i="146"/>
  <c r="E39" i="146"/>
  <c r="S38" i="146"/>
  <c r="R38" i="146"/>
  <c r="Q38" i="146"/>
  <c r="P38" i="146"/>
  <c r="E38" i="146"/>
  <c r="T38" i="146" s="1"/>
  <c r="S37" i="146"/>
  <c r="R37" i="146"/>
  <c r="Q37" i="146"/>
  <c r="P37" i="146"/>
  <c r="E37" i="146"/>
  <c r="U37" i="146" s="1"/>
  <c r="T36" i="146"/>
  <c r="S36" i="146"/>
  <c r="R36" i="146"/>
  <c r="Q36" i="146"/>
  <c r="P36" i="146"/>
  <c r="E36" i="146"/>
  <c r="U36" i="146" s="1"/>
  <c r="S35" i="146"/>
  <c r="R35" i="146"/>
  <c r="Q35" i="146"/>
  <c r="P35" i="146"/>
  <c r="E35" i="146"/>
  <c r="U35" i="146" s="1"/>
  <c r="S34" i="146"/>
  <c r="R34" i="146"/>
  <c r="Q34" i="146"/>
  <c r="P34" i="146"/>
  <c r="E34" i="146"/>
  <c r="S33" i="146"/>
  <c r="R33" i="146"/>
  <c r="Q33" i="146"/>
  <c r="P33" i="146"/>
  <c r="E33" i="146"/>
  <c r="S32" i="146"/>
  <c r="R32" i="146"/>
  <c r="Q32" i="146"/>
  <c r="P32" i="146"/>
  <c r="E32" i="146"/>
  <c r="S31" i="146"/>
  <c r="R31" i="146"/>
  <c r="Q31" i="146"/>
  <c r="P31" i="146"/>
  <c r="E31" i="146"/>
  <c r="S30" i="146"/>
  <c r="R30" i="146"/>
  <c r="Q30" i="146"/>
  <c r="P30" i="146"/>
  <c r="E30" i="146"/>
  <c r="T29" i="146"/>
  <c r="S29" i="146"/>
  <c r="R29" i="146"/>
  <c r="Q29" i="146"/>
  <c r="P29" i="146"/>
  <c r="E29" i="146"/>
  <c r="U29" i="146" s="1"/>
  <c r="R28" i="146"/>
  <c r="S27" i="146"/>
  <c r="R27" i="146"/>
  <c r="Q27" i="146"/>
  <c r="P27" i="146"/>
  <c r="E27" i="146"/>
  <c r="S26" i="146"/>
  <c r="R26" i="146"/>
  <c r="Q26" i="146"/>
  <c r="P26" i="146"/>
  <c r="E26" i="146"/>
  <c r="S25" i="146"/>
  <c r="R25" i="146"/>
  <c r="Q25" i="146"/>
  <c r="P25" i="146"/>
  <c r="E25" i="146"/>
  <c r="S24" i="146"/>
  <c r="R24" i="146"/>
  <c r="Q24" i="146"/>
  <c r="P24" i="146"/>
  <c r="E24" i="146"/>
  <c r="U24" i="146" s="1"/>
  <c r="U23" i="146"/>
  <c r="T23" i="146"/>
  <c r="S23" i="146"/>
  <c r="R23" i="146"/>
  <c r="Q23" i="146"/>
  <c r="P23" i="146"/>
  <c r="E23" i="146"/>
  <c r="S22" i="146"/>
  <c r="R22" i="146"/>
  <c r="Q22" i="146"/>
  <c r="P22" i="146"/>
  <c r="E22" i="146"/>
  <c r="S21" i="146"/>
  <c r="R21" i="146"/>
  <c r="Q21" i="146"/>
  <c r="P21" i="146"/>
  <c r="E21" i="146"/>
  <c r="T20" i="146"/>
  <c r="S20" i="146"/>
  <c r="R20" i="146"/>
  <c r="Q20" i="146"/>
  <c r="P20" i="146"/>
  <c r="E20" i="146"/>
  <c r="U20" i="146" s="1"/>
  <c r="S19" i="146"/>
  <c r="R19" i="146"/>
  <c r="Q19" i="146"/>
  <c r="P19" i="146"/>
  <c r="E19" i="146"/>
  <c r="S18" i="146"/>
  <c r="R18" i="146"/>
  <c r="Q18" i="146"/>
  <c r="P18" i="146"/>
  <c r="E18" i="146"/>
  <c r="S17" i="146"/>
  <c r="R17" i="146"/>
  <c r="Q17" i="146"/>
  <c r="P17" i="146"/>
  <c r="E17" i="146"/>
  <c r="T17" i="146" s="1"/>
  <c r="S16" i="146"/>
  <c r="R16" i="146"/>
  <c r="Q16" i="146"/>
  <c r="P16" i="146"/>
  <c r="E16" i="146"/>
  <c r="S15" i="146"/>
  <c r="R15" i="146"/>
  <c r="Q15" i="146"/>
  <c r="P15" i="146"/>
  <c r="E15" i="146"/>
  <c r="T15" i="146" s="1"/>
  <c r="T14" i="146"/>
  <c r="S14" i="146"/>
  <c r="R14" i="146"/>
  <c r="Q14" i="146"/>
  <c r="P14" i="146"/>
  <c r="E14" i="146"/>
  <c r="U14" i="146" s="1"/>
  <c r="T13" i="146"/>
  <c r="S13" i="146"/>
  <c r="R13" i="146"/>
  <c r="Q13" i="146"/>
  <c r="U13" i="146" s="1"/>
  <c r="P13" i="146"/>
  <c r="E13" i="146"/>
  <c r="U12" i="146"/>
  <c r="T12" i="146"/>
  <c r="S12" i="146"/>
  <c r="R12" i="146"/>
  <c r="Q12" i="146"/>
  <c r="P12" i="146"/>
  <c r="E12" i="146"/>
  <c r="S11" i="146"/>
  <c r="R11" i="146"/>
  <c r="Q11" i="146"/>
  <c r="P11" i="146"/>
  <c r="E11" i="146"/>
  <c r="S10" i="146"/>
  <c r="R10" i="146"/>
  <c r="Q10" i="146"/>
  <c r="P10" i="146"/>
  <c r="E10" i="146"/>
  <c r="R9" i="146"/>
  <c r="S64" i="145"/>
  <c r="R64" i="145"/>
  <c r="Q64" i="145"/>
  <c r="P64" i="145"/>
  <c r="E64" i="145"/>
  <c r="U63" i="145"/>
  <c r="T63" i="145"/>
  <c r="S63" i="145"/>
  <c r="R63" i="145"/>
  <c r="Q63" i="145"/>
  <c r="P63" i="145"/>
  <c r="P62" i="145" s="1"/>
  <c r="E63" i="145"/>
  <c r="S62" i="145"/>
  <c r="R62" i="145"/>
  <c r="S60" i="145"/>
  <c r="R60" i="145"/>
  <c r="Q60" i="145"/>
  <c r="P60" i="145"/>
  <c r="E60" i="145"/>
  <c r="S59" i="145"/>
  <c r="R59" i="145"/>
  <c r="Q59" i="145"/>
  <c r="P59" i="145"/>
  <c r="E59" i="145"/>
  <c r="S58" i="145"/>
  <c r="R58" i="145"/>
  <c r="Q58" i="145"/>
  <c r="P58" i="145"/>
  <c r="E58" i="145"/>
  <c r="T58" i="145" s="1"/>
  <c r="S57" i="145"/>
  <c r="R57" i="145"/>
  <c r="Q57" i="145"/>
  <c r="P57" i="145"/>
  <c r="E57" i="145"/>
  <c r="R56" i="145"/>
  <c r="S55" i="145"/>
  <c r="R55" i="145"/>
  <c r="Q55" i="145"/>
  <c r="P55" i="145"/>
  <c r="E55" i="145"/>
  <c r="S54" i="145"/>
  <c r="R54" i="145"/>
  <c r="Q54" i="145"/>
  <c r="P54" i="145"/>
  <c r="E54" i="145"/>
  <c r="S53" i="145"/>
  <c r="R53" i="145"/>
  <c r="Q53" i="145"/>
  <c r="P53" i="145"/>
  <c r="E53" i="145"/>
  <c r="T53" i="145" s="1"/>
  <c r="U52" i="145"/>
  <c r="S52" i="145"/>
  <c r="R52" i="145"/>
  <c r="Q52" i="145"/>
  <c r="P52" i="145"/>
  <c r="E52" i="145"/>
  <c r="T52" i="145" s="1"/>
  <c r="T51" i="145"/>
  <c r="S51" i="145"/>
  <c r="R51" i="145"/>
  <c r="Q51" i="145"/>
  <c r="P51" i="145"/>
  <c r="E51" i="145"/>
  <c r="U51" i="145" s="1"/>
  <c r="T50" i="145"/>
  <c r="S50" i="145"/>
  <c r="R50" i="145"/>
  <c r="Q50" i="145"/>
  <c r="P50" i="145"/>
  <c r="E50" i="145"/>
  <c r="U50" i="145" s="1"/>
  <c r="S49" i="145"/>
  <c r="R49" i="145"/>
  <c r="Q49" i="145"/>
  <c r="P49" i="145"/>
  <c r="E49" i="145"/>
  <c r="U49" i="145" s="1"/>
  <c r="S48" i="145"/>
  <c r="R48" i="145"/>
  <c r="Q48" i="145"/>
  <c r="P48" i="145"/>
  <c r="E48" i="145"/>
  <c r="U48" i="145" s="1"/>
  <c r="S47" i="145"/>
  <c r="R47" i="145"/>
  <c r="Q47" i="145"/>
  <c r="P47" i="145"/>
  <c r="E47" i="145"/>
  <c r="S46" i="145"/>
  <c r="R46" i="145"/>
  <c r="Q46" i="145"/>
  <c r="P46" i="145"/>
  <c r="E46" i="145"/>
  <c r="U45" i="145"/>
  <c r="S45" i="145"/>
  <c r="R45" i="145"/>
  <c r="Q45" i="145"/>
  <c r="P45" i="145"/>
  <c r="E45" i="145"/>
  <c r="S44" i="145"/>
  <c r="R44" i="145"/>
  <c r="R43" i="145"/>
  <c r="S42" i="145"/>
  <c r="R42" i="145"/>
  <c r="Q42" i="145"/>
  <c r="P42" i="145"/>
  <c r="E42" i="145"/>
  <c r="U42" i="145" s="1"/>
  <c r="S41" i="145"/>
  <c r="R41" i="145"/>
  <c r="Q41" i="145"/>
  <c r="P41" i="145"/>
  <c r="E41" i="145"/>
  <c r="U41" i="145" s="1"/>
  <c r="S40" i="145"/>
  <c r="R40" i="145"/>
  <c r="Q40" i="145"/>
  <c r="P40" i="145"/>
  <c r="E40" i="145"/>
  <c r="T39" i="145"/>
  <c r="S39" i="145"/>
  <c r="R39" i="145"/>
  <c r="Q39" i="145"/>
  <c r="P39" i="145"/>
  <c r="E39" i="145"/>
  <c r="U39" i="145" s="1"/>
  <c r="T38" i="145"/>
  <c r="S38" i="145"/>
  <c r="R38" i="145"/>
  <c r="Q38" i="145"/>
  <c r="P38" i="145"/>
  <c r="E38" i="145"/>
  <c r="U38" i="145" s="1"/>
  <c r="S37" i="145"/>
  <c r="R37" i="145"/>
  <c r="Q37" i="145"/>
  <c r="P37" i="145"/>
  <c r="E37" i="145"/>
  <c r="S36" i="145"/>
  <c r="R36" i="145"/>
  <c r="Q36" i="145"/>
  <c r="P36" i="145"/>
  <c r="E36" i="145"/>
  <c r="S35" i="145"/>
  <c r="R35" i="145"/>
  <c r="Q35" i="145"/>
  <c r="P35" i="145"/>
  <c r="E35" i="145"/>
  <c r="T35" i="145" s="1"/>
  <c r="S34" i="145"/>
  <c r="R34" i="145"/>
  <c r="Q34" i="145"/>
  <c r="P34" i="145"/>
  <c r="E34" i="145"/>
  <c r="U34" i="145" s="1"/>
  <c r="U33" i="145"/>
  <c r="S33" i="145"/>
  <c r="R33" i="145"/>
  <c r="Q33" i="145"/>
  <c r="P33" i="145"/>
  <c r="E33" i="145"/>
  <c r="S32" i="145"/>
  <c r="R32" i="145"/>
  <c r="Q32" i="145"/>
  <c r="P32" i="145"/>
  <c r="E32" i="145"/>
  <c r="U32" i="145" s="1"/>
  <c r="T31" i="145"/>
  <c r="S31" i="145"/>
  <c r="R31" i="145"/>
  <c r="Q31" i="145"/>
  <c r="P31" i="145"/>
  <c r="E31" i="145"/>
  <c r="U30" i="145"/>
  <c r="T30" i="145"/>
  <c r="S30" i="145"/>
  <c r="R30" i="145"/>
  <c r="Q30" i="145"/>
  <c r="P30" i="145"/>
  <c r="E30" i="145"/>
  <c r="S29" i="145"/>
  <c r="R29" i="145"/>
  <c r="Q29" i="145"/>
  <c r="P29" i="145"/>
  <c r="E29" i="145"/>
  <c r="S28" i="145"/>
  <c r="U27" i="145"/>
  <c r="T27" i="145"/>
  <c r="S27" i="145"/>
  <c r="R27" i="145"/>
  <c r="Q27" i="145"/>
  <c r="P27" i="145"/>
  <c r="E27" i="145"/>
  <c r="U26" i="145"/>
  <c r="T26" i="145"/>
  <c r="S26" i="145"/>
  <c r="R26" i="145"/>
  <c r="Q26" i="145"/>
  <c r="P26" i="145"/>
  <c r="E26" i="145"/>
  <c r="S25" i="145"/>
  <c r="R25" i="145"/>
  <c r="Q25" i="145"/>
  <c r="P25" i="145"/>
  <c r="E25" i="145"/>
  <c r="S24" i="145"/>
  <c r="R24" i="145"/>
  <c r="Q24" i="145"/>
  <c r="P24" i="145"/>
  <c r="E24" i="145"/>
  <c r="S23" i="145"/>
  <c r="R23" i="145"/>
  <c r="Q23" i="145"/>
  <c r="P23" i="145"/>
  <c r="E23" i="145"/>
  <c r="S22" i="145"/>
  <c r="R22" i="145"/>
  <c r="Q22" i="145"/>
  <c r="P22" i="145"/>
  <c r="E22" i="145"/>
  <c r="T22" i="145" s="1"/>
  <c r="S21" i="145"/>
  <c r="R21" i="145"/>
  <c r="Q21" i="145"/>
  <c r="P21" i="145"/>
  <c r="E21" i="145"/>
  <c r="T21" i="145" s="1"/>
  <c r="T20" i="145"/>
  <c r="S20" i="145"/>
  <c r="R20" i="145"/>
  <c r="Q20" i="145"/>
  <c r="P20" i="145"/>
  <c r="E20" i="145"/>
  <c r="U20" i="145" s="1"/>
  <c r="U19" i="145"/>
  <c r="T19" i="145"/>
  <c r="S19" i="145"/>
  <c r="R19" i="145"/>
  <c r="Q19" i="145"/>
  <c r="P19" i="145"/>
  <c r="E19" i="145"/>
  <c r="S18" i="145"/>
  <c r="R18" i="145"/>
  <c r="Q18" i="145"/>
  <c r="P18" i="145"/>
  <c r="E18" i="145"/>
  <c r="U17" i="145"/>
  <c r="T17" i="145"/>
  <c r="S17" i="145"/>
  <c r="R17" i="145"/>
  <c r="Q17" i="145"/>
  <c r="P17" i="145"/>
  <c r="E17" i="145"/>
  <c r="S16" i="145"/>
  <c r="R16" i="145"/>
  <c r="Q16" i="145"/>
  <c r="P16" i="145"/>
  <c r="E16" i="145"/>
  <c r="S15" i="145"/>
  <c r="R15" i="145"/>
  <c r="Q15" i="145"/>
  <c r="P15" i="145"/>
  <c r="E15" i="145"/>
  <c r="S14" i="145"/>
  <c r="R14" i="145"/>
  <c r="Q14" i="145"/>
  <c r="P14" i="145"/>
  <c r="E14" i="145"/>
  <c r="S13" i="145"/>
  <c r="R13" i="145"/>
  <c r="Q13" i="145"/>
  <c r="P13" i="145"/>
  <c r="E13" i="145"/>
  <c r="U13" i="145" s="1"/>
  <c r="U12" i="145"/>
  <c r="T12" i="145"/>
  <c r="S12" i="145"/>
  <c r="R12" i="145"/>
  <c r="Q12" i="145"/>
  <c r="P12" i="145"/>
  <c r="E12" i="145"/>
  <c r="S11" i="145"/>
  <c r="R11" i="145"/>
  <c r="Q11" i="145"/>
  <c r="P11" i="145"/>
  <c r="E11" i="145"/>
  <c r="U11" i="145" s="1"/>
  <c r="S10" i="145"/>
  <c r="R10" i="145"/>
  <c r="Q10" i="145"/>
  <c r="P10" i="145"/>
  <c r="E10" i="145"/>
  <c r="T10" i="145" s="1"/>
  <c r="S9" i="145"/>
  <c r="R9" i="145"/>
  <c r="S64" i="144"/>
  <c r="R64" i="144"/>
  <c r="Q64" i="144"/>
  <c r="P64" i="144"/>
  <c r="E64" i="144"/>
  <c r="T64" i="144" s="1"/>
  <c r="U63" i="144"/>
  <c r="T63" i="144"/>
  <c r="S63" i="144"/>
  <c r="R63" i="144"/>
  <c r="Q63" i="144"/>
  <c r="P63" i="144"/>
  <c r="E63" i="144"/>
  <c r="T60" i="144"/>
  <c r="S60" i="144"/>
  <c r="R60" i="144"/>
  <c r="Q60" i="144"/>
  <c r="P60" i="144"/>
  <c r="E60" i="144"/>
  <c r="U60" i="144" s="1"/>
  <c r="S59" i="144"/>
  <c r="R59" i="144"/>
  <c r="Q59" i="144"/>
  <c r="P59" i="144"/>
  <c r="E59" i="144"/>
  <c r="S58" i="144"/>
  <c r="R58" i="144"/>
  <c r="Q58" i="144"/>
  <c r="P58" i="144"/>
  <c r="E58" i="144"/>
  <c r="T58" i="144" s="1"/>
  <c r="S57" i="144"/>
  <c r="R57" i="144"/>
  <c r="Q57" i="144"/>
  <c r="P57" i="144"/>
  <c r="E57" i="144"/>
  <c r="S56" i="144"/>
  <c r="R56" i="144"/>
  <c r="S55" i="144"/>
  <c r="R55" i="144"/>
  <c r="Q55" i="144"/>
  <c r="P55" i="144"/>
  <c r="E55" i="144"/>
  <c r="S54" i="144"/>
  <c r="R54" i="144"/>
  <c r="Q54" i="144"/>
  <c r="P54" i="144"/>
  <c r="E54" i="144"/>
  <c r="U53" i="144"/>
  <c r="T53" i="144"/>
  <c r="S53" i="144"/>
  <c r="R53" i="144"/>
  <c r="Q53" i="144"/>
  <c r="P53" i="144"/>
  <c r="E53" i="144"/>
  <c r="S52" i="144"/>
  <c r="R52" i="144"/>
  <c r="Q52" i="144"/>
  <c r="P52" i="144"/>
  <c r="E52" i="144"/>
  <c r="S51" i="144"/>
  <c r="R51" i="144"/>
  <c r="Q51" i="144"/>
  <c r="P51" i="144"/>
  <c r="E51" i="144"/>
  <c r="S50" i="144"/>
  <c r="R50" i="144"/>
  <c r="Q50" i="144"/>
  <c r="P50" i="144"/>
  <c r="E50" i="144"/>
  <c r="T50" i="144" s="1"/>
  <c r="S49" i="144"/>
  <c r="R49" i="144"/>
  <c r="Q49" i="144"/>
  <c r="P49" i="144"/>
  <c r="E49" i="144"/>
  <c r="U49" i="144" s="1"/>
  <c r="S48" i="144"/>
  <c r="R48" i="144"/>
  <c r="Q48" i="144"/>
  <c r="P48" i="144"/>
  <c r="E48" i="144"/>
  <c r="T48" i="144" s="1"/>
  <c r="T47" i="144"/>
  <c r="S47" i="144"/>
  <c r="R47" i="144"/>
  <c r="Q47" i="144"/>
  <c r="P47" i="144"/>
  <c r="E47" i="144"/>
  <c r="U47" i="144" s="1"/>
  <c r="S46" i="144"/>
  <c r="R46" i="144"/>
  <c r="Q46" i="144"/>
  <c r="U46" i="144" s="1"/>
  <c r="P46" i="144"/>
  <c r="T46" i="144" s="1"/>
  <c r="E46" i="144"/>
  <c r="T45" i="144"/>
  <c r="S45" i="144"/>
  <c r="R45" i="144"/>
  <c r="Q45" i="144"/>
  <c r="P45" i="144"/>
  <c r="E45" i="144"/>
  <c r="U45" i="144" s="1"/>
  <c r="S44" i="144"/>
  <c r="R44" i="144"/>
  <c r="S42" i="144"/>
  <c r="R42" i="144"/>
  <c r="Q42" i="144"/>
  <c r="P42" i="144"/>
  <c r="E42" i="144"/>
  <c r="S41" i="144"/>
  <c r="R41" i="144"/>
  <c r="Q41" i="144"/>
  <c r="P41" i="144"/>
  <c r="E41" i="144"/>
  <c r="S40" i="144"/>
  <c r="R40" i="144"/>
  <c r="Q40" i="144"/>
  <c r="P40" i="144"/>
  <c r="E40" i="144"/>
  <c r="T40" i="144" s="1"/>
  <c r="S39" i="144"/>
  <c r="R39" i="144"/>
  <c r="Q39" i="144"/>
  <c r="P39" i="144"/>
  <c r="E39" i="144"/>
  <c r="U39" i="144" s="1"/>
  <c r="S38" i="144"/>
  <c r="R38" i="144"/>
  <c r="Q38" i="144"/>
  <c r="P38" i="144"/>
  <c r="E38" i="144"/>
  <c r="U38" i="144" s="1"/>
  <c r="T37" i="144"/>
  <c r="S37" i="144"/>
  <c r="R37" i="144"/>
  <c r="Q37" i="144"/>
  <c r="P37" i="144"/>
  <c r="E37" i="144"/>
  <c r="U37" i="144" s="1"/>
  <c r="S36" i="144"/>
  <c r="R36" i="144"/>
  <c r="Q36" i="144"/>
  <c r="P36" i="144"/>
  <c r="E36" i="144"/>
  <c r="T36" i="144" s="1"/>
  <c r="S35" i="144"/>
  <c r="R35" i="144"/>
  <c r="Q35" i="144"/>
  <c r="P35" i="144"/>
  <c r="E35" i="144"/>
  <c r="U35" i="144" s="1"/>
  <c r="S34" i="144"/>
  <c r="R34" i="144"/>
  <c r="Q34" i="144"/>
  <c r="P34" i="144"/>
  <c r="E34" i="144"/>
  <c r="S33" i="144"/>
  <c r="R33" i="144"/>
  <c r="Q33" i="144"/>
  <c r="P33" i="144"/>
  <c r="E33" i="144"/>
  <c r="S32" i="144"/>
  <c r="R32" i="144"/>
  <c r="Q32" i="144"/>
  <c r="P32" i="144"/>
  <c r="E32" i="144"/>
  <c r="T32" i="144" s="1"/>
  <c r="S31" i="144"/>
  <c r="R31" i="144"/>
  <c r="Q31" i="144"/>
  <c r="P31" i="144"/>
  <c r="E31" i="144"/>
  <c r="U30" i="144"/>
  <c r="T30" i="144"/>
  <c r="S30" i="144"/>
  <c r="R30" i="144"/>
  <c r="Q30" i="144"/>
  <c r="P30" i="144"/>
  <c r="E30" i="144"/>
  <c r="U29" i="144"/>
  <c r="T29" i="144"/>
  <c r="S29" i="144"/>
  <c r="R29" i="144"/>
  <c r="Q29" i="144"/>
  <c r="P29" i="144"/>
  <c r="E29" i="144"/>
  <c r="S28" i="144"/>
  <c r="R28" i="144"/>
  <c r="S27" i="144"/>
  <c r="R27" i="144"/>
  <c r="Q27" i="144"/>
  <c r="P27" i="144"/>
  <c r="E27" i="144"/>
  <c r="T26" i="144"/>
  <c r="S26" i="144"/>
  <c r="R26" i="144"/>
  <c r="Q26" i="144"/>
  <c r="P26" i="144"/>
  <c r="E26" i="144"/>
  <c r="U26" i="144" s="1"/>
  <c r="U25" i="144"/>
  <c r="T25" i="144"/>
  <c r="S25" i="144"/>
  <c r="R25" i="144"/>
  <c r="Q25" i="144"/>
  <c r="P25" i="144"/>
  <c r="E25" i="144"/>
  <c r="T24" i="144"/>
  <c r="S24" i="144"/>
  <c r="R24" i="144"/>
  <c r="Q24" i="144"/>
  <c r="P24" i="144"/>
  <c r="E24" i="144"/>
  <c r="U24" i="144" s="1"/>
  <c r="U23" i="144"/>
  <c r="T23" i="144"/>
  <c r="S23" i="144"/>
  <c r="R23" i="144"/>
  <c r="Q23" i="144"/>
  <c r="P23" i="144"/>
  <c r="E23" i="144"/>
  <c r="U22" i="144"/>
  <c r="S22" i="144"/>
  <c r="R22" i="144"/>
  <c r="Q22" i="144"/>
  <c r="P22" i="144"/>
  <c r="E22" i="144"/>
  <c r="T22" i="144" s="1"/>
  <c r="S21" i="144"/>
  <c r="R21" i="144"/>
  <c r="Q21" i="144"/>
  <c r="P21" i="144"/>
  <c r="E21" i="144"/>
  <c r="S20" i="144"/>
  <c r="R20" i="144"/>
  <c r="Q20" i="144"/>
  <c r="P20" i="144"/>
  <c r="E20" i="144"/>
  <c r="S19" i="144"/>
  <c r="R19" i="144"/>
  <c r="Q19" i="144"/>
  <c r="P19" i="144"/>
  <c r="E19" i="144"/>
  <c r="S18" i="144"/>
  <c r="R18" i="144"/>
  <c r="Q18" i="144"/>
  <c r="P18" i="144"/>
  <c r="E18" i="144"/>
  <c r="U18" i="144" s="1"/>
  <c r="U17" i="144"/>
  <c r="T17" i="144"/>
  <c r="S17" i="144"/>
  <c r="R17" i="144"/>
  <c r="Q17" i="144"/>
  <c r="P17" i="144"/>
  <c r="E17" i="144"/>
  <c r="S16" i="144"/>
  <c r="R16" i="144"/>
  <c r="Q16" i="144"/>
  <c r="P16" i="144"/>
  <c r="E16" i="144"/>
  <c r="T15" i="144"/>
  <c r="S15" i="144"/>
  <c r="R15" i="144"/>
  <c r="Q15" i="144"/>
  <c r="P15" i="144"/>
  <c r="E15" i="144"/>
  <c r="U15" i="144" s="1"/>
  <c r="U14" i="144"/>
  <c r="T14" i="144"/>
  <c r="S14" i="144"/>
  <c r="R14" i="144"/>
  <c r="Q14" i="144"/>
  <c r="P14" i="144"/>
  <c r="E14" i="144"/>
  <c r="S13" i="144"/>
  <c r="R13" i="144"/>
  <c r="Q13" i="144"/>
  <c r="P13" i="144"/>
  <c r="E13" i="144"/>
  <c r="S12" i="144"/>
  <c r="R12" i="144"/>
  <c r="Q12" i="144"/>
  <c r="P12" i="144"/>
  <c r="E12" i="144"/>
  <c r="S11" i="144"/>
  <c r="R11" i="144"/>
  <c r="Q11" i="144"/>
  <c r="P11" i="144"/>
  <c r="E11" i="144"/>
  <c r="T11" i="144" s="1"/>
  <c r="S10" i="144"/>
  <c r="R10" i="144"/>
  <c r="Q10" i="144"/>
  <c r="P10" i="144"/>
  <c r="E10" i="144"/>
  <c r="S9" i="144"/>
  <c r="R9" i="144"/>
  <c r="S64" i="143"/>
  <c r="R64" i="143"/>
  <c r="Q64" i="143"/>
  <c r="P64" i="143"/>
  <c r="E64" i="143"/>
  <c r="S63" i="143"/>
  <c r="R63" i="143"/>
  <c r="Q63" i="143"/>
  <c r="P63" i="143"/>
  <c r="E63" i="143"/>
  <c r="S60" i="143"/>
  <c r="R60" i="143"/>
  <c r="Q60" i="143"/>
  <c r="P60" i="143"/>
  <c r="E60" i="143"/>
  <c r="T60" i="143" s="1"/>
  <c r="T59" i="143"/>
  <c r="S59" i="143"/>
  <c r="R59" i="143"/>
  <c r="Q59" i="143"/>
  <c r="P59" i="143"/>
  <c r="E59" i="143"/>
  <c r="U59" i="143" s="1"/>
  <c r="S58" i="143"/>
  <c r="R58" i="143"/>
  <c r="Q58" i="143"/>
  <c r="P58" i="143"/>
  <c r="E58" i="143"/>
  <c r="T58" i="143" s="1"/>
  <c r="S57" i="143"/>
  <c r="R57" i="143"/>
  <c r="Q57" i="143"/>
  <c r="P57" i="143"/>
  <c r="E57" i="143"/>
  <c r="U55" i="143"/>
  <c r="S55" i="143"/>
  <c r="R55" i="143"/>
  <c r="Q55" i="143"/>
  <c r="P55" i="143"/>
  <c r="E55" i="143"/>
  <c r="T55" i="143" s="1"/>
  <c r="S54" i="143"/>
  <c r="R54" i="143"/>
  <c r="Q54" i="143"/>
  <c r="P54" i="143"/>
  <c r="E54" i="143"/>
  <c r="T53" i="143"/>
  <c r="S53" i="143"/>
  <c r="R53" i="143"/>
  <c r="Q53" i="143"/>
  <c r="P53" i="143"/>
  <c r="E53" i="143"/>
  <c r="U53" i="143" s="1"/>
  <c r="S52" i="143"/>
  <c r="R52" i="143"/>
  <c r="Q52" i="143"/>
  <c r="P52" i="143"/>
  <c r="E52" i="143"/>
  <c r="U52" i="143" s="1"/>
  <c r="S51" i="143"/>
  <c r="R51" i="143"/>
  <c r="Q51" i="143"/>
  <c r="P51" i="143"/>
  <c r="E51" i="143"/>
  <c r="T51" i="143" s="1"/>
  <c r="T50" i="143"/>
  <c r="S50" i="143"/>
  <c r="R50" i="143"/>
  <c r="Q50" i="143"/>
  <c r="P50" i="143"/>
  <c r="E50" i="143"/>
  <c r="U50" i="143" s="1"/>
  <c r="S49" i="143"/>
  <c r="R49" i="143"/>
  <c r="Q49" i="143"/>
  <c r="P49" i="143"/>
  <c r="E49" i="143"/>
  <c r="S48" i="143"/>
  <c r="R48" i="143"/>
  <c r="Q48" i="143"/>
  <c r="P48" i="143"/>
  <c r="E48" i="143"/>
  <c r="U47" i="143"/>
  <c r="S47" i="143"/>
  <c r="R47" i="143"/>
  <c r="Q47" i="143"/>
  <c r="P47" i="143"/>
  <c r="E47" i="143"/>
  <c r="T47" i="143" s="1"/>
  <c r="U46" i="143"/>
  <c r="S46" i="143"/>
  <c r="R46" i="143"/>
  <c r="Q46" i="143"/>
  <c r="P46" i="143"/>
  <c r="E46" i="143"/>
  <c r="T46" i="143" s="1"/>
  <c r="S45" i="143"/>
  <c r="R45" i="143"/>
  <c r="Q45" i="143"/>
  <c r="P45" i="143"/>
  <c r="E45" i="143"/>
  <c r="S44" i="143"/>
  <c r="R44" i="143"/>
  <c r="S42" i="143"/>
  <c r="R42" i="143"/>
  <c r="Q42" i="143"/>
  <c r="P42" i="143"/>
  <c r="E42" i="143"/>
  <c r="U41" i="143"/>
  <c r="S41" i="143"/>
  <c r="R41" i="143"/>
  <c r="Q41" i="143"/>
  <c r="P41" i="143"/>
  <c r="E41" i="143"/>
  <c r="T41" i="143" s="1"/>
  <c r="U40" i="143"/>
  <c r="T40" i="143"/>
  <c r="S40" i="143"/>
  <c r="R40" i="143"/>
  <c r="Q40" i="143"/>
  <c r="P40" i="143"/>
  <c r="E40" i="143"/>
  <c r="S39" i="143"/>
  <c r="R39" i="143"/>
  <c r="Q39" i="143"/>
  <c r="P39" i="143"/>
  <c r="E39" i="143"/>
  <c r="S38" i="143"/>
  <c r="R38" i="143"/>
  <c r="Q38" i="143"/>
  <c r="P38" i="143"/>
  <c r="E38" i="143"/>
  <c r="S37" i="143"/>
  <c r="R37" i="143"/>
  <c r="Q37" i="143"/>
  <c r="P37" i="143"/>
  <c r="E37" i="143"/>
  <c r="T37" i="143" s="1"/>
  <c r="U36" i="143"/>
  <c r="T36" i="143"/>
  <c r="S36" i="143"/>
  <c r="R36" i="143"/>
  <c r="Q36" i="143"/>
  <c r="P36" i="143"/>
  <c r="E36" i="143"/>
  <c r="S35" i="143"/>
  <c r="R35" i="143"/>
  <c r="Q35" i="143"/>
  <c r="P35" i="143"/>
  <c r="E35" i="143"/>
  <c r="U35" i="143" s="1"/>
  <c r="U34" i="143"/>
  <c r="T34" i="143"/>
  <c r="S34" i="143"/>
  <c r="R34" i="143"/>
  <c r="Q34" i="143"/>
  <c r="P34" i="143"/>
  <c r="E34" i="143"/>
  <c r="S33" i="143"/>
  <c r="R33" i="143"/>
  <c r="Q33" i="143"/>
  <c r="U33" i="143" s="1"/>
  <c r="P33" i="143"/>
  <c r="T33" i="143" s="1"/>
  <c r="E33" i="143"/>
  <c r="S32" i="143"/>
  <c r="R32" i="143"/>
  <c r="Q32" i="143"/>
  <c r="P32" i="143"/>
  <c r="E32" i="143"/>
  <c r="S31" i="143"/>
  <c r="R31" i="143"/>
  <c r="Q31" i="143"/>
  <c r="P31" i="143"/>
  <c r="E31" i="143"/>
  <c r="S30" i="143"/>
  <c r="R30" i="143"/>
  <c r="Q30" i="143"/>
  <c r="P30" i="143"/>
  <c r="E30" i="143"/>
  <c r="S29" i="143"/>
  <c r="R29" i="143"/>
  <c r="Q29" i="143"/>
  <c r="P29" i="143"/>
  <c r="E29" i="143"/>
  <c r="S28" i="143"/>
  <c r="U27" i="143"/>
  <c r="T27" i="143"/>
  <c r="S27" i="143"/>
  <c r="R27" i="143"/>
  <c r="Q27" i="143"/>
  <c r="P27" i="143"/>
  <c r="E27" i="143"/>
  <c r="S26" i="143"/>
  <c r="R26" i="143"/>
  <c r="Q26" i="143"/>
  <c r="P26" i="143"/>
  <c r="E26" i="143"/>
  <c r="S25" i="143"/>
  <c r="R25" i="143"/>
  <c r="Q25" i="143"/>
  <c r="P25" i="143"/>
  <c r="E25" i="143"/>
  <c r="S24" i="143"/>
  <c r="R24" i="143"/>
  <c r="Q24" i="143"/>
  <c r="P24" i="143"/>
  <c r="E24" i="143"/>
  <c r="S23" i="143"/>
  <c r="R23" i="143"/>
  <c r="Q23" i="143"/>
  <c r="P23" i="143"/>
  <c r="E23" i="143"/>
  <c r="U23" i="143" s="1"/>
  <c r="T22" i="143"/>
  <c r="S22" i="143"/>
  <c r="R22" i="143"/>
  <c r="Q22" i="143"/>
  <c r="P22" i="143"/>
  <c r="E22" i="143"/>
  <c r="U22" i="143" s="1"/>
  <c r="U21" i="143"/>
  <c r="S21" i="143"/>
  <c r="R21" i="143"/>
  <c r="Q21" i="143"/>
  <c r="P21" i="143"/>
  <c r="E21" i="143"/>
  <c r="T21" i="143" s="1"/>
  <c r="U20" i="143"/>
  <c r="S20" i="143"/>
  <c r="R20" i="143"/>
  <c r="Q20" i="143"/>
  <c r="P20" i="143"/>
  <c r="E20" i="143"/>
  <c r="T20" i="143" s="1"/>
  <c r="S19" i="143"/>
  <c r="R19" i="143"/>
  <c r="Q19" i="143"/>
  <c r="P19" i="143"/>
  <c r="E19" i="143"/>
  <c r="S18" i="143"/>
  <c r="R18" i="143"/>
  <c r="Q18" i="143"/>
  <c r="P18" i="143"/>
  <c r="E18" i="143"/>
  <c r="S17" i="143"/>
  <c r="R17" i="143"/>
  <c r="Q17" i="143"/>
  <c r="P17" i="143"/>
  <c r="E17" i="143"/>
  <c r="S16" i="143"/>
  <c r="R16" i="143"/>
  <c r="Q16" i="143"/>
  <c r="P16" i="143"/>
  <c r="E16" i="143"/>
  <c r="T16" i="143" s="1"/>
  <c r="U15" i="143"/>
  <c r="S15" i="143"/>
  <c r="R15" i="143"/>
  <c r="Q15" i="143"/>
  <c r="P15" i="143"/>
  <c r="E15" i="143"/>
  <c r="T15" i="143" s="1"/>
  <c r="U14" i="143"/>
  <c r="T14" i="143"/>
  <c r="S14" i="143"/>
  <c r="R14" i="143"/>
  <c r="Q14" i="143"/>
  <c r="P14" i="143"/>
  <c r="E14" i="143"/>
  <c r="U13" i="143"/>
  <c r="T13" i="143"/>
  <c r="S13" i="143"/>
  <c r="R13" i="143"/>
  <c r="Q13" i="143"/>
  <c r="P13" i="143"/>
  <c r="E13" i="143"/>
  <c r="U12" i="143"/>
  <c r="T12" i="143"/>
  <c r="S12" i="143"/>
  <c r="R12" i="143"/>
  <c r="Q12" i="143"/>
  <c r="P12" i="143"/>
  <c r="E12" i="143"/>
  <c r="S11" i="143"/>
  <c r="R11" i="143"/>
  <c r="Q11" i="143"/>
  <c r="P11" i="143"/>
  <c r="E11" i="143"/>
  <c r="U11" i="143" s="1"/>
  <c r="S10" i="143"/>
  <c r="R10" i="143"/>
  <c r="Q10" i="143"/>
  <c r="P10" i="143"/>
  <c r="E10" i="143"/>
  <c r="S9" i="143"/>
  <c r="R9" i="143"/>
  <c r="S64" i="142"/>
  <c r="R64" i="142"/>
  <c r="Q64" i="142"/>
  <c r="P64" i="142"/>
  <c r="E64" i="142"/>
  <c r="U64" i="142" s="1"/>
  <c r="S63" i="142"/>
  <c r="R63" i="142"/>
  <c r="Q63" i="142"/>
  <c r="P63" i="142"/>
  <c r="E63" i="142"/>
  <c r="S62" i="142"/>
  <c r="R62" i="142"/>
  <c r="S60" i="142"/>
  <c r="R60" i="142"/>
  <c r="Q60" i="142"/>
  <c r="P60" i="142"/>
  <c r="E60" i="142"/>
  <c r="S59" i="142"/>
  <c r="R59" i="142"/>
  <c r="Q59" i="142"/>
  <c r="P59" i="142"/>
  <c r="E59" i="142"/>
  <c r="S58" i="142"/>
  <c r="R58" i="142"/>
  <c r="Q58" i="142"/>
  <c r="P58" i="142"/>
  <c r="E58" i="142"/>
  <c r="S57" i="142"/>
  <c r="R57" i="142"/>
  <c r="Q57" i="142"/>
  <c r="P57" i="142"/>
  <c r="E57" i="142"/>
  <c r="U57" i="142" s="1"/>
  <c r="S56" i="142"/>
  <c r="R56" i="142"/>
  <c r="S55" i="142"/>
  <c r="R55" i="142"/>
  <c r="Q55" i="142"/>
  <c r="P55" i="142"/>
  <c r="E55" i="142"/>
  <c r="T55" i="142" s="1"/>
  <c r="S54" i="142"/>
  <c r="R54" i="142"/>
  <c r="Q54" i="142"/>
  <c r="P54" i="142"/>
  <c r="E54" i="142"/>
  <c r="S53" i="142"/>
  <c r="R53" i="142"/>
  <c r="Q53" i="142"/>
  <c r="P53" i="142"/>
  <c r="E53" i="142"/>
  <c r="S52" i="142"/>
  <c r="R52" i="142"/>
  <c r="Q52" i="142"/>
  <c r="P52" i="142"/>
  <c r="E52" i="142"/>
  <c r="T52" i="142" s="1"/>
  <c r="S51" i="142"/>
  <c r="R51" i="142"/>
  <c r="Q51" i="142"/>
  <c r="P51" i="142"/>
  <c r="E51" i="142"/>
  <c r="U51" i="142" s="1"/>
  <c r="S50" i="142"/>
  <c r="R50" i="142"/>
  <c r="Q50" i="142"/>
  <c r="P50" i="142"/>
  <c r="E50" i="142"/>
  <c r="T50" i="142" s="1"/>
  <c r="S49" i="142"/>
  <c r="R49" i="142"/>
  <c r="Q49" i="142"/>
  <c r="P49" i="142"/>
  <c r="E49" i="142"/>
  <c r="S48" i="142"/>
  <c r="R48" i="142"/>
  <c r="Q48" i="142"/>
  <c r="P48" i="142"/>
  <c r="E48" i="142"/>
  <c r="S47" i="142"/>
  <c r="R47" i="142"/>
  <c r="Q47" i="142"/>
  <c r="P47" i="142"/>
  <c r="E47" i="142"/>
  <c r="S46" i="142"/>
  <c r="R46" i="142"/>
  <c r="Q46" i="142"/>
  <c r="P46" i="142"/>
  <c r="E46" i="142"/>
  <c r="S45" i="142"/>
  <c r="R45" i="142"/>
  <c r="Q45" i="142"/>
  <c r="P45" i="142"/>
  <c r="E45" i="142"/>
  <c r="S44" i="142"/>
  <c r="R44" i="142"/>
  <c r="S42" i="142"/>
  <c r="R42" i="142"/>
  <c r="Q42" i="142"/>
  <c r="P42" i="142"/>
  <c r="E42" i="142"/>
  <c r="T42" i="142" s="1"/>
  <c r="U41" i="142"/>
  <c r="S41" i="142"/>
  <c r="R41" i="142"/>
  <c r="Q41" i="142"/>
  <c r="P41" i="142"/>
  <c r="E41" i="142"/>
  <c r="T41" i="142" s="1"/>
  <c r="S40" i="142"/>
  <c r="R40" i="142"/>
  <c r="Q40" i="142"/>
  <c r="P40" i="142"/>
  <c r="E40" i="142"/>
  <c r="U40" i="142" s="1"/>
  <c r="S39" i="142"/>
  <c r="R39" i="142"/>
  <c r="Q39" i="142"/>
  <c r="P39" i="142"/>
  <c r="E39" i="142"/>
  <c r="U39" i="142" s="1"/>
  <c r="S38" i="142"/>
  <c r="R38" i="142"/>
  <c r="Q38" i="142"/>
  <c r="P38" i="142"/>
  <c r="E38" i="142"/>
  <c r="S37" i="142"/>
  <c r="R37" i="142"/>
  <c r="Q37" i="142"/>
  <c r="P37" i="142"/>
  <c r="E37" i="142"/>
  <c r="S36" i="142"/>
  <c r="R36" i="142"/>
  <c r="Q36" i="142"/>
  <c r="P36" i="142"/>
  <c r="E36" i="142"/>
  <c r="S35" i="142"/>
  <c r="R35" i="142"/>
  <c r="Q35" i="142"/>
  <c r="P35" i="142"/>
  <c r="E35" i="142"/>
  <c r="U34" i="142"/>
  <c r="S34" i="142"/>
  <c r="R34" i="142"/>
  <c r="Q34" i="142"/>
  <c r="P34" i="142"/>
  <c r="E34" i="142"/>
  <c r="T34" i="142" s="1"/>
  <c r="S33" i="142"/>
  <c r="R33" i="142"/>
  <c r="Q33" i="142"/>
  <c r="P33" i="142"/>
  <c r="E33" i="142"/>
  <c r="S32" i="142"/>
  <c r="R32" i="142"/>
  <c r="Q32" i="142"/>
  <c r="P32" i="142"/>
  <c r="E32" i="142"/>
  <c r="T32" i="142" s="1"/>
  <c r="U31" i="142"/>
  <c r="T31" i="142"/>
  <c r="S31" i="142"/>
  <c r="R31" i="142"/>
  <c r="Q31" i="142"/>
  <c r="P31" i="142"/>
  <c r="E31" i="142"/>
  <c r="U30" i="142"/>
  <c r="T30" i="142"/>
  <c r="S30" i="142"/>
  <c r="R30" i="142"/>
  <c r="Q30" i="142"/>
  <c r="P30" i="142"/>
  <c r="E30" i="142"/>
  <c r="S29" i="142"/>
  <c r="R29" i="142"/>
  <c r="Q29" i="142"/>
  <c r="P29" i="142"/>
  <c r="E29" i="142"/>
  <c r="U29" i="142" s="1"/>
  <c r="S28" i="142"/>
  <c r="R28" i="142"/>
  <c r="U27" i="142"/>
  <c r="S27" i="142"/>
  <c r="R27" i="142"/>
  <c r="Q27" i="142"/>
  <c r="P27" i="142"/>
  <c r="E27" i="142"/>
  <c r="T27" i="142" s="1"/>
  <c r="U26" i="142"/>
  <c r="S26" i="142"/>
  <c r="R26" i="142"/>
  <c r="Q26" i="142"/>
  <c r="P26" i="142"/>
  <c r="E26" i="142"/>
  <c r="T26" i="142" s="1"/>
  <c r="S25" i="142"/>
  <c r="R25" i="142"/>
  <c r="Q25" i="142"/>
  <c r="P25" i="142"/>
  <c r="E25" i="142"/>
  <c r="U24" i="142"/>
  <c r="T24" i="142"/>
  <c r="S24" i="142"/>
  <c r="R24" i="142"/>
  <c r="Q24" i="142"/>
  <c r="P24" i="142"/>
  <c r="E24" i="142"/>
  <c r="S23" i="142"/>
  <c r="R23" i="142"/>
  <c r="Q23" i="142"/>
  <c r="P23" i="142"/>
  <c r="E23" i="142"/>
  <c r="S22" i="142"/>
  <c r="R22" i="142"/>
  <c r="Q22" i="142"/>
  <c r="P22" i="142"/>
  <c r="E22" i="142"/>
  <c r="S21" i="142"/>
  <c r="R21" i="142"/>
  <c r="Q21" i="142"/>
  <c r="P21" i="142"/>
  <c r="E21" i="142"/>
  <c r="T21" i="142" s="1"/>
  <c r="T20" i="142"/>
  <c r="S20" i="142"/>
  <c r="R20" i="142"/>
  <c r="Q20" i="142"/>
  <c r="P20" i="142"/>
  <c r="E20" i="142"/>
  <c r="U20" i="142" s="1"/>
  <c r="S19" i="142"/>
  <c r="R19" i="142"/>
  <c r="Q19" i="142"/>
  <c r="P19" i="142"/>
  <c r="E19" i="142"/>
  <c r="T19" i="142" s="1"/>
  <c r="U18" i="142"/>
  <c r="S18" i="142"/>
  <c r="R18" i="142"/>
  <c r="Q18" i="142"/>
  <c r="P18" i="142"/>
  <c r="E18" i="142"/>
  <c r="T18" i="142" s="1"/>
  <c r="S17" i="142"/>
  <c r="R17" i="142"/>
  <c r="Q17" i="142"/>
  <c r="P17" i="142"/>
  <c r="E17" i="142"/>
  <c r="U17" i="142" s="1"/>
  <c r="S16" i="142"/>
  <c r="R16" i="142"/>
  <c r="Q16" i="142"/>
  <c r="P16" i="142"/>
  <c r="E16" i="142"/>
  <c r="T16" i="142" s="1"/>
  <c r="S15" i="142"/>
  <c r="R15" i="142"/>
  <c r="Q15" i="142"/>
  <c r="P15" i="142"/>
  <c r="E15" i="142"/>
  <c r="S14" i="142"/>
  <c r="R14" i="142"/>
  <c r="Q14" i="142"/>
  <c r="P14" i="142"/>
  <c r="E14" i="142"/>
  <c r="S13" i="142"/>
  <c r="R13" i="142"/>
  <c r="Q13" i="142"/>
  <c r="P13" i="142"/>
  <c r="E13" i="142"/>
  <c r="U12" i="142"/>
  <c r="T12" i="142"/>
  <c r="S12" i="142"/>
  <c r="R12" i="142"/>
  <c r="Q12" i="142"/>
  <c r="P12" i="142"/>
  <c r="E12" i="142"/>
  <c r="S11" i="142"/>
  <c r="R11" i="142"/>
  <c r="Q11" i="142"/>
  <c r="P11" i="142"/>
  <c r="E11" i="142"/>
  <c r="S10" i="142"/>
  <c r="R10" i="142"/>
  <c r="Q10" i="142"/>
  <c r="P10" i="142"/>
  <c r="T10" i="142" s="1"/>
  <c r="E10" i="142"/>
  <c r="U10" i="142" s="1"/>
  <c r="S9" i="142"/>
  <c r="R9" i="142"/>
  <c r="S64" i="141"/>
  <c r="R64" i="141"/>
  <c r="Q64" i="141"/>
  <c r="P64" i="141"/>
  <c r="E64" i="141"/>
  <c r="T64" i="141" s="1"/>
  <c r="S63" i="141"/>
  <c r="R63" i="141"/>
  <c r="Q63" i="141"/>
  <c r="P63" i="141"/>
  <c r="E63" i="141"/>
  <c r="S60" i="141"/>
  <c r="R60" i="141"/>
  <c r="Q60" i="141"/>
  <c r="P60" i="141"/>
  <c r="E60" i="141"/>
  <c r="T60" i="141" s="1"/>
  <c r="S59" i="141"/>
  <c r="R59" i="141"/>
  <c r="Q59" i="141"/>
  <c r="P59" i="141"/>
  <c r="E59" i="141"/>
  <c r="U58" i="141"/>
  <c r="S58" i="141"/>
  <c r="R58" i="141"/>
  <c r="Q58" i="141"/>
  <c r="P58" i="141"/>
  <c r="E58" i="141"/>
  <c r="T58" i="141" s="1"/>
  <c r="S57" i="141"/>
  <c r="R57" i="141"/>
  <c r="Q57" i="141"/>
  <c r="P57" i="141"/>
  <c r="E57" i="141"/>
  <c r="T55" i="141"/>
  <c r="S55" i="141"/>
  <c r="R55" i="141"/>
  <c r="Q55" i="141"/>
  <c r="P55" i="141"/>
  <c r="E55" i="141"/>
  <c r="U55" i="141" s="1"/>
  <c r="U54" i="141"/>
  <c r="S54" i="141"/>
  <c r="R54" i="141"/>
  <c r="Q54" i="141"/>
  <c r="P54" i="141"/>
  <c r="E54" i="141"/>
  <c r="T54" i="141" s="1"/>
  <c r="U53" i="141"/>
  <c r="S53" i="141"/>
  <c r="R53" i="141"/>
  <c r="Q53" i="141"/>
  <c r="P53" i="141"/>
  <c r="E53" i="141"/>
  <c r="T53" i="141" s="1"/>
  <c r="S52" i="141"/>
  <c r="R52" i="141"/>
  <c r="Q52" i="141"/>
  <c r="P52" i="141"/>
  <c r="E52" i="141"/>
  <c r="U52" i="141" s="1"/>
  <c r="S51" i="141"/>
  <c r="R51" i="141"/>
  <c r="Q51" i="141"/>
  <c r="P51" i="141"/>
  <c r="E51" i="141"/>
  <c r="S50" i="141"/>
  <c r="R50" i="141"/>
  <c r="Q50" i="141"/>
  <c r="P50" i="141"/>
  <c r="E50" i="141"/>
  <c r="S49" i="141"/>
  <c r="R49" i="141"/>
  <c r="Q49" i="141"/>
  <c r="P49" i="141"/>
  <c r="E49" i="141"/>
  <c r="T49" i="141" s="1"/>
  <c r="S48" i="141"/>
  <c r="R48" i="141"/>
  <c r="Q48" i="141"/>
  <c r="P48" i="141"/>
  <c r="E48" i="141"/>
  <c r="U47" i="141"/>
  <c r="S47" i="141"/>
  <c r="R47" i="141"/>
  <c r="Q47" i="141"/>
  <c r="P47" i="141"/>
  <c r="E47" i="141"/>
  <c r="T47" i="141" s="1"/>
  <c r="S46" i="141"/>
  <c r="R46" i="141"/>
  <c r="Q46" i="141"/>
  <c r="P46" i="141"/>
  <c r="E46" i="141"/>
  <c r="T45" i="141"/>
  <c r="S45" i="141"/>
  <c r="R45" i="141"/>
  <c r="Q45" i="141"/>
  <c r="P45" i="141"/>
  <c r="E45" i="141"/>
  <c r="U45" i="141" s="1"/>
  <c r="S44" i="141"/>
  <c r="R44" i="141"/>
  <c r="S42" i="141"/>
  <c r="R42" i="141"/>
  <c r="Q42" i="141"/>
  <c r="P42" i="141"/>
  <c r="E42" i="141"/>
  <c r="U42" i="141" s="1"/>
  <c r="S41" i="141"/>
  <c r="R41" i="141"/>
  <c r="Q41" i="141"/>
  <c r="P41" i="141"/>
  <c r="E41" i="141"/>
  <c r="S40" i="141"/>
  <c r="R40" i="141"/>
  <c r="Q40" i="141"/>
  <c r="P40" i="141"/>
  <c r="E40" i="141"/>
  <c r="S39" i="141"/>
  <c r="R39" i="141"/>
  <c r="Q39" i="141"/>
  <c r="P39" i="141"/>
  <c r="E39" i="141"/>
  <c r="T39" i="141" s="1"/>
  <c r="S38" i="141"/>
  <c r="R38" i="141"/>
  <c r="Q38" i="141"/>
  <c r="P38" i="141"/>
  <c r="E38" i="141"/>
  <c r="U38" i="141" s="1"/>
  <c r="S37" i="141"/>
  <c r="R37" i="141"/>
  <c r="Q37" i="141"/>
  <c r="P37" i="141"/>
  <c r="E37" i="141"/>
  <c r="U37" i="141" s="1"/>
  <c r="S36" i="141"/>
  <c r="R36" i="141"/>
  <c r="Q36" i="141"/>
  <c r="P36" i="141"/>
  <c r="E36" i="141"/>
  <c r="S35" i="141"/>
  <c r="R35" i="141"/>
  <c r="Q35" i="141"/>
  <c r="P35" i="141"/>
  <c r="E35" i="141"/>
  <c r="S34" i="141"/>
  <c r="R34" i="141"/>
  <c r="Q34" i="141"/>
  <c r="P34" i="141"/>
  <c r="E34" i="141"/>
  <c r="U34" i="141" s="1"/>
  <c r="S33" i="141"/>
  <c r="R33" i="141"/>
  <c r="Q33" i="141"/>
  <c r="P33" i="141"/>
  <c r="E33" i="141"/>
  <c r="S32" i="141"/>
  <c r="R32" i="141"/>
  <c r="Q32" i="141"/>
  <c r="P32" i="141"/>
  <c r="E32" i="141"/>
  <c r="S31" i="141"/>
  <c r="R31" i="141"/>
  <c r="Q31" i="141"/>
  <c r="P31" i="141"/>
  <c r="E31" i="141"/>
  <c r="S30" i="141"/>
  <c r="R30" i="141"/>
  <c r="Q30" i="141"/>
  <c r="P30" i="141"/>
  <c r="E30" i="141"/>
  <c r="U30" i="141" s="1"/>
  <c r="U29" i="141"/>
  <c r="S29" i="141"/>
  <c r="R29" i="141"/>
  <c r="Q29" i="141"/>
  <c r="P29" i="141"/>
  <c r="E29" i="141"/>
  <c r="T29" i="141" s="1"/>
  <c r="S28" i="141"/>
  <c r="R28" i="141"/>
  <c r="S27" i="141"/>
  <c r="R27" i="141"/>
  <c r="Q27" i="141"/>
  <c r="P27" i="141"/>
  <c r="E27" i="141"/>
  <c r="U26" i="141"/>
  <c r="S26" i="141"/>
  <c r="R26" i="141"/>
  <c r="Q26" i="141"/>
  <c r="P26" i="141"/>
  <c r="E26" i="141"/>
  <c r="T26" i="141" s="1"/>
  <c r="U25" i="141"/>
  <c r="S25" i="141"/>
  <c r="R25" i="141"/>
  <c r="Q25" i="141"/>
  <c r="P25" i="141"/>
  <c r="E25" i="141"/>
  <c r="T25" i="141" s="1"/>
  <c r="S24" i="141"/>
  <c r="R24" i="141"/>
  <c r="Q24" i="141"/>
  <c r="P24" i="141"/>
  <c r="E24" i="141"/>
  <c r="U24" i="141" s="1"/>
  <c r="T23" i="141"/>
  <c r="S23" i="141"/>
  <c r="R23" i="141"/>
  <c r="Q23" i="141"/>
  <c r="P23" i="141"/>
  <c r="E23" i="141"/>
  <c r="U23" i="141" s="1"/>
  <c r="U22" i="141"/>
  <c r="T22" i="141"/>
  <c r="S22" i="141"/>
  <c r="R22" i="141"/>
  <c r="Q22" i="141"/>
  <c r="P22" i="141"/>
  <c r="E22" i="141"/>
  <c r="S21" i="141"/>
  <c r="R21" i="141"/>
  <c r="Q21" i="141"/>
  <c r="P21" i="141"/>
  <c r="E21" i="141"/>
  <c r="S20" i="141"/>
  <c r="R20" i="141"/>
  <c r="Q20" i="141"/>
  <c r="P20" i="141"/>
  <c r="E20" i="141"/>
  <c r="S19" i="141"/>
  <c r="R19" i="141"/>
  <c r="Q19" i="141"/>
  <c r="P19" i="141"/>
  <c r="E19" i="141"/>
  <c r="S18" i="141"/>
  <c r="R18" i="141"/>
  <c r="Q18" i="141"/>
  <c r="P18" i="141"/>
  <c r="E18" i="141"/>
  <c r="T18" i="141" s="1"/>
  <c r="S17" i="141"/>
  <c r="R17" i="141"/>
  <c r="Q17" i="141"/>
  <c r="P17" i="141"/>
  <c r="E17" i="141"/>
  <c r="U17" i="141" s="1"/>
  <c r="U16" i="141"/>
  <c r="S16" i="141"/>
  <c r="R16" i="141"/>
  <c r="Q16" i="141"/>
  <c r="P16" i="141"/>
  <c r="E16" i="141"/>
  <c r="T16" i="141" s="1"/>
  <c r="S15" i="141"/>
  <c r="R15" i="141"/>
  <c r="Q15" i="141"/>
  <c r="P15" i="141"/>
  <c r="E15" i="141"/>
  <c r="U15" i="141" s="1"/>
  <c r="U14" i="141"/>
  <c r="S14" i="141"/>
  <c r="R14" i="141"/>
  <c r="Q14" i="141"/>
  <c r="P14" i="141"/>
  <c r="E14" i="141"/>
  <c r="T14" i="141" s="1"/>
  <c r="S13" i="141"/>
  <c r="R13" i="141"/>
  <c r="Q13" i="141"/>
  <c r="P13" i="141"/>
  <c r="E13" i="141"/>
  <c r="S12" i="141"/>
  <c r="R12" i="141"/>
  <c r="Q12" i="141"/>
  <c r="P12" i="141"/>
  <c r="E12" i="141"/>
  <c r="U12" i="141" s="1"/>
  <c r="S11" i="141"/>
  <c r="R11" i="141"/>
  <c r="Q11" i="141"/>
  <c r="P11" i="141"/>
  <c r="E11" i="141"/>
  <c r="S10" i="141"/>
  <c r="R10" i="141"/>
  <c r="Q10" i="141"/>
  <c r="U10" i="141" s="1"/>
  <c r="P10" i="141"/>
  <c r="E10" i="141"/>
  <c r="S9" i="141"/>
  <c r="R9" i="141"/>
  <c r="S64" i="140"/>
  <c r="R64" i="140"/>
  <c r="Q64" i="140"/>
  <c r="P64" i="140"/>
  <c r="E64" i="140"/>
  <c r="U64" i="140" s="1"/>
  <c r="S63" i="140"/>
  <c r="R63" i="140"/>
  <c r="Q63" i="140"/>
  <c r="Q62" i="140" s="1"/>
  <c r="P63" i="140"/>
  <c r="E63" i="140"/>
  <c r="T63" i="140" s="1"/>
  <c r="S62" i="140"/>
  <c r="R62" i="140"/>
  <c r="S60" i="140"/>
  <c r="R60" i="140"/>
  <c r="Q60" i="140"/>
  <c r="P60" i="140"/>
  <c r="E60" i="140"/>
  <c r="S59" i="140"/>
  <c r="R59" i="140"/>
  <c r="Q59" i="140"/>
  <c r="P59" i="140"/>
  <c r="E59" i="140"/>
  <c r="T59" i="140" s="1"/>
  <c r="S58" i="140"/>
  <c r="R58" i="140"/>
  <c r="Q58" i="140"/>
  <c r="P58" i="140"/>
  <c r="E58" i="140"/>
  <c r="U57" i="140"/>
  <c r="T57" i="140"/>
  <c r="S57" i="140"/>
  <c r="R57" i="140"/>
  <c r="Q57" i="140"/>
  <c r="P57" i="140"/>
  <c r="E57" i="140"/>
  <c r="S56" i="140"/>
  <c r="R56" i="140"/>
  <c r="S55" i="140"/>
  <c r="R55" i="140"/>
  <c r="Q55" i="140"/>
  <c r="P55" i="140"/>
  <c r="E55" i="140"/>
  <c r="S54" i="140"/>
  <c r="R54" i="140"/>
  <c r="Q54" i="140"/>
  <c r="P54" i="140"/>
  <c r="E54" i="140"/>
  <c r="T54" i="140" s="1"/>
  <c r="T53" i="140"/>
  <c r="S53" i="140"/>
  <c r="R53" i="140"/>
  <c r="Q53" i="140"/>
  <c r="P53" i="140"/>
  <c r="E53" i="140"/>
  <c r="U53" i="140" s="1"/>
  <c r="S52" i="140"/>
  <c r="R52" i="140"/>
  <c r="Q52" i="140"/>
  <c r="P52" i="140"/>
  <c r="E52" i="140"/>
  <c r="T52" i="140" s="1"/>
  <c r="S51" i="140"/>
  <c r="R51" i="140"/>
  <c r="Q51" i="140"/>
  <c r="P51" i="140"/>
  <c r="E51" i="140"/>
  <c r="U51" i="140" s="1"/>
  <c r="S50" i="140"/>
  <c r="R50" i="140"/>
  <c r="Q50" i="140"/>
  <c r="P50" i="140"/>
  <c r="E50" i="140"/>
  <c r="U49" i="140"/>
  <c r="S49" i="140"/>
  <c r="R49" i="140"/>
  <c r="Q49" i="140"/>
  <c r="P49" i="140"/>
  <c r="E49" i="140"/>
  <c r="T49" i="140" s="1"/>
  <c r="S48" i="140"/>
  <c r="R48" i="140"/>
  <c r="Q48" i="140"/>
  <c r="P48" i="140"/>
  <c r="E48" i="140"/>
  <c r="U48" i="140" s="1"/>
  <c r="S47" i="140"/>
  <c r="R47" i="140"/>
  <c r="Q47" i="140"/>
  <c r="P47" i="140"/>
  <c r="E47" i="140"/>
  <c r="S46" i="140"/>
  <c r="R46" i="140"/>
  <c r="Q46" i="140"/>
  <c r="P46" i="140"/>
  <c r="E46" i="140"/>
  <c r="T46" i="140" s="1"/>
  <c r="U45" i="140"/>
  <c r="T45" i="140"/>
  <c r="S45" i="140"/>
  <c r="R45" i="140"/>
  <c r="Q45" i="140"/>
  <c r="P45" i="140"/>
  <c r="E45" i="140"/>
  <c r="S44" i="140"/>
  <c r="R44" i="140"/>
  <c r="S42" i="140"/>
  <c r="R42" i="140"/>
  <c r="Q42" i="140"/>
  <c r="P42" i="140"/>
  <c r="E42" i="140"/>
  <c r="S41" i="140"/>
  <c r="R41" i="140"/>
  <c r="Q41" i="140"/>
  <c r="P41" i="140"/>
  <c r="E41" i="140"/>
  <c r="U41" i="140" s="1"/>
  <c r="S40" i="140"/>
  <c r="R40" i="140"/>
  <c r="Q40" i="140"/>
  <c r="P40" i="140"/>
  <c r="E40" i="140"/>
  <c r="U40" i="140" s="1"/>
  <c r="S39" i="140"/>
  <c r="R39" i="140"/>
  <c r="Q39" i="140"/>
  <c r="P39" i="140"/>
  <c r="E39" i="140"/>
  <c r="U39" i="140" s="1"/>
  <c r="S38" i="140"/>
  <c r="R38" i="140"/>
  <c r="Q38" i="140"/>
  <c r="P38" i="140"/>
  <c r="E38" i="140"/>
  <c r="U38" i="140" s="1"/>
  <c r="S37" i="140"/>
  <c r="R37" i="140"/>
  <c r="Q37" i="140"/>
  <c r="P37" i="140"/>
  <c r="E37" i="140"/>
  <c r="S36" i="140"/>
  <c r="R36" i="140"/>
  <c r="Q36" i="140"/>
  <c r="P36" i="140"/>
  <c r="E36" i="140"/>
  <c r="S35" i="140"/>
  <c r="R35" i="140"/>
  <c r="Q35" i="140"/>
  <c r="P35" i="140"/>
  <c r="E35" i="140"/>
  <c r="T35" i="140" s="1"/>
  <c r="T34" i="140"/>
  <c r="S34" i="140"/>
  <c r="R34" i="140"/>
  <c r="Q34" i="140"/>
  <c r="P34" i="140"/>
  <c r="E34" i="140"/>
  <c r="U34" i="140" s="1"/>
  <c r="S33" i="140"/>
  <c r="R33" i="140"/>
  <c r="Q33" i="140"/>
  <c r="P33" i="140"/>
  <c r="E33" i="140"/>
  <c r="U33" i="140" s="1"/>
  <c r="T32" i="140"/>
  <c r="S32" i="140"/>
  <c r="R32" i="140"/>
  <c r="Q32" i="140"/>
  <c r="P32" i="140"/>
  <c r="E32" i="140"/>
  <c r="U32" i="140" s="1"/>
  <c r="S31" i="140"/>
  <c r="R31" i="140"/>
  <c r="Q31" i="140"/>
  <c r="U31" i="140" s="1"/>
  <c r="P31" i="140"/>
  <c r="E31" i="140"/>
  <c r="S30" i="140"/>
  <c r="R30" i="140"/>
  <c r="Q30" i="140"/>
  <c r="P30" i="140"/>
  <c r="E30" i="140"/>
  <c r="U30" i="140" s="1"/>
  <c r="S29" i="140"/>
  <c r="R29" i="140"/>
  <c r="Q29" i="140"/>
  <c r="P29" i="140"/>
  <c r="E29" i="140"/>
  <c r="R28" i="140"/>
  <c r="T27" i="140"/>
  <c r="S27" i="140"/>
  <c r="R27" i="140"/>
  <c r="Q27" i="140"/>
  <c r="P27" i="140"/>
  <c r="E27" i="140"/>
  <c r="U27" i="140" s="1"/>
  <c r="U26" i="140"/>
  <c r="T26" i="140"/>
  <c r="S26" i="140"/>
  <c r="R26" i="140"/>
  <c r="Q26" i="140"/>
  <c r="P26" i="140"/>
  <c r="E26" i="140"/>
  <c r="S25" i="140"/>
  <c r="R25" i="140"/>
  <c r="Q25" i="140"/>
  <c r="P25" i="140"/>
  <c r="E25" i="140"/>
  <c r="U25" i="140" s="1"/>
  <c r="S24" i="140"/>
  <c r="R24" i="140"/>
  <c r="Q24" i="140"/>
  <c r="P24" i="140"/>
  <c r="E24" i="140"/>
  <c r="S23" i="140"/>
  <c r="R23" i="140"/>
  <c r="Q23" i="140"/>
  <c r="P23" i="140"/>
  <c r="E23" i="140"/>
  <c r="U22" i="140"/>
  <c r="S22" i="140"/>
  <c r="R22" i="140"/>
  <c r="Q22" i="140"/>
  <c r="P22" i="140"/>
  <c r="E22" i="140"/>
  <c r="T22" i="140" s="1"/>
  <c r="T21" i="140"/>
  <c r="S21" i="140"/>
  <c r="R21" i="140"/>
  <c r="Q21" i="140"/>
  <c r="P21" i="140"/>
  <c r="E21" i="140"/>
  <c r="U21" i="140" s="1"/>
  <c r="S20" i="140"/>
  <c r="R20" i="140"/>
  <c r="Q20" i="140"/>
  <c r="P20" i="140"/>
  <c r="E20" i="140"/>
  <c r="U20" i="140" s="1"/>
  <c r="S19" i="140"/>
  <c r="R19" i="140"/>
  <c r="Q19" i="140"/>
  <c r="P19" i="140"/>
  <c r="E19" i="140"/>
  <c r="U19" i="140" s="1"/>
  <c r="S18" i="140"/>
  <c r="R18" i="140"/>
  <c r="Q18" i="140"/>
  <c r="P18" i="140"/>
  <c r="E18" i="140"/>
  <c r="T18" i="140" s="1"/>
  <c r="S17" i="140"/>
  <c r="R17" i="140"/>
  <c r="Q17" i="140"/>
  <c r="P17" i="140"/>
  <c r="E17" i="140"/>
  <c r="U17" i="140" s="1"/>
  <c r="S16" i="140"/>
  <c r="R16" i="140"/>
  <c r="Q16" i="140"/>
  <c r="P16" i="140"/>
  <c r="E16" i="140"/>
  <c r="S15" i="140"/>
  <c r="R15" i="140"/>
  <c r="Q15" i="140"/>
  <c r="P15" i="140"/>
  <c r="E15" i="140"/>
  <c r="T15" i="140" s="1"/>
  <c r="S14" i="140"/>
  <c r="R14" i="140"/>
  <c r="Q14" i="140"/>
  <c r="P14" i="140"/>
  <c r="E14" i="140"/>
  <c r="S13" i="140"/>
  <c r="R13" i="140"/>
  <c r="Q13" i="140"/>
  <c r="P13" i="140"/>
  <c r="T13" i="140" s="1"/>
  <c r="E13" i="140"/>
  <c r="S12" i="140"/>
  <c r="R12" i="140"/>
  <c r="Q12" i="140"/>
  <c r="P12" i="140"/>
  <c r="E12" i="140"/>
  <c r="U12" i="140" s="1"/>
  <c r="S11" i="140"/>
  <c r="R11" i="140"/>
  <c r="Q11" i="140"/>
  <c r="P11" i="140"/>
  <c r="E11" i="140"/>
  <c r="U11" i="140" s="1"/>
  <c r="S10" i="140"/>
  <c r="R10" i="140"/>
  <c r="Q10" i="140"/>
  <c r="P10" i="140"/>
  <c r="E10" i="140"/>
  <c r="U10" i="140" s="1"/>
  <c r="R9" i="140"/>
  <c r="S64" i="139"/>
  <c r="R64" i="139"/>
  <c r="Q64" i="139"/>
  <c r="P64" i="139"/>
  <c r="E64" i="139"/>
  <c r="U64" i="139" s="1"/>
  <c r="U63" i="139"/>
  <c r="S63" i="139"/>
  <c r="R63" i="139"/>
  <c r="Q63" i="139"/>
  <c r="P63" i="139"/>
  <c r="E63" i="139"/>
  <c r="S60" i="139"/>
  <c r="R60" i="139"/>
  <c r="Q60" i="139"/>
  <c r="P60" i="139"/>
  <c r="E60" i="139"/>
  <c r="T59" i="139"/>
  <c r="S59" i="139"/>
  <c r="R59" i="139"/>
  <c r="Q59" i="139"/>
  <c r="P59" i="139"/>
  <c r="E59" i="139"/>
  <c r="U59" i="139" s="1"/>
  <c r="S58" i="139"/>
  <c r="R58" i="139"/>
  <c r="Q58" i="139"/>
  <c r="P58" i="139"/>
  <c r="E58" i="139"/>
  <c r="U58" i="139" s="1"/>
  <c r="S57" i="139"/>
  <c r="R57" i="139"/>
  <c r="Q57" i="139"/>
  <c r="P57" i="139"/>
  <c r="E57" i="139"/>
  <c r="S56" i="139"/>
  <c r="U55" i="139"/>
  <c r="S55" i="139"/>
  <c r="R55" i="139"/>
  <c r="Q55" i="139"/>
  <c r="P55" i="139"/>
  <c r="E55" i="139"/>
  <c r="T55" i="139" s="1"/>
  <c r="U54" i="139"/>
  <c r="T54" i="139"/>
  <c r="S54" i="139"/>
  <c r="R54" i="139"/>
  <c r="Q54" i="139"/>
  <c r="P54" i="139"/>
  <c r="E54" i="139"/>
  <c r="S53" i="139"/>
  <c r="R53" i="139"/>
  <c r="Q53" i="139"/>
  <c r="P53" i="139"/>
  <c r="E53" i="139"/>
  <c r="S52" i="139"/>
  <c r="R52" i="139"/>
  <c r="Q52" i="139"/>
  <c r="P52" i="139"/>
  <c r="E52" i="139"/>
  <c r="S51" i="139"/>
  <c r="R51" i="139"/>
  <c r="Q51" i="139"/>
  <c r="P51" i="139"/>
  <c r="E51" i="139"/>
  <c r="T51" i="139" s="1"/>
  <c r="S50" i="139"/>
  <c r="R50" i="139"/>
  <c r="Q50" i="139"/>
  <c r="P50" i="139"/>
  <c r="E50" i="139"/>
  <c r="U50" i="139" s="1"/>
  <c r="S49" i="139"/>
  <c r="R49" i="139"/>
  <c r="Q49" i="139"/>
  <c r="P49" i="139"/>
  <c r="E49" i="139"/>
  <c r="S48" i="139"/>
  <c r="R48" i="139"/>
  <c r="Q48" i="139"/>
  <c r="P48" i="139"/>
  <c r="E48" i="139"/>
  <c r="U48" i="139" s="1"/>
  <c r="S47" i="139"/>
  <c r="R47" i="139"/>
  <c r="Q47" i="139"/>
  <c r="P47" i="139"/>
  <c r="E47" i="139"/>
  <c r="U46" i="139"/>
  <c r="T46" i="139"/>
  <c r="S46" i="139"/>
  <c r="R46" i="139"/>
  <c r="Q46" i="139"/>
  <c r="P46" i="139"/>
  <c r="E46" i="139"/>
  <c r="T45" i="139"/>
  <c r="S45" i="139"/>
  <c r="R45" i="139"/>
  <c r="Q45" i="139"/>
  <c r="P45" i="139"/>
  <c r="E45" i="139"/>
  <c r="S44" i="139"/>
  <c r="R44" i="139"/>
  <c r="S42" i="139"/>
  <c r="R42" i="139"/>
  <c r="Q42" i="139"/>
  <c r="P42" i="139"/>
  <c r="E42" i="139"/>
  <c r="S41" i="139"/>
  <c r="R41" i="139"/>
  <c r="Q41" i="139"/>
  <c r="P41" i="139"/>
  <c r="E41" i="139"/>
  <c r="S40" i="139"/>
  <c r="R40" i="139"/>
  <c r="Q40" i="139"/>
  <c r="P40" i="139"/>
  <c r="E40" i="139"/>
  <c r="U40" i="139" s="1"/>
  <c r="S39" i="139"/>
  <c r="R39" i="139"/>
  <c r="Q39" i="139"/>
  <c r="P39" i="139"/>
  <c r="E39" i="139"/>
  <c r="U39" i="139" s="1"/>
  <c r="S38" i="139"/>
  <c r="R38" i="139"/>
  <c r="Q38" i="139"/>
  <c r="P38" i="139"/>
  <c r="E38" i="139"/>
  <c r="S37" i="139"/>
  <c r="R37" i="139"/>
  <c r="Q37" i="139"/>
  <c r="P37" i="139"/>
  <c r="E37" i="139"/>
  <c r="T37" i="139" s="1"/>
  <c r="S36" i="139"/>
  <c r="R36" i="139"/>
  <c r="Q36" i="139"/>
  <c r="P36" i="139"/>
  <c r="E36" i="139"/>
  <c r="S35" i="139"/>
  <c r="R35" i="139"/>
  <c r="Q35" i="139"/>
  <c r="P35" i="139"/>
  <c r="E35" i="139"/>
  <c r="U35" i="139" s="1"/>
  <c r="S34" i="139"/>
  <c r="R34" i="139"/>
  <c r="Q34" i="139"/>
  <c r="P34" i="139"/>
  <c r="E34" i="139"/>
  <c r="S33" i="139"/>
  <c r="R33" i="139"/>
  <c r="Q33" i="139"/>
  <c r="P33" i="139"/>
  <c r="E33" i="139"/>
  <c r="T32" i="139"/>
  <c r="S32" i="139"/>
  <c r="R32" i="139"/>
  <c r="Q32" i="139"/>
  <c r="P32" i="139"/>
  <c r="E32" i="139"/>
  <c r="U32" i="139" s="1"/>
  <c r="S31" i="139"/>
  <c r="R31" i="139"/>
  <c r="Q31" i="139"/>
  <c r="P31" i="139"/>
  <c r="E31" i="139"/>
  <c r="U31" i="139" s="1"/>
  <c r="S30" i="139"/>
  <c r="R30" i="139"/>
  <c r="Q30" i="139"/>
  <c r="P30" i="139"/>
  <c r="E30" i="139"/>
  <c r="S29" i="139"/>
  <c r="R29" i="139"/>
  <c r="Q29" i="139"/>
  <c r="P29" i="139"/>
  <c r="E29" i="139"/>
  <c r="R28" i="139"/>
  <c r="S27" i="139"/>
  <c r="R27" i="139"/>
  <c r="Q27" i="139"/>
  <c r="P27" i="139"/>
  <c r="E27" i="139"/>
  <c r="S26" i="139"/>
  <c r="R26" i="139"/>
  <c r="Q26" i="139"/>
  <c r="P26" i="139"/>
  <c r="E26" i="139"/>
  <c r="U26" i="139" s="1"/>
  <c r="S25" i="139"/>
  <c r="R25" i="139"/>
  <c r="Q25" i="139"/>
  <c r="P25" i="139"/>
  <c r="E25" i="139"/>
  <c r="U24" i="139"/>
  <c r="T24" i="139"/>
  <c r="S24" i="139"/>
  <c r="R24" i="139"/>
  <c r="Q24" i="139"/>
  <c r="P24" i="139"/>
  <c r="E24" i="139"/>
  <c r="U23" i="139"/>
  <c r="S23" i="139"/>
  <c r="R23" i="139"/>
  <c r="Q23" i="139"/>
  <c r="P23" i="139"/>
  <c r="E23" i="139"/>
  <c r="T23" i="139" s="1"/>
  <c r="S22" i="139"/>
  <c r="R22" i="139"/>
  <c r="Q22" i="139"/>
  <c r="P22" i="139"/>
  <c r="E22" i="139"/>
  <c r="S21" i="139"/>
  <c r="R21" i="139"/>
  <c r="Q21" i="139"/>
  <c r="P21" i="139"/>
  <c r="E21" i="139"/>
  <c r="S20" i="139"/>
  <c r="R20" i="139"/>
  <c r="Q20" i="139"/>
  <c r="U20" i="139" s="1"/>
  <c r="P20" i="139"/>
  <c r="E20" i="139"/>
  <c r="S19" i="139"/>
  <c r="R19" i="139"/>
  <c r="Q19" i="139"/>
  <c r="P19" i="139"/>
  <c r="E19" i="139"/>
  <c r="S18" i="139"/>
  <c r="R18" i="139"/>
  <c r="Q18" i="139"/>
  <c r="P18" i="139"/>
  <c r="E18" i="139"/>
  <c r="U18" i="139" s="1"/>
  <c r="S17" i="139"/>
  <c r="R17" i="139"/>
  <c r="Q17" i="139"/>
  <c r="P17" i="139"/>
  <c r="E17" i="139"/>
  <c r="U16" i="139"/>
  <c r="T16" i="139"/>
  <c r="S16" i="139"/>
  <c r="R16" i="139"/>
  <c r="Q16" i="139"/>
  <c r="P16" i="139"/>
  <c r="E16" i="139"/>
  <c r="S15" i="139"/>
  <c r="R15" i="139"/>
  <c r="Q15" i="139"/>
  <c r="P15" i="139"/>
  <c r="E15" i="139"/>
  <c r="U15" i="139" s="1"/>
  <c r="S14" i="139"/>
  <c r="R14" i="139"/>
  <c r="Q14" i="139"/>
  <c r="P14" i="139"/>
  <c r="E14" i="139"/>
  <c r="U14" i="139" s="1"/>
  <c r="S13" i="139"/>
  <c r="R13" i="139"/>
  <c r="Q13" i="139"/>
  <c r="P13" i="139"/>
  <c r="E13" i="139"/>
  <c r="S12" i="139"/>
  <c r="R12" i="139"/>
  <c r="Q12" i="139"/>
  <c r="P12" i="139"/>
  <c r="E12" i="139"/>
  <c r="T12" i="139" s="1"/>
  <c r="S11" i="139"/>
  <c r="R11" i="139"/>
  <c r="Q11" i="139"/>
  <c r="P11" i="139"/>
  <c r="E11" i="139"/>
  <c r="U11" i="139" s="1"/>
  <c r="S10" i="139"/>
  <c r="R10" i="139"/>
  <c r="Q10" i="139"/>
  <c r="P10" i="139"/>
  <c r="E10" i="139"/>
  <c r="U10" i="139" s="1"/>
  <c r="R9" i="139"/>
  <c r="S64" i="138"/>
  <c r="R64" i="138"/>
  <c r="Q64" i="138"/>
  <c r="P64" i="138"/>
  <c r="E64" i="138"/>
  <c r="S63" i="138"/>
  <c r="R63" i="138"/>
  <c r="Q63" i="138"/>
  <c r="P63" i="138"/>
  <c r="E63" i="138"/>
  <c r="U63" i="138" s="1"/>
  <c r="S60" i="138"/>
  <c r="R60" i="138"/>
  <c r="Q60" i="138"/>
  <c r="P60" i="138"/>
  <c r="E60" i="138"/>
  <c r="U60" i="138" s="1"/>
  <c r="T59" i="138"/>
  <c r="S59" i="138"/>
  <c r="R59" i="138"/>
  <c r="Q59" i="138"/>
  <c r="P59" i="138"/>
  <c r="E59" i="138"/>
  <c r="U59" i="138" s="1"/>
  <c r="S58" i="138"/>
  <c r="R58" i="138"/>
  <c r="Q58" i="138"/>
  <c r="P58" i="138"/>
  <c r="E58" i="138"/>
  <c r="T58" i="138" s="1"/>
  <c r="U57" i="138"/>
  <c r="T57" i="138"/>
  <c r="S57" i="138"/>
  <c r="R57" i="138"/>
  <c r="Q57" i="138"/>
  <c r="P57" i="138"/>
  <c r="E57" i="138"/>
  <c r="S55" i="138"/>
  <c r="R55" i="138"/>
  <c r="Q55" i="138"/>
  <c r="P55" i="138"/>
  <c r="E55" i="138"/>
  <c r="U55" i="138" s="1"/>
  <c r="S54" i="138"/>
  <c r="R54" i="138"/>
  <c r="Q54" i="138"/>
  <c r="P54" i="138"/>
  <c r="E54" i="138"/>
  <c r="U53" i="138"/>
  <c r="S53" i="138"/>
  <c r="R53" i="138"/>
  <c r="Q53" i="138"/>
  <c r="P53" i="138"/>
  <c r="E53" i="138"/>
  <c r="T53" i="138" s="1"/>
  <c r="U52" i="138"/>
  <c r="S52" i="138"/>
  <c r="R52" i="138"/>
  <c r="Q52" i="138"/>
  <c r="P52" i="138"/>
  <c r="E52" i="138"/>
  <c r="T52" i="138" s="1"/>
  <c r="S51" i="138"/>
  <c r="R51" i="138"/>
  <c r="Q51" i="138"/>
  <c r="P51" i="138"/>
  <c r="E51" i="138"/>
  <c r="S50" i="138"/>
  <c r="R50" i="138"/>
  <c r="Q50" i="138"/>
  <c r="P50" i="138"/>
  <c r="E50" i="138"/>
  <c r="S49" i="138"/>
  <c r="R49" i="138"/>
  <c r="Q49" i="138"/>
  <c r="P49" i="138"/>
  <c r="E49" i="138"/>
  <c r="S48" i="138"/>
  <c r="R48" i="138"/>
  <c r="Q48" i="138"/>
  <c r="P48" i="138"/>
  <c r="E48" i="138"/>
  <c r="T48" i="138" s="1"/>
  <c r="S47" i="138"/>
  <c r="R47" i="138"/>
  <c r="Q47" i="138"/>
  <c r="P47" i="138"/>
  <c r="E47" i="138"/>
  <c r="U47" i="138" s="1"/>
  <c r="S46" i="138"/>
  <c r="R46" i="138"/>
  <c r="Q46" i="138"/>
  <c r="P46" i="138"/>
  <c r="E46" i="138"/>
  <c r="U45" i="138"/>
  <c r="T45" i="138"/>
  <c r="S45" i="138"/>
  <c r="R45" i="138"/>
  <c r="Q45" i="138"/>
  <c r="P45" i="138"/>
  <c r="E45" i="138"/>
  <c r="S44" i="138"/>
  <c r="R44" i="138"/>
  <c r="S42" i="138"/>
  <c r="R42" i="138"/>
  <c r="Q42" i="138"/>
  <c r="P42" i="138"/>
  <c r="E42" i="138"/>
  <c r="U42" i="138" s="1"/>
  <c r="S41" i="138"/>
  <c r="R41" i="138"/>
  <c r="Q41" i="138"/>
  <c r="P41" i="138"/>
  <c r="E41" i="138"/>
  <c r="S40" i="138"/>
  <c r="R40" i="138"/>
  <c r="Q40" i="138"/>
  <c r="P40" i="138"/>
  <c r="E40" i="138"/>
  <c r="U40" i="138" s="1"/>
  <c r="S39" i="138"/>
  <c r="R39" i="138"/>
  <c r="Q39" i="138"/>
  <c r="P39" i="138"/>
  <c r="E39" i="138"/>
  <c r="S38" i="138"/>
  <c r="R38" i="138"/>
  <c r="Q38" i="138"/>
  <c r="P38" i="138"/>
  <c r="E38" i="138"/>
  <c r="T38" i="138" s="1"/>
  <c r="S37" i="138"/>
  <c r="R37" i="138"/>
  <c r="Q37" i="138"/>
  <c r="P37" i="138"/>
  <c r="E37" i="138"/>
  <c r="S36" i="138"/>
  <c r="R36" i="138"/>
  <c r="Q36" i="138"/>
  <c r="P36" i="138"/>
  <c r="E36" i="138"/>
  <c r="S35" i="138"/>
  <c r="R35" i="138"/>
  <c r="Q35" i="138"/>
  <c r="P35" i="138"/>
  <c r="E35" i="138"/>
  <c r="U35" i="138" s="1"/>
  <c r="U34" i="138"/>
  <c r="S34" i="138"/>
  <c r="R34" i="138"/>
  <c r="Q34" i="138"/>
  <c r="P34" i="138"/>
  <c r="E34" i="138"/>
  <c r="T34" i="138" s="1"/>
  <c r="S33" i="138"/>
  <c r="R33" i="138"/>
  <c r="Q33" i="138"/>
  <c r="P33" i="138"/>
  <c r="E33" i="138"/>
  <c r="U33" i="138" s="1"/>
  <c r="S32" i="138"/>
  <c r="R32" i="138"/>
  <c r="Q32" i="138"/>
  <c r="P32" i="138"/>
  <c r="E32" i="138"/>
  <c r="S31" i="138"/>
  <c r="R31" i="138"/>
  <c r="Q31" i="138"/>
  <c r="P31" i="138"/>
  <c r="E31" i="138"/>
  <c r="S30" i="138"/>
  <c r="R30" i="138"/>
  <c r="Q30" i="138"/>
  <c r="P30" i="138"/>
  <c r="E30" i="138"/>
  <c r="T30" i="138" s="1"/>
  <c r="S29" i="138"/>
  <c r="R29" i="138"/>
  <c r="Q29" i="138"/>
  <c r="P29" i="138"/>
  <c r="E29" i="138"/>
  <c r="S28" i="138"/>
  <c r="R28" i="138"/>
  <c r="T27" i="138"/>
  <c r="S27" i="138"/>
  <c r="R27" i="138"/>
  <c r="Q27" i="138"/>
  <c r="P27" i="138"/>
  <c r="E27" i="138"/>
  <c r="U27" i="138" s="1"/>
  <c r="S26" i="138"/>
  <c r="R26" i="138"/>
  <c r="Q26" i="138"/>
  <c r="P26" i="138"/>
  <c r="E26" i="138"/>
  <c r="S25" i="138"/>
  <c r="R25" i="138"/>
  <c r="Q25" i="138"/>
  <c r="P25" i="138"/>
  <c r="E25" i="138"/>
  <c r="T25" i="138" s="1"/>
  <c r="S24" i="138"/>
  <c r="R24" i="138"/>
  <c r="Q24" i="138"/>
  <c r="P24" i="138"/>
  <c r="E24" i="138"/>
  <c r="U23" i="138"/>
  <c r="S23" i="138"/>
  <c r="R23" i="138"/>
  <c r="Q23" i="138"/>
  <c r="P23" i="138"/>
  <c r="E23" i="138"/>
  <c r="T23" i="138" s="1"/>
  <c r="S22" i="138"/>
  <c r="R22" i="138"/>
  <c r="Q22" i="138"/>
  <c r="P22" i="138"/>
  <c r="E22" i="138"/>
  <c r="T21" i="138"/>
  <c r="S21" i="138"/>
  <c r="R21" i="138"/>
  <c r="Q21" i="138"/>
  <c r="P21" i="138"/>
  <c r="E21" i="138"/>
  <c r="U21" i="138" s="1"/>
  <c r="T20" i="138"/>
  <c r="S20" i="138"/>
  <c r="R20" i="138"/>
  <c r="Q20" i="138"/>
  <c r="P20" i="138"/>
  <c r="E20" i="138"/>
  <c r="U20" i="138" s="1"/>
  <c r="S19" i="138"/>
  <c r="R19" i="138"/>
  <c r="Q19" i="138"/>
  <c r="P19" i="138"/>
  <c r="E19" i="138"/>
  <c r="U19" i="138" s="1"/>
  <c r="S18" i="138"/>
  <c r="R18" i="138"/>
  <c r="Q18" i="138"/>
  <c r="P18" i="138"/>
  <c r="E18" i="138"/>
  <c r="S17" i="138"/>
  <c r="R17" i="138"/>
  <c r="Q17" i="138"/>
  <c r="P17" i="138"/>
  <c r="E17" i="138"/>
  <c r="T17" i="138" s="1"/>
  <c r="S16" i="138"/>
  <c r="R16" i="138"/>
  <c r="Q16" i="138"/>
  <c r="P16" i="138"/>
  <c r="E16" i="138"/>
  <c r="S15" i="138"/>
  <c r="R15" i="138"/>
  <c r="Q15" i="138"/>
  <c r="P15" i="138"/>
  <c r="E15" i="138"/>
  <c r="U15" i="138" s="1"/>
  <c r="T14" i="138"/>
  <c r="S14" i="138"/>
  <c r="R14" i="138"/>
  <c r="Q14" i="138"/>
  <c r="P14" i="138"/>
  <c r="E14" i="138"/>
  <c r="U14" i="138" s="1"/>
  <c r="S13" i="138"/>
  <c r="R13" i="138"/>
  <c r="Q13" i="138"/>
  <c r="P13" i="138"/>
  <c r="E13" i="138"/>
  <c r="U12" i="138"/>
  <c r="T12" i="138"/>
  <c r="S12" i="138"/>
  <c r="R12" i="138"/>
  <c r="Q12" i="138"/>
  <c r="P12" i="138"/>
  <c r="E12" i="138"/>
  <c r="S11" i="138"/>
  <c r="R11" i="138"/>
  <c r="Q11" i="138"/>
  <c r="P11" i="138"/>
  <c r="E11" i="138"/>
  <c r="U11" i="138" s="1"/>
  <c r="S10" i="138"/>
  <c r="R10" i="138"/>
  <c r="Q10" i="138"/>
  <c r="P10" i="138"/>
  <c r="E10" i="138"/>
  <c r="S9" i="138"/>
  <c r="S64" i="137"/>
  <c r="R64" i="137"/>
  <c r="Q64" i="137"/>
  <c r="P64" i="137"/>
  <c r="E64" i="137"/>
  <c r="U63" i="137"/>
  <c r="T63" i="137"/>
  <c r="S63" i="137"/>
  <c r="R63" i="137"/>
  <c r="Q63" i="137"/>
  <c r="P63" i="137"/>
  <c r="E63" i="137"/>
  <c r="S62" i="137"/>
  <c r="R62" i="137"/>
  <c r="S60" i="137"/>
  <c r="R60" i="137"/>
  <c r="Q60" i="137"/>
  <c r="P60" i="137"/>
  <c r="E60" i="137"/>
  <c r="U60" i="137" s="1"/>
  <c r="S59" i="137"/>
  <c r="R59" i="137"/>
  <c r="Q59" i="137"/>
  <c r="P59" i="137"/>
  <c r="E59" i="137"/>
  <c r="S58" i="137"/>
  <c r="R58" i="137"/>
  <c r="Q58" i="137"/>
  <c r="P58" i="137"/>
  <c r="E58" i="137"/>
  <c r="T58" i="137" s="1"/>
  <c r="S57" i="137"/>
  <c r="R57" i="137"/>
  <c r="Q57" i="137"/>
  <c r="P57" i="137"/>
  <c r="E57" i="137"/>
  <c r="U57" i="137" s="1"/>
  <c r="S56" i="137"/>
  <c r="R56" i="137"/>
  <c r="S55" i="137"/>
  <c r="R55" i="137"/>
  <c r="Q55" i="137"/>
  <c r="P55" i="137"/>
  <c r="E55" i="137"/>
  <c r="U55" i="137" s="1"/>
  <c r="S54" i="137"/>
  <c r="R54" i="137"/>
  <c r="Q54" i="137"/>
  <c r="P54" i="137"/>
  <c r="E54" i="137"/>
  <c r="S53" i="137"/>
  <c r="R53" i="137"/>
  <c r="Q53" i="137"/>
  <c r="P53" i="137"/>
  <c r="E53" i="137"/>
  <c r="T53" i="137" s="1"/>
  <c r="S52" i="137"/>
  <c r="R52" i="137"/>
  <c r="Q52" i="137"/>
  <c r="P52" i="137"/>
  <c r="E52" i="137"/>
  <c r="U52" i="137" s="1"/>
  <c r="S51" i="137"/>
  <c r="R51" i="137"/>
  <c r="Q51" i="137"/>
  <c r="P51" i="137"/>
  <c r="E51" i="137"/>
  <c r="U51" i="137" s="1"/>
  <c r="S50" i="137"/>
  <c r="R50" i="137"/>
  <c r="Q50" i="137"/>
  <c r="P50" i="137"/>
  <c r="E50" i="137"/>
  <c r="T50" i="137" s="1"/>
  <c r="U49" i="137"/>
  <c r="S49" i="137"/>
  <c r="R49" i="137"/>
  <c r="Q49" i="137"/>
  <c r="P49" i="137"/>
  <c r="E49" i="137"/>
  <c r="T49" i="137" s="1"/>
  <c r="S48" i="137"/>
  <c r="R48" i="137"/>
  <c r="Q48" i="137"/>
  <c r="P48" i="137"/>
  <c r="E48" i="137"/>
  <c r="U48" i="137" s="1"/>
  <c r="S47" i="137"/>
  <c r="R47" i="137"/>
  <c r="Q47" i="137"/>
  <c r="P47" i="137"/>
  <c r="E47" i="137"/>
  <c r="U47" i="137" s="1"/>
  <c r="S46" i="137"/>
  <c r="R46" i="137"/>
  <c r="Q46" i="137"/>
  <c r="P46" i="137"/>
  <c r="E46" i="137"/>
  <c r="S45" i="137"/>
  <c r="R45" i="137"/>
  <c r="Q45" i="137"/>
  <c r="P45" i="137"/>
  <c r="E45" i="137"/>
  <c r="U45" i="137" s="1"/>
  <c r="S44" i="137"/>
  <c r="R44" i="137"/>
  <c r="T42" i="137"/>
  <c r="S42" i="137"/>
  <c r="R42" i="137"/>
  <c r="Q42" i="137"/>
  <c r="P42" i="137"/>
  <c r="E42" i="137"/>
  <c r="U42" i="137" s="1"/>
  <c r="S41" i="137"/>
  <c r="R41" i="137"/>
  <c r="Q41" i="137"/>
  <c r="P41" i="137"/>
  <c r="E41" i="137"/>
  <c r="T41" i="137" s="1"/>
  <c r="S40" i="137"/>
  <c r="R40" i="137"/>
  <c r="Q40" i="137"/>
  <c r="P40" i="137"/>
  <c r="E40" i="137"/>
  <c r="U40" i="137" s="1"/>
  <c r="U39" i="137"/>
  <c r="S39" i="137"/>
  <c r="R39" i="137"/>
  <c r="Q39" i="137"/>
  <c r="P39" i="137"/>
  <c r="E39" i="137"/>
  <c r="T39" i="137" s="1"/>
  <c r="S38" i="137"/>
  <c r="R38" i="137"/>
  <c r="Q38" i="137"/>
  <c r="P38" i="137"/>
  <c r="E38" i="137"/>
  <c r="U38" i="137" s="1"/>
  <c r="S37" i="137"/>
  <c r="R37" i="137"/>
  <c r="Q37" i="137"/>
  <c r="P37" i="137"/>
  <c r="E37" i="137"/>
  <c r="U37" i="137" s="1"/>
  <c r="S36" i="137"/>
  <c r="R36" i="137"/>
  <c r="Q36" i="137"/>
  <c r="P36" i="137"/>
  <c r="E36" i="137"/>
  <c r="S35" i="137"/>
  <c r="R35" i="137"/>
  <c r="Q35" i="137"/>
  <c r="P35" i="137"/>
  <c r="E35" i="137"/>
  <c r="T35" i="137" s="1"/>
  <c r="T34" i="137"/>
  <c r="S34" i="137"/>
  <c r="R34" i="137"/>
  <c r="Q34" i="137"/>
  <c r="P34" i="137"/>
  <c r="E34" i="137"/>
  <c r="U34" i="137" s="1"/>
  <c r="S33" i="137"/>
  <c r="R33" i="137"/>
  <c r="Q33" i="137"/>
  <c r="P33" i="137"/>
  <c r="E33" i="137"/>
  <c r="U33" i="137" s="1"/>
  <c r="U32" i="137"/>
  <c r="S32" i="137"/>
  <c r="R32" i="137"/>
  <c r="Q32" i="137"/>
  <c r="P32" i="137"/>
  <c r="E32" i="137"/>
  <c r="T32" i="137" s="1"/>
  <c r="T31" i="137"/>
  <c r="S31" i="137"/>
  <c r="R31" i="137"/>
  <c r="Q31" i="137"/>
  <c r="U31" i="137" s="1"/>
  <c r="P31" i="137"/>
  <c r="E31" i="137"/>
  <c r="S30" i="137"/>
  <c r="R30" i="137"/>
  <c r="Q30" i="137"/>
  <c r="P30" i="137"/>
  <c r="E30" i="137"/>
  <c r="T30" i="137" s="1"/>
  <c r="S29" i="137"/>
  <c r="R29" i="137"/>
  <c r="Q29" i="137"/>
  <c r="P29" i="137"/>
  <c r="E29" i="137"/>
  <c r="T29" i="137" s="1"/>
  <c r="S28" i="137"/>
  <c r="R28" i="137"/>
  <c r="U27" i="137"/>
  <c r="S27" i="137"/>
  <c r="R27" i="137"/>
  <c r="Q27" i="137"/>
  <c r="P27" i="137"/>
  <c r="E27" i="137"/>
  <c r="T27" i="137" s="1"/>
  <c r="S26" i="137"/>
  <c r="R26" i="137"/>
  <c r="Q26" i="137"/>
  <c r="P26" i="137"/>
  <c r="E26" i="137"/>
  <c r="S25" i="137"/>
  <c r="R25" i="137"/>
  <c r="Q25" i="137"/>
  <c r="P25" i="137"/>
  <c r="T25" i="137" s="1"/>
  <c r="E25" i="137"/>
  <c r="S24" i="137"/>
  <c r="R24" i="137"/>
  <c r="Q24" i="137"/>
  <c r="P24" i="137"/>
  <c r="E24" i="137"/>
  <c r="U24" i="137" s="1"/>
  <c r="S23" i="137"/>
  <c r="R23" i="137"/>
  <c r="Q23" i="137"/>
  <c r="P23" i="137"/>
  <c r="E23" i="137"/>
  <c r="S22" i="137"/>
  <c r="R22" i="137"/>
  <c r="Q22" i="137"/>
  <c r="P22" i="137"/>
  <c r="E22" i="137"/>
  <c r="S21" i="137"/>
  <c r="R21" i="137"/>
  <c r="Q21" i="137"/>
  <c r="P21" i="137"/>
  <c r="E21" i="137"/>
  <c r="T20" i="137"/>
  <c r="S20" i="137"/>
  <c r="R20" i="137"/>
  <c r="Q20" i="137"/>
  <c r="P20" i="137"/>
  <c r="E20" i="137"/>
  <c r="U20" i="137" s="1"/>
  <c r="S19" i="137"/>
  <c r="R19" i="137"/>
  <c r="Q19" i="137"/>
  <c r="P19" i="137"/>
  <c r="E19" i="137"/>
  <c r="U19" i="137" s="1"/>
  <c r="T18" i="137"/>
  <c r="S18" i="137"/>
  <c r="R18" i="137"/>
  <c r="Q18" i="137"/>
  <c r="P18" i="137"/>
  <c r="E18" i="137"/>
  <c r="U18" i="137" s="1"/>
  <c r="U17" i="137"/>
  <c r="T17" i="137"/>
  <c r="S17" i="137"/>
  <c r="R17" i="137"/>
  <c r="Q17" i="137"/>
  <c r="P17" i="137"/>
  <c r="E17" i="137"/>
  <c r="S16" i="137"/>
  <c r="R16" i="137"/>
  <c r="Q16" i="137"/>
  <c r="P16" i="137"/>
  <c r="E16" i="137"/>
  <c r="U16" i="137" s="1"/>
  <c r="S15" i="137"/>
  <c r="R15" i="137"/>
  <c r="Q15" i="137"/>
  <c r="P15" i="137"/>
  <c r="E15" i="137"/>
  <c r="S14" i="137"/>
  <c r="R14" i="137"/>
  <c r="Q14" i="137"/>
  <c r="P14" i="137"/>
  <c r="E14" i="137"/>
  <c r="T14" i="137" s="1"/>
  <c r="S13" i="137"/>
  <c r="R13" i="137"/>
  <c r="Q13" i="137"/>
  <c r="P13" i="137"/>
  <c r="E13" i="137"/>
  <c r="U13" i="137" s="1"/>
  <c r="U12" i="137"/>
  <c r="T12" i="137"/>
  <c r="S12" i="137"/>
  <c r="R12" i="137"/>
  <c r="Q12" i="137"/>
  <c r="P12" i="137"/>
  <c r="E12" i="137"/>
  <c r="S11" i="137"/>
  <c r="R11" i="137"/>
  <c r="Q11" i="137"/>
  <c r="P11" i="137"/>
  <c r="E11" i="137"/>
  <c r="U11" i="137" s="1"/>
  <c r="S10" i="137"/>
  <c r="R10" i="137"/>
  <c r="Q10" i="137"/>
  <c r="P10" i="137"/>
  <c r="E10" i="137"/>
  <c r="S9" i="137"/>
  <c r="R9" i="137"/>
  <c r="S64" i="136"/>
  <c r="R64" i="136"/>
  <c r="Q64" i="136"/>
  <c r="P64" i="136"/>
  <c r="E64" i="136"/>
  <c r="U64" i="136" s="1"/>
  <c r="U63" i="136"/>
  <c r="T63" i="136"/>
  <c r="S63" i="136"/>
  <c r="R63" i="136"/>
  <c r="Q63" i="136"/>
  <c r="P63" i="136"/>
  <c r="E63" i="136"/>
  <c r="S60" i="136"/>
  <c r="R60" i="136"/>
  <c r="Q60" i="136"/>
  <c r="P60" i="136"/>
  <c r="E60" i="136"/>
  <c r="T60" i="136" s="1"/>
  <c r="U59" i="136"/>
  <c r="T59" i="136"/>
  <c r="S59" i="136"/>
  <c r="R59" i="136"/>
  <c r="Q59" i="136"/>
  <c r="P59" i="136"/>
  <c r="E59" i="136"/>
  <c r="S58" i="136"/>
  <c r="R58" i="136"/>
  <c r="Q58" i="136"/>
  <c r="P58" i="136"/>
  <c r="E58" i="136"/>
  <c r="U58" i="136" s="1"/>
  <c r="S57" i="136"/>
  <c r="R57" i="136"/>
  <c r="Q57" i="136"/>
  <c r="P57" i="136"/>
  <c r="E57" i="136"/>
  <c r="T57" i="136" s="1"/>
  <c r="U55" i="136"/>
  <c r="S55" i="136"/>
  <c r="R55" i="136"/>
  <c r="Q55" i="136"/>
  <c r="P55" i="136"/>
  <c r="E55" i="136"/>
  <c r="T55" i="136" s="1"/>
  <c r="S54" i="136"/>
  <c r="R54" i="136"/>
  <c r="Q54" i="136"/>
  <c r="P54" i="136"/>
  <c r="E54" i="136"/>
  <c r="U54" i="136" s="1"/>
  <c r="U53" i="136"/>
  <c r="S53" i="136"/>
  <c r="R53" i="136"/>
  <c r="Q53" i="136"/>
  <c r="P53" i="136"/>
  <c r="E53" i="136"/>
  <c r="T53" i="136" s="1"/>
  <c r="S52" i="136"/>
  <c r="R52" i="136"/>
  <c r="Q52" i="136"/>
  <c r="P52" i="136"/>
  <c r="E52" i="136"/>
  <c r="S51" i="136"/>
  <c r="R51" i="136"/>
  <c r="Q51" i="136"/>
  <c r="P51" i="136"/>
  <c r="E51" i="136"/>
  <c r="S50" i="136"/>
  <c r="R50" i="136"/>
  <c r="Q50" i="136"/>
  <c r="P50" i="136"/>
  <c r="E50" i="136"/>
  <c r="T50" i="136" s="1"/>
  <c r="T49" i="136"/>
  <c r="S49" i="136"/>
  <c r="R49" i="136"/>
  <c r="Q49" i="136"/>
  <c r="P49" i="136"/>
  <c r="E49" i="136"/>
  <c r="U49" i="136" s="1"/>
  <c r="S48" i="136"/>
  <c r="R48" i="136"/>
  <c r="Q48" i="136"/>
  <c r="P48" i="136"/>
  <c r="E48" i="136"/>
  <c r="U48" i="136" s="1"/>
  <c r="S47" i="136"/>
  <c r="R47" i="136"/>
  <c r="Q47" i="136"/>
  <c r="P47" i="136"/>
  <c r="E47" i="136"/>
  <c r="U46" i="136"/>
  <c r="T46" i="136"/>
  <c r="S46" i="136"/>
  <c r="R46" i="136"/>
  <c r="Q46" i="136"/>
  <c r="P46" i="136"/>
  <c r="E46" i="136"/>
  <c r="U45" i="136"/>
  <c r="T45" i="136"/>
  <c r="S45" i="136"/>
  <c r="R45" i="136"/>
  <c r="Q45" i="136"/>
  <c r="P45" i="136"/>
  <c r="E45" i="136"/>
  <c r="S44" i="136"/>
  <c r="S42" i="136"/>
  <c r="R42" i="136"/>
  <c r="Q42" i="136"/>
  <c r="P42" i="136"/>
  <c r="E42" i="136"/>
  <c r="U42" i="136" s="1"/>
  <c r="S41" i="136"/>
  <c r="R41" i="136"/>
  <c r="Q41" i="136"/>
  <c r="P41" i="136"/>
  <c r="E41" i="136"/>
  <c r="S40" i="136"/>
  <c r="R40" i="136"/>
  <c r="Q40" i="136"/>
  <c r="P40" i="136"/>
  <c r="E40" i="136"/>
  <c r="T40" i="136" s="1"/>
  <c r="S39" i="136"/>
  <c r="R39" i="136"/>
  <c r="Q39" i="136"/>
  <c r="P39" i="136"/>
  <c r="E39" i="136"/>
  <c r="U39" i="136" s="1"/>
  <c r="S38" i="136"/>
  <c r="R38" i="136"/>
  <c r="Q38" i="136"/>
  <c r="P38" i="136"/>
  <c r="E38" i="136"/>
  <c r="S37" i="136"/>
  <c r="R37" i="136"/>
  <c r="Q37" i="136"/>
  <c r="P37" i="136"/>
  <c r="E37" i="136"/>
  <c r="U37" i="136" s="1"/>
  <c r="S36" i="136"/>
  <c r="R36" i="136"/>
  <c r="Q36" i="136"/>
  <c r="P36" i="136"/>
  <c r="E36" i="136"/>
  <c r="T35" i="136"/>
  <c r="S35" i="136"/>
  <c r="R35" i="136"/>
  <c r="Q35" i="136"/>
  <c r="P35" i="136"/>
  <c r="E35" i="136"/>
  <c r="U35" i="136" s="1"/>
  <c r="S34" i="136"/>
  <c r="R34" i="136"/>
  <c r="Q34" i="136"/>
  <c r="P34" i="136"/>
  <c r="E34" i="136"/>
  <c r="U34" i="136" s="1"/>
  <c r="S33" i="136"/>
  <c r="R33" i="136"/>
  <c r="Q33" i="136"/>
  <c r="P33" i="136"/>
  <c r="E33" i="136"/>
  <c r="U32" i="136"/>
  <c r="S32" i="136"/>
  <c r="R32" i="136"/>
  <c r="Q32" i="136"/>
  <c r="P32" i="136"/>
  <c r="E32" i="136"/>
  <c r="T32" i="136" s="1"/>
  <c r="S31" i="136"/>
  <c r="R31" i="136"/>
  <c r="Q31" i="136"/>
  <c r="P31" i="136"/>
  <c r="E31" i="136"/>
  <c r="U31" i="136" s="1"/>
  <c r="S30" i="136"/>
  <c r="R30" i="136"/>
  <c r="Q30" i="136"/>
  <c r="P30" i="136"/>
  <c r="E30" i="136"/>
  <c r="U29" i="136"/>
  <c r="S29" i="136"/>
  <c r="R29" i="136"/>
  <c r="Q29" i="136"/>
  <c r="P29" i="136"/>
  <c r="E29" i="136"/>
  <c r="S28" i="136"/>
  <c r="R28" i="136"/>
  <c r="S27" i="136"/>
  <c r="R27" i="136"/>
  <c r="Q27" i="136"/>
  <c r="P27" i="136"/>
  <c r="E27" i="136"/>
  <c r="T27" i="136" s="1"/>
  <c r="T26" i="136"/>
  <c r="S26" i="136"/>
  <c r="R26" i="136"/>
  <c r="Q26" i="136"/>
  <c r="P26" i="136"/>
  <c r="E26" i="136"/>
  <c r="U26" i="136" s="1"/>
  <c r="U25" i="136"/>
  <c r="S25" i="136"/>
  <c r="R25" i="136"/>
  <c r="Q25" i="136"/>
  <c r="P25" i="136"/>
  <c r="E25" i="136"/>
  <c r="T25" i="136" s="1"/>
  <c r="T24" i="136"/>
  <c r="S24" i="136"/>
  <c r="R24" i="136"/>
  <c r="Q24" i="136"/>
  <c r="P24" i="136"/>
  <c r="E24" i="136"/>
  <c r="U24" i="136" s="1"/>
  <c r="S23" i="136"/>
  <c r="R23" i="136"/>
  <c r="Q23" i="136"/>
  <c r="P23" i="136"/>
  <c r="E23" i="136"/>
  <c r="S22" i="136"/>
  <c r="R22" i="136"/>
  <c r="Q22" i="136"/>
  <c r="P22" i="136"/>
  <c r="E22" i="136"/>
  <c r="T21" i="136"/>
  <c r="S21" i="136"/>
  <c r="R21" i="136"/>
  <c r="Q21" i="136"/>
  <c r="P21" i="136"/>
  <c r="E21" i="136"/>
  <c r="U21" i="136" s="1"/>
  <c r="S20" i="136"/>
  <c r="R20" i="136"/>
  <c r="Q20" i="136"/>
  <c r="P20" i="136"/>
  <c r="E20" i="136"/>
  <c r="S19" i="136"/>
  <c r="R19" i="136"/>
  <c r="Q19" i="136"/>
  <c r="P19" i="136"/>
  <c r="E19" i="136"/>
  <c r="T19" i="136" s="1"/>
  <c r="S18" i="136"/>
  <c r="R18" i="136"/>
  <c r="Q18" i="136"/>
  <c r="P18" i="136"/>
  <c r="E18" i="136"/>
  <c r="S17" i="136"/>
  <c r="R17" i="136"/>
  <c r="Q17" i="136"/>
  <c r="P17" i="136"/>
  <c r="E17" i="136"/>
  <c r="U17" i="136" s="1"/>
  <c r="T16" i="136"/>
  <c r="S16" i="136"/>
  <c r="R16" i="136"/>
  <c r="Q16" i="136"/>
  <c r="P16" i="136"/>
  <c r="E16" i="136"/>
  <c r="U16" i="136" s="1"/>
  <c r="S15" i="136"/>
  <c r="R15" i="136"/>
  <c r="Q15" i="136"/>
  <c r="P15" i="136"/>
  <c r="E15" i="136"/>
  <c r="S14" i="136"/>
  <c r="R14" i="136"/>
  <c r="Q14" i="136"/>
  <c r="P14" i="136"/>
  <c r="E14" i="136"/>
  <c r="U14" i="136" s="1"/>
  <c r="S13" i="136"/>
  <c r="R13" i="136"/>
  <c r="Q13" i="136"/>
  <c r="P13" i="136"/>
  <c r="E13" i="136"/>
  <c r="S12" i="136"/>
  <c r="R12" i="136"/>
  <c r="Q12" i="136"/>
  <c r="P12" i="136"/>
  <c r="E12" i="136"/>
  <c r="S11" i="136"/>
  <c r="R11" i="136"/>
  <c r="Q11" i="136"/>
  <c r="P11" i="136"/>
  <c r="E11" i="136"/>
  <c r="T11" i="136" s="1"/>
  <c r="S10" i="136"/>
  <c r="R10" i="136"/>
  <c r="Q10" i="136"/>
  <c r="P10" i="136"/>
  <c r="E10" i="136"/>
  <c r="S9" i="136"/>
  <c r="R9" i="136"/>
  <c r="S8" i="136"/>
  <c r="S64" i="135"/>
  <c r="R64" i="135"/>
  <c r="Q64" i="135"/>
  <c r="P64" i="135"/>
  <c r="E64" i="135"/>
  <c r="U64" i="135" s="1"/>
  <c r="S63" i="135"/>
  <c r="R63" i="135"/>
  <c r="Q63" i="135"/>
  <c r="P63" i="135"/>
  <c r="P62" i="135" s="1"/>
  <c r="E63" i="135"/>
  <c r="S62" i="135"/>
  <c r="R62" i="135"/>
  <c r="S60" i="135"/>
  <c r="R60" i="135"/>
  <c r="Q60" i="135"/>
  <c r="P60" i="135"/>
  <c r="E60" i="135"/>
  <c r="T60" i="135" s="1"/>
  <c r="U59" i="135"/>
  <c r="T59" i="135"/>
  <c r="S59" i="135"/>
  <c r="R59" i="135"/>
  <c r="Q59" i="135"/>
  <c r="P59" i="135"/>
  <c r="E59" i="135"/>
  <c r="S58" i="135"/>
  <c r="R58" i="135"/>
  <c r="Q58" i="135"/>
  <c r="P58" i="135"/>
  <c r="E58" i="135"/>
  <c r="U58" i="135" s="1"/>
  <c r="S57" i="135"/>
  <c r="R57" i="135"/>
  <c r="Q57" i="135"/>
  <c r="P57" i="135"/>
  <c r="E57" i="135"/>
  <c r="T57" i="135" s="1"/>
  <c r="S56" i="135"/>
  <c r="R56" i="135"/>
  <c r="U55" i="135"/>
  <c r="S55" i="135"/>
  <c r="R55" i="135"/>
  <c r="Q55" i="135"/>
  <c r="P55" i="135"/>
  <c r="E55" i="135"/>
  <c r="T55" i="135" s="1"/>
  <c r="S54" i="135"/>
  <c r="R54" i="135"/>
  <c r="Q54" i="135"/>
  <c r="P54" i="135"/>
  <c r="E54" i="135"/>
  <c r="U54" i="135" s="1"/>
  <c r="S53" i="135"/>
  <c r="R53" i="135"/>
  <c r="Q53" i="135"/>
  <c r="P53" i="135"/>
  <c r="E53" i="135"/>
  <c r="S52" i="135"/>
  <c r="R52" i="135"/>
  <c r="Q52" i="135"/>
  <c r="P52" i="135"/>
  <c r="E52" i="135"/>
  <c r="T52" i="135" s="1"/>
  <c r="S51" i="135"/>
  <c r="R51" i="135"/>
  <c r="Q51" i="135"/>
  <c r="P51" i="135"/>
  <c r="E51" i="135"/>
  <c r="U51" i="135" s="1"/>
  <c r="S50" i="135"/>
  <c r="R50" i="135"/>
  <c r="Q50" i="135"/>
  <c r="P50" i="135"/>
  <c r="E50" i="135"/>
  <c r="U50" i="135" s="1"/>
  <c r="S49" i="135"/>
  <c r="R49" i="135"/>
  <c r="Q49" i="135"/>
  <c r="P49" i="135"/>
  <c r="E49" i="135"/>
  <c r="U49" i="135" s="1"/>
  <c r="S48" i="135"/>
  <c r="R48" i="135"/>
  <c r="Q48" i="135"/>
  <c r="P48" i="135"/>
  <c r="E48" i="135"/>
  <c r="S47" i="135"/>
  <c r="R47" i="135"/>
  <c r="Q47" i="135"/>
  <c r="P47" i="135"/>
  <c r="E47" i="135"/>
  <c r="T47" i="135" s="1"/>
  <c r="S46" i="135"/>
  <c r="R46" i="135"/>
  <c r="Q46" i="135"/>
  <c r="P46" i="135"/>
  <c r="E46" i="135"/>
  <c r="U46" i="135" s="1"/>
  <c r="U45" i="135"/>
  <c r="S45" i="135"/>
  <c r="R45" i="135"/>
  <c r="Q45" i="135"/>
  <c r="P45" i="135"/>
  <c r="E45" i="135"/>
  <c r="T45" i="135" s="1"/>
  <c r="S44" i="135"/>
  <c r="R44" i="135"/>
  <c r="R43" i="135"/>
  <c r="S42" i="135"/>
  <c r="R42" i="135"/>
  <c r="Q42" i="135"/>
  <c r="P42" i="135"/>
  <c r="E42" i="135"/>
  <c r="U42" i="135" s="1"/>
  <c r="T41" i="135"/>
  <c r="S41" i="135"/>
  <c r="R41" i="135"/>
  <c r="Q41" i="135"/>
  <c r="P41" i="135"/>
  <c r="E41" i="135"/>
  <c r="U41" i="135" s="1"/>
  <c r="S40" i="135"/>
  <c r="R40" i="135"/>
  <c r="Q40" i="135"/>
  <c r="P40" i="135"/>
  <c r="E40" i="135"/>
  <c r="U40" i="135" s="1"/>
  <c r="S39" i="135"/>
  <c r="R39" i="135"/>
  <c r="Q39" i="135"/>
  <c r="P39" i="135"/>
  <c r="E39" i="135"/>
  <c r="U39" i="135" s="1"/>
  <c r="S38" i="135"/>
  <c r="R38" i="135"/>
  <c r="Q38" i="135"/>
  <c r="P38" i="135"/>
  <c r="E38" i="135"/>
  <c r="S37" i="135"/>
  <c r="R37" i="135"/>
  <c r="Q37" i="135"/>
  <c r="U37" i="135" s="1"/>
  <c r="P37" i="135"/>
  <c r="E37" i="135"/>
  <c r="S36" i="135"/>
  <c r="R36" i="135"/>
  <c r="Q36" i="135"/>
  <c r="P36" i="135"/>
  <c r="E36" i="135"/>
  <c r="S35" i="135"/>
  <c r="R35" i="135"/>
  <c r="Q35" i="135"/>
  <c r="P35" i="135"/>
  <c r="E35" i="135"/>
  <c r="U35" i="135" s="1"/>
  <c r="S34" i="135"/>
  <c r="R34" i="135"/>
  <c r="Q34" i="135"/>
  <c r="P34" i="135"/>
  <c r="E34" i="135"/>
  <c r="U34" i="135" s="1"/>
  <c r="U33" i="135"/>
  <c r="T33" i="135"/>
  <c r="S33" i="135"/>
  <c r="R33" i="135"/>
  <c r="Q33" i="135"/>
  <c r="P33" i="135"/>
  <c r="E33" i="135"/>
  <c r="U32" i="135"/>
  <c r="T32" i="135"/>
  <c r="S32" i="135"/>
  <c r="R32" i="135"/>
  <c r="Q32" i="135"/>
  <c r="P32" i="135"/>
  <c r="E32" i="135"/>
  <c r="S31" i="135"/>
  <c r="R31" i="135"/>
  <c r="Q31" i="135"/>
  <c r="P31" i="135"/>
  <c r="E31" i="135"/>
  <c r="S30" i="135"/>
  <c r="R30" i="135"/>
  <c r="Q30" i="135"/>
  <c r="P30" i="135"/>
  <c r="E30" i="135"/>
  <c r="S29" i="135"/>
  <c r="R29" i="135"/>
  <c r="Q29" i="135"/>
  <c r="P29" i="135"/>
  <c r="E29" i="135"/>
  <c r="U29" i="135" s="1"/>
  <c r="S28" i="135"/>
  <c r="R28" i="135"/>
  <c r="U27" i="135"/>
  <c r="T27" i="135"/>
  <c r="S27" i="135"/>
  <c r="R27" i="135"/>
  <c r="Q27" i="135"/>
  <c r="P27" i="135"/>
  <c r="E27" i="135"/>
  <c r="S26" i="135"/>
  <c r="R26" i="135"/>
  <c r="Q26" i="135"/>
  <c r="P26" i="135"/>
  <c r="E26" i="135"/>
  <c r="U26" i="135" s="1"/>
  <c r="S25" i="135"/>
  <c r="R25" i="135"/>
  <c r="Q25" i="135"/>
  <c r="P25" i="135"/>
  <c r="E25" i="135"/>
  <c r="S24" i="135"/>
  <c r="R24" i="135"/>
  <c r="Q24" i="135"/>
  <c r="P24" i="135"/>
  <c r="E24" i="135"/>
  <c r="U23" i="135"/>
  <c r="S23" i="135"/>
  <c r="R23" i="135"/>
  <c r="Q23" i="135"/>
  <c r="P23" i="135"/>
  <c r="E23" i="135"/>
  <c r="T23" i="135" s="1"/>
  <c r="S22" i="135"/>
  <c r="R22" i="135"/>
  <c r="Q22" i="135"/>
  <c r="P22" i="135"/>
  <c r="E22" i="135"/>
  <c r="S21" i="135"/>
  <c r="R21" i="135"/>
  <c r="Q21" i="135"/>
  <c r="P21" i="135"/>
  <c r="E21" i="135"/>
  <c r="U21" i="135" s="1"/>
  <c r="U20" i="135"/>
  <c r="S20" i="135"/>
  <c r="R20" i="135"/>
  <c r="Q20" i="135"/>
  <c r="P20" i="135"/>
  <c r="E20" i="135"/>
  <c r="S19" i="135"/>
  <c r="R19" i="135"/>
  <c r="Q19" i="135"/>
  <c r="P19" i="135"/>
  <c r="E19" i="135"/>
  <c r="S18" i="135"/>
  <c r="R18" i="135"/>
  <c r="Q18" i="135"/>
  <c r="P18" i="135"/>
  <c r="E18" i="135"/>
  <c r="U18" i="135" s="1"/>
  <c r="S17" i="135"/>
  <c r="R17" i="135"/>
  <c r="Q17" i="135"/>
  <c r="P17" i="135"/>
  <c r="E17" i="135"/>
  <c r="S16" i="135"/>
  <c r="R16" i="135"/>
  <c r="Q16" i="135"/>
  <c r="P16" i="135"/>
  <c r="E16" i="135"/>
  <c r="T16" i="135" s="1"/>
  <c r="S15" i="135"/>
  <c r="R15" i="135"/>
  <c r="Q15" i="135"/>
  <c r="P15" i="135"/>
  <c r="E15" i="135"/>
  <c r="U15" i="135" s="1"/>
  <c r="S14" i="135"/>
  <c r="R14" i="135"/>
  <c r="Q14" i="135"/>
  <c r="P14" i="135"/>
  <c r="E14" i="135"/>
  <c r="S13" i="135"/>
  <c r="R13" i="135"/>
  <c r="Q13" i="135"/>
  <c r="P13" i="135"/>
  <c r="E13" i="135"/>
  <c r="U13" i="135" s="1"/>
  <c r="U12" i="135"/>
  <c r="T12" i="135"/>
  <c r="S12" i="135"/>
  <c r="R12" i="135"/>
  <c r="Q12" i="135"/>
  <c r="P12" i="135"/>
  <c r="E12" i="135"/>
  <c r="S11" i="135"/>
  <c r="R11" i="135"/>
  <c r="Q11" i="135"/>
  <c r="P11" i="135"/>
  <c r="E11" i="135"/>
  <c r="U11" i="135" s="1"/>
  <c r="S10" i="135"/>
  <c r="R10" i="135"/>
  <c r="Q10" i="135"/>
  <c r="P10" i="135"/>
  <c r="E10" i="135"/>
  <c r="T10" i="135" s="1"/>
  <c r="S9" i="135"/>
  <c r="R9" i="135"/>
  <c r="S64" i="134"/>
  <c r="R64" i="134"/>
  <c r="Q64" i="134"/>
  <c r="P64" i="134"/>
  <c r="E64" i="134"/>
  <c r="T64" i="134" s="1"/>
  <c r="U63" i="134"/>
  <c r="T63" i="134"/>
  <c r="S63" i="134"/>
  <c r="R63" i="134"/>
  <c r="Q63" i="134"/>
  <c r="Q62" i="134" s="1"/>
  <c r="P63" i="134"/>
  <c r="E63" i="134"/>
  <c r="S60" i="134"/>
  <c r="R60" i="134"/>
  <c r="Q60" i="134"/>
  <c r="P60" i="134"/>
  <c r="E60" i="134"/>
  <c r="U60" i="134" s="1"/>
  <c r="T59" i="134"/>
  <c r="S59" i="134"/>
  <c r="R59" i="134"/>
  <c r="Q59" i="134"/>
  <c r="P59" i="134"/>
  <c r="E59" i="134"/>
  <c r="U59" i="134" s="1"/>
  <c r="S58" i="134"/>
  <c r="R58" i="134"/>
  <c r="Q58" i="134"/>
  <c r="P58" i="134"/>
  <c r="E58" i="134"/>
  <c r="S57" i="134"/>
  <c r="R57" i="134"/>
  <c r="Q57" i="134"/>
  <c r="P57" i="134"/>
  <c r="E57" i="134"/>
  <c r="U57" i="134" s="1"/>
  <c r="R56" i="134"/>
  <c r="S55" i="134"/>
  <c r="R55" i="134"/>
  <c r="Q55" i="134"/>
  <c r="P55" i="134"/>
  <c r="E55" i="134"/>
  <c r="S54" i="134"/>
  <c r="R54" i="134"/>
  <c r="Q54" i="134"/>
  <c r="P54" i="134"/>
  <c r="E54" i="134"/>
  <c r="U54" i="134" s="1"/>
  <c r="S53" i="134"/>
  <c r="R53" i="134"/>
  <c r="Q53" i="134"/>
  <c r="P53" i="134"/>
  <c r="E53" i="134"/>
  <c r="S52" i="134"/>
  <c r="R52" i="134"/>
  <c r="Q52" i="134"/>
  <c r="P52" i="134"/>
  <c r="E52" i="134"/>
  <c r="T52" i="134" s="1"/>
  <c r="S51" i="134"/>
  <c r="R51" i="134"/>
  <c r="Q51" i="134"/>
  <c r="P51" i="134"/>
  <c r="E51" i="134"/>
  <c r="S50" i="134"/>
  <c r="R50" i="134"/>
  <c r="Q50" i="134"/>
  <c r="P50" i="134"/>
  <c r="E50" i="134"/>
  <c r="U50" i="134" s="1"/>
  <c r="S49" i="134"/>
  <c r="R49" i="134"/>
  <c r="Q49" i="134"/>
  <c r="P49" i="134"/>
  <c r="E49" i="134"/>
  <c r="T49" i="134" s="1"/>
  <c r="S48" i="134"/>
  <c r="R48" i="134"/>
  <c r="Q48" i="134"/>
  <c r="P48" i="134"/>
  <c r="E48" i="134"/>
  <c r="U47" i="134"/>
  <c r="S47" i="134"/>
  <c r="R47" i="134"/>
  <c r="Q47" i="134"/>
  <c r="P47" i="134"/>
  <c r="E47" i="134"/>
  <c r="T47" i="134" s="1"/>
  <c r="S46" i="134"/>
  <c r="R46" i="134"/>
  <c r="Q46" i="134"/>
  <c r="P46" i="134"/>
  <c r="E46" i="134"/>
  <c r="T46" i="134" s="1"/>
  <c r="S45" i="134"/>
  <c r="R45" i="134"/>
  <c r="Q45" i="134"/>
  <c r="P45" i="134"/>
  <c r="E45" i="134"/>
  <c r="S44" i="134"/>
  <c r="R44" i="134"/>
  <c r="S42" i="134"/>
  <c r="R42" i="134"/>
  <c r="Q42" i="134"/>
  <c r="P42" i="134"/>
  <c r="E42" i="134"/>
  <c r="T42" i="134" s="1"/>
  <c r="S41" i="134"/>
  <c r="R41" i="134"/>
  <c r="Q41" i="134"/>
  <c r="P41" i="134"/>
  <c r="E41" i="134"/>
  <c r="U41" i="134" s="1"/>
  <c r="S40" i="134"/>
  <c r="R40" i="134"/>
  <c r="Q40" i="134"/>
  <c r="P40" i="134"/>
  <c r="E40" i="134"/>
  <c r="U39" i="134"/>
  <c r="S39" i="134"/>
  <c r="R39" i="134"/>
  <c r="Q39" i="134"/>
  <c r="P39" i="134"/>
  <c r="E39" i="134"/>
  <c r="T39" i="134" s="1"/>
  <c r="S38" i="134"/>
  <c r="R38" i="134"/>
  <c r="Q38" i="134"/>
  <c r="P38" i="134"/>
  <c r="E38" i="134"/>
  <c r="S37" i="134"/>
  <c r="R37" i="134"/>
  <c r="Q37" i="134"/>
  <c r="P37" i="134"/>
  <c r="E37" i="134"/>
  <c r="S36" i="134"/>
  <c r="R36" i="134"/>
  <c r="Q36" i="134"/>
  <c r="P36" i="134"/>
  <c r="E36" i="134"/>
  <c r="U36" i="134" s="1"/>
  <c r="S35" i="134"/>
  <c r="R35" i="134"/>
  <c r="Q35" i="134"/>
  <c r="P35" i="134"/>
  <c r="E35" i="134"/>
  <c r="S34" i="134"/>
  <c r="R34" i="134"/>
  <c r="Q34" i="134"/>
  <c r="P34" i="134"/>
  <c r="E34" i="134"/>
  <c r="S33" i="134"/>
  <c r="R33" i="134"/>
  <c r="Q33" i="134"/>
  <c r="P33" i="134"/>
  <c r="E33" i="134"/>
  <c r="U33" i="134" s="1"/>
  <c r="U32" i="134"/>
  <c r="S32" i="134"/>
  <c r="R32" i="134"/>
  <c r="Q32" i="134"/>
  <c r="P32" i="134"/>
  <c r="E32" i="134"/>
  <c r="T32" i="134" s="1"/>
  <c r="S31" i="134"/>
  <c r="R31" i="134"/>
  <c r="Q31" i="134"/>
  <c r="P31" i="134"/>
  <c r="E31" i="134"/>
  <c r="U30" i="134"/>
  <c r="T30" i="134"/>
  <c r="S30" i="134"/>
  <c r="R30" i="134"/>
  <c r="Q30" i="134"/>
  <c r="P30" i="134"/>
  <c r="E30" i="134"/>
  <c r="S29" i="134"/>
  <c r="R29" i="134"/>
  <c r="Q29" i="134"/>
  <c r="P29" i="134"/>
  <c r="E29" i="134"/>
  <c r="T29" i="134" s="1"/>
  <c r="S28" i="134"/>
  <c r="S27" i="134"/>
  <c r="R27" i="134"/>
  <c r="Q27" i="134"/>
  <c r="P27" i="134"/>
  <c r="E27" i="134"/>
  <c r="U27" i="134" s="1"/>
  <c r="S26" i="134"/>
  <c r="R26" i="134"/>
  <c r="Q26" i="134"/>
  <c r="P26" i="134"/>
  <c r="E26" i="134"/>
  <c r="U26" i="134" s="1"/>
  <c r="U25" i="134"/>
  <c r="S25" i="134"/>
  <c r="R25" i="134"/>
  <c r="Q25" i="134"/>
  <c r="P25" i="134"/>
  <c r="E25" i="134"/>
  <c r="T25" i="134" s="1"/>
  <c r="U24" i="134"/>
  <c r="S24" i="134"/>
  <c r="R24" i="134"/>
  <c r="Q24" i="134"/>
  <c r="P24" i="134"/>
  <c r="E24" i="134"/>
  <c r="T24" i="134" s="1"/>
  <c r="T23" i="134"/>
  <c r="S23" i="134"/>
  <c r="R23" i="134"/>
  <c r="Q23" i="134"/>
  <c r="P23" i="134"/>
  <c r="E23" i="134"/>
  <c r="U23" i="134" s="1"/>
  <c r="S22" i="134"/>
  <c r="R22" i="134"/>
  <c r="Q22" i="134"/>
  <c r="P22" i="134"/>
  <c r="E22" i="134"/>
  <c r="S21" i="134"/>
  <c r="R21" i="134"/>
  <c r="Q21" i="134"/>
  <c r="P21" i="134"/>
  <c r="E21" i="134"/>
  <c r="T21" i="134" s="1"/>
  <c r="S20" i="134"/>
  <c r="R20" i="134"/>
  <c r="Q20" i="134"/>
  <c r="P20" i="134"/>
  <c r="E20" i="134"/>
  <c r="U19" i="134"/>
  <c r="S19" i="134"/>
  <c r="R19" i="134"/>
  <c r="Q19" i="134"/>
  <c r="P19" i="134"/>
  <c r="E19" i="134"/>
  <c r="T19" i="134" s="1"/>
  <c r="T18" i="134"/>
  <c r="S18" i="134"/>
  <c r="R18" i="134"/>
  <c r="Q18" i="134"/>
  <c r="P18" i="134"/>
  <c r="E18" i="134"/>
  <c r="U18" i="134" s="1"/>
  <c r="S17" i="134"/>
  <c r="R17" i="134"/>
  <c r="Q17" i="134"/>
  <c r="P17" i="134"/>
  <c r="E17" i="134"/>
  <c r="U16" i="134"/>
  <c r="T16" i="134"/>
  <c r="S16" i="134"/>
  <c r="R16" i="134"/>
  <c r="Q16" i="134"/>
  <c r="P16" i="134"/>
  <c r="E16" i="134"/>
  <c r="S15" i="134"/>
  <c r="R15" i="134"/>
  <c r="Q15" i="134"/>
  <c r="P15" i="134"/>
  <c r="E15" i="134"/>
  <c r="U15" i="134" s="1"/>
  <c r="S14" i="134"/>
  <c r="R14" i="134"/>
  <c r="Q14" i="134"/>
  <c r="P14" i="134"/>
  <c r="E14" i="134"/>
  <c r="S13" i="134"/>
  <c r="R13" i="134"/>
  <c r="Q13" i="134"/>
  <c r="P13" i="134"/>
  <c r="E13" i="134"/>
  <c r="U12" i="134"/>
  <c r="S12" i="134"/>
  <c r="R12" i="134"/>
  <c r="Q12" i="134"/>
  <c r="P12" i="134"/>
  <c r="E12" i="134"/>
  <c r="T12" i="134" s="1"/>
  <c r="S11" i="134"/>
  <c r="R11" i="134"/>
  <c r="Q11" i="134"/>
  <c r="P11" i="134"/>
  <c r="E11" i="134"/>
  <c r="U11" i="134" s="1"/>
  <c r="T10" i="134"/>
  <c r="S10" i="134"/>
  <c r="R10" i="134"/>
  <c r="Q10" i="134"/>
  <c r="P10" i="134"/>
  <c r="E10" i="134"/>
  <c r="U10" i="134" s="1"/>
  <c r="R9" i="134"/>
  <c r="S64" i="133"/>
  <c r="R64" i="133"/>
  <c r="Q64" i="133"/>
  <c r="P64" i="133"/>
  <c r="E64" i="133"/>
  <c r="T64" i="133" s="1"/>
  <c r="U63" i="133"/>
  <c r="T63" i="133"/>
  <c r="S63" i="133"/>
  <c r="R63" i="133"/>
  <c r="Q63" i="133"/>
  <c r="P63" i="133"/>
  <c r="E63" i="133"/>
  <c r="R62" i="133"/>
  <c r="U60" i="133"/>
  <c r="T60" i="133"/>
  <c r="S60" i="133"/>
  <c r="R60" i="133"/>
  <c r="Q60" i="133"/>
  <c r="P60" i="133"/>
  <c r="E60" i="133"/>
  <c r="U59" i="133"/>
  <c r="S59" i="133"/>
  <c r="R59" i="133"/>
  <c r="Q59" i="133"/>
  <c r="P59" i="133"/>
  <c r="E59" i="133"/>
  <c r="T59" i="133" s="1"/>
  <c r="S58" i="133"/>
  <c r="R58" i="133"/>
  <c r="Q58" i="133"/>
  <c r="P58" i="133"/>
  <c r="E58" i="133"/>
  <c r="U58" i="133" s="1"/>
  <c r="T57" i="133"/>
  <c r="S57" i="133"/>
  <c r="R57" i="133"/>
  <c r="Q57" i="133"/>
  <c r="P57" i="133"/>
  <c r="P56" i="133" s="1"/>
  <c r="E57" i="133"/>
  <c r="U57" i="133" s="1"/>
  <c r="S55" i="133"/>
  <c r="R55" i="133"/>
  <c r="Q55" i="133"/>
  <c r="P55" i="133"/>
  <c r="E55" i="133"/>
  <c r="S54" i="133"/>
  <c r="R54" i="133"/>
  <c r="Q54" i="133"/>
  <c r="P54" i="133"/>
  <c r="E54" i="133"/>
  <c r="U53" i="133"/>
  <c r="T53" i="133"/>
  <c r="S53" i="133"/>
  <c r="R53" i="133"/>
  <c r="Q53" i="133"/>
  <c r="P53" i="133"/>
  <c r="E53" i="133"/>
  <c r="S52" i="133"/>
  <c r="R52" i="133"/>
  <c r="Q52" i="133"/>
  <c r="P52" i="133"/>
  <c r="E52" i="133"/>
  <c r="S51" i="133"/>
  <c r="R51" i="133"/>
  <c r="Q51" i="133"/>
  <c r="P51" i="133"/>
  <c r="E51" i="133"/>
  <c r="U51" i="133" s="1"/>
  <c r="S50" i="133"/>
  <c r="R50" i="133"/>
  <c r="Q50" i="133"/>
  <c r="P50" i="133"/>
  <c r="E50" i="133"/>
  <c r="S49" i="133"/>
  <c r="R49" i="133"/>
  <c r="Q49" i="133"/>
  <c r="P49" i="133"/>
  <c r="E49" i="133"/>
  <c r="T49" i="133" s="1"/>
  <c r="S48" i="133"/>
  <c r="R48" i="133"/>
  <c r="Q48" i="133"/>
  <c r="P48" i="133"/>
  <c r="E48" i="133"/>
  <c r="T48" i="133" s="1"/>
  <c r="S47" i="133"/>
  <c r="R47" i="133"/>
  <c r="Q47" i="133"/>
  <c r="P47" i="133"/>
  <c r="E47" i="133"/>
  <c r="U47" i="133" s="1"/>
  <c r="S46" i="133"/>
  <c r="R46" i="133"/>
  <c r="Q46" i="133"/>
  <c r="P46" i="133"/>
  <c r="E46" i="133"/>
  <c r="T46" i="133" s="1"/>
  <c r="U45" i="133"/>
  <c r="T45" i="133"/>
  <c r="S45" i="133"/>
  <c r="R45" i="133"/>
  <c r="Q45" i="133"/>
  <c r="P45" i="133"/>
  <c r="E45" i="133"/>
  <c r="S44" i="133"/>
  <c r="R44" i="133"/>
  <c r="U42" i="133"/>
  <c r="S42" i="133"/>
  <c r="R42" i="133"/>
  <c r="Q42" i="133"/>
  <c r="P42" i="133"/>
  <c r="E42" i="133"/>
  <c r="T42" i="133" s="1"/>
  <c r="S41" i="133"/>
  <c r="R41" i="133"/>
  <c r="Q41" i="133"/>
  <c r="P41" i="133"/>
  <c r="E41" i="133"/>
  <c r="S40" i="133"/>
  <c r="R40" i="133"/>
  <c r="Q40" i="133"/>
  <c r="P40" i="133"/>
  <c r="E40" i="133"/>
  <c r="S39" i="133"/>
  <c r="R39" i="133"/>
  <c r="Q39" i="133"/>
  <c r="P39" i="133"/>
  <c r="E39" i="133"/>
  <c r="T39" i="133" s="1"/>
  <c r="S38" i="133"/>
  <c r="R38" i="133"/>
  <c r="Q38" i="133"/>
  <c r="P38" i="133"/>
  <c r="E38" i="133"/>
  <c r="U38" i="133" s="1"/>
  <c r="S37" i="133"/>
  <c r="R37" i="133"/>
  <c r="Q37" i="133"/>
  <c r="P37" i="133"/>
  <c r="E37" i="133"/>
  <c r="T37" i="133" s="1"/>
  <c r="S36" i="133"/>
  <c r="R36" i="133"/>
  <c r="Q36" i="133"/>
  <c r="P36" i="133"/>
  <c r="E36" i="133"/>
  <c r="U36" i="133" s="1"/>
  <c r="S35" i="133"/>
  <c r="R35" i="133"/>
  <c r="Q35" i="133"/>
  <c r="P35" i="133"/>
  <c r="E35" i="133"/>
  <c r="U35" i="133" s="1"/>
  <c r="U34" i="133"/>
  <c r="T34" i="133"/>
  <c r="S34" i="133"/>
  <c r="R34" i="133"/>
  <c r="Q34" i="133"/>
  <c r="P34" i="133"/>
  <c r="E34" i="133"/>
  <c r="S33" i="133"/>
  <c r="R33" i="133"/>
  <c r="Q33" i="133"/>
  <c r="P33" i="133"/>
  <c r="E33" i="133"/>
  <c r="U33" i="133" s="1"/>
  <c r="S32" i="133"/>
  <c r="R32" i="133"/>
  <c r="Q32" i="133"/>
  <c r="P32" i="133"/>
  <c r="E32" i="133"/>
  <c r="S31" i="133"/>
  <c r="R31" i="133"/>
  <c r="Q31" i="133"/>
  <c r="P31" i="133"/>
  <c r="E31" i="133"/>
  <c r="U31" i="133" s="1"/>
  <c r="S30" i="133"/>
  <c r="R30" i="133"/>
  <c r="Q30" i="133"/>
  <c r="P30" i="133"/>
  <c r="E30" i="133"/>
  <c r="S29" i="133"/>
  <c r="R29" i="133"/>
  <c r="Q29" i="133"/>
  <c r="P29" i="133"/>
  <c r="E29" i="133"/>
  <c r="U29" i="133" s="1"/>
  <c r="S28" i="133"/>
  <c r="R28" i="133"/>
  <c r="S27" i="133"/>
  <c r="R27" i="133"/>
  <c r="Q27" i="133"/>
  <c r="P27" i="133"/>
  <c r="E27" i="133"/>
  <c r="S26" i="133"/>
  <c r="R26" i="133"/>
  <c r="Q26" i="133"/>
  <c r="P26" i="133"/>
  <c r="E26" i="133"/>
  <c r="S25" i="133"/>
  <c r="R25" i="133"/>
  <c r="Q25" i="133"/>
  <c r="P25" i="133"/>
  <c r="E25" i="133"/>
  <c r="U25" i="133" s="1"/>
  <c r="S24" i="133"/>
  <c r="R24" i="133"/>
  <c r="Q24" i="133"/>
  <c r="P24" i="133"/>
  <c r="E24" i="133"/>
  <c r="U24" i="133" s="1"/>
  <c r="U23" i="133"/>
  <c r="S23" i="133"/>
  <c r="R23" i="133"/>
  <c r="Q23" i="133"/>
  <c r="P23" i="133"/>
  <c r="E23" i="133"/>
  <c r="T23" i="133" s="1"/>
  <c r="T22" i="133"/>
  <c r="S22" i="133"/>
  <c r="R22" i="133"/>
  <c r="Q22" i="133"/>
  <c r="P22" i="133"/>
  <c r="E22" i="133"/>
  <c r="U22" i="133" s="1"/>
  <c r="S21" i="133"/>
  <c r="R21" i="133"/>
  <c r="Q21" i="133"/>
  <c r="P21" i="133"/>
  <c r="E21" i="133"/>
  <c r="S20" i="133"/>
  <c r="R20" i="133"/>
  <c r="Q20" i="133"/>
  <c r="P20" i="133"/>
  <c r="E20" i="133"/>
  <c r="S19" i="133"/>
  <c r="R19" i="133"/>
  <c r="Q19" i="133"/>
  <c r="P19" i="133"/>
  <c r="E19" i="133"/>
  <c r="S18" i="133"/>
  <c r="R18" i="133"/>
  <c r="Q18" i="133"/>
  <c r="P18" i="133"/>
  <c r="E18" i="133"/>
  <c r="T18" i="133" s="1"/>
  <c r="S17" i="133"/>
  <c r="R17" i="133"/>
  <c r="Q17" i="133"/>
  <c r="P17" i="133"/>
  <c r="E17" i="133"/>
  <c r="U17" i="133" s="1"/>
  <c r="U16" i="133"/>
  <c r="S16" i="133"/>
  <c r="R16" i="133"/>
  <c r="Q16" i="133"/>
  <c r="P16" i="133"/>
  <c r="E16" i="133"/>
  <c r="T16" i="133" s="1"/>
  <c r="S15" i="133"/>
  <c r="R15" i="133"/>
  <c r="Q15" i="133"/>
  <c r="P15" i="133"/>
  <c r="E15" i="133"/>
  <c r="U15" i="133" s="1"/>
  <c r="U14" i="133"/>
  <c r="S14" i="133"/>
  <c r="R14" i="133"/>
  <c r="Q14" i="133"/>
  <c r="P14" i="133"/>
  <c r="E14" i="133"/>
  <c r="T14" i="133" s="1"/>
  <c r="S13" i="133"/>
  <c r="R13" i="133"/>
  <c r="Q13" i="133"/>
  <c r="U13" i="133" s="1"/>
  <c r="P13" i="133"/>
  <c r="E13" i="133"/>
  <c r="T13" i="133" s="1"/>
  <c r="S12" i="133"/>
  <c r="R12" i="133"/>
  <c r="Q12" i="133"/>
  <c r="P12" i="133"/>
  <c r="E12" i="133"/>
  <c r="U12" i="133" s="1"/>
  <c r="S11" i="133"/>
  <c r="R11" i="133"/>
  <c r="Q11" i="133"/>
  <c r="P11" i="133"/>
  <c r="E11" i="133"/>
  <c r="U10" i="133"/>
  <c r="S10" i="133"/>
  <c r="R10" i="133"/>
  <c r="Q10" i="133"/>
  <c r="P10" i="133"/>
  <c r="E10" i="133"/>
  <c r="R9" i="133"/>
  <c r="S64" i="132"/>
  <c r="R64" i="132"/>
  <c r="Q64" i="132"/>
  <c r="P64" i="132"/>
  <c r="E64" i="132"/>
  <c r="S63" i="132"/>
  <c r="R63" i="132"/>
  <c r="Q63" i="132"/>
  <c r="P63" i="132"/>
  <c r="E63" i="132"/>
  <c r="T63" i="132" s="1"/>
  <c r="S62" i="132"/>
  <c r="R62" i="132"/>
  <c r="S60" i="132"/>
  <c r="R60" i="132"/>
  <c r="Q60" i="132"/>
  <c r="P60" i="132"/>
  <c r="E60" i="132"/>
  <c r="S59" i="132"/>
  <c r="R59" i="132"/>
  <c r="Q59" i="132"/>
  <c r="P59" i="132"/>
  <c r="E59" i="132"/>
  <c r="T59" i="132" s="1"/>
  <c r="S58" i="132"/>
  <c r="R58" i="132"/>
  <c r="Q58" i="132"/>
  <c r="P58" i="132"/>
  <c r="E58" i="132"/>
  <c r="U58" i="132" s="1"/>
  <c r="U57" i="132"/>
  <c r="S57" i="132"/>
  <c r="R57" i="132"/>
  <c r="Q57" i="132"/>
  <c r="P57" i="132"/>
  <c r="E57" i="132"/>
  <c r="T57" i="132" s="1"/>
  <c r="S56" i="132"/>
  <c r="R56" i="132"/>
  <c r="S55" i="132"/>
  <c r="R55" i="132"/>
  <c r="Q55" i="132"/>
  <c r="P55" i="132"/>
  <c r="E55" i="132"/>
  <c r="S54" i="132"/>
  <c r="R54" i="132"/>
  <c r="Q54" i="132"/>
  <c r="P54" i="132"/>
  <c r="E54" i="132"/>
  <c r="T54" i="132" s="1"/>
  <c r="U53" i="132"/>
  <c r="T53" i="132"/>
  <c r="S53" i="132"/>
  <c r="R53" i="132"/>
  <c r="Q53" i="132"/>
  <c r="P53" i="132"/>
  <c r="E53" i="132"/>
  <c r="S52" i="132"/>
  <c r="R52" i="132"/>
  <c r="Q52" i="132"/>
  <c r="P52" i="132"/>
  <c r="E52" i="132"/>
  <c r="T52" i="132" s="1"/>
  <c r="S51" i="132"/>
  <c r="R51" i="132"/>
  <c r="Q51" i="132"/>
  <c r="P51" i="132"/>
  <c r="E51" i="132"/>
  <c r="U51" i="132" s="1"/>
  <c r="T50" i="132"/>
  <c r="S50" i="132"/>
  <c r="R50" i="132"/>
  <c r="Q50" i="132"/>
  <c r="P50" i="132"/>
  <c r="E50" i="132"/>
  <c r="U50" i="132" s="1"/>
  <c r="U49" i="132"/>
  <c r="T49" i="132"/>
  <c r="S49" i="132"/>
  <c r="R49" i="132"/>
  <c r="Q49" i="132"/>
  <c r="P49" i="132"/>
  <c r="E49" i="132"/>
  <c r="S48" i="132"/>
  <c r="R48" i="132"/>
  <c r="Q48" i="132"/>
  <c r="P48" i="132"/>
  <c r="E48" i="132"/>
  <c r="S47" i="132"/>
  <c r="R47" i="132"/>
  <c r="Q47" i="132"/>
  <c r="P47" i="132"/>
  <c r="E47" i="132"/>
  <c r="S46" i="132"/>
  <c r="R46" i="132"/>
  <c r="Q46" i="132"/>
  <c r="P46" i="132"/>
  <c r="E46" i="132"/>
  <c r="U46" i="132" s="1"/>
  <c r="U45" i="132"/>
  <c r="S45" i="132"/>
  <c r="R45" i="132"/>
  <c r="Q45" i="132"/>
  <c r="P45" i="132"/>
  <c r="E45" i="132"/>
  <c r="T45" i="132" s="1"/>
  <c r="S44" i="132"/>
  <c r="R44" i="132"/>
  <c r="S42" i="132"/>
  <c r="R42" i="132"/>
  <c r="Q42" i="132"/>
  <c r="P42" i="132"/>
  <c r="E42" i="132"/>
  <c r="S41" i="132"/>
  <c r="R41" i="132"/>
  <c r="Q41" i="132"/>
  <c r="P41" i="132"/>
  <c r="E41" i="132"/>
  <c r="U41" i="132" s="1"/>
  <c r="S40" i="132"/>
  <c r="R40" i="132"/>
  <c r="Q40" i="132"/>
  <c r="P40" i="132"/>
  <c r="E40" i="132"/>
  <c r="U40" i="132" s="1"/>
  <c r="S39" i="132"/>
  <c r="R39" i="132"/>
  <c r="Q39" i="132"/>
  <c r="P39" i="132"/>
  <c r="E39" i="132"/>
  <c r="S38" i="132"/>
  <c r="R38" i="132"/>
  <c r="Q38" i="132"/>
  <c r="P38" i="132"/>
  <c r="E38" i="132"/>
  <c r="U38" i="132" s="1"/>
  <c r="S37" i="132"/>
  <c r="R37" i="132"/>
  <c r="Q37" i="132"/>
  <c r="P37" i="132"/>
  <c r="E37" i="132"/>
  <c r="U36" i="132"/>
  <c r="S36" i="132"/>
  <c r="R36" i="132"/>
  <c r="Q36" i="132"/>
  <c r="P36" i="132"/>
  <c r="E36" i="132"/>
  <c r="T36" i="132" s="1"/>
  <c r="S35" i="132"/>
  <c r="R35" i="132"/>
  <c r="Q35" i="132"/>
  <c r="P35" i="132"/>
  <c r="E35" i="132"/>
  <c r="T35" i="132" s="1"/>
  <c r="S34" i="132"/>
  <c r="R34" i="132"/>
  <c r="Q34" i="132"/>
  <c r="P34" i="132"/>
  <c r="E34" i="132"/>
  <c r="S33" i="132"/>
  <c r="R33" i="132"/>
  <c r="Q33" i="132"/>
  <c r="P33" i="132"/>
  <c r="E33" i="132"/>
  <c r="U32" i="132"/>
  <c r="T32" i="132"/>
  <c r="S32" i="132"/>
  <c r="R32" i="132"/>
  <c r="Q32" i="132"/>
  <c r="P32" i="132"/>
  <c r="E32" i="132"/>
  <c r="S31" i="132"/>
  <c r="R31" i="132"/>
  <c r="Q31" i="132"/>
  <c r="P31" i="132"/>
  <c r="E31" i="132"/>
  <c r="T31" i="132" s="1"/>
  <c r="S30" i="132"/>
  <c r="R30" i="132"/>
  <c r="Q30" i="132"/>
  <c r="P30" i="132"/>
  <c r="E30" i="132"/>
  <c r="U30" i="132" s="1"/>
  <c r="S29" i="132"/>
  <c r="R29" i="132"/>
  <c r="Q29" i="132"/>
  <c r="P29" i="132"/>
  <c r="E29" i="132"/>
  <c r="S28" i="132"/>
  <c r="R28" i="132"/>
  <c r="U27" i="132"/>
  <c r="T27" i="132"/>
  <c r="S27" i="132"/>
  <c r="R27" i="132"/>
  <c r="Q27" i="132"/>
  <c r="P27" i="132"/>
  <c r="E27" i="132"/>
  <c r="S26" i="132"/>
  <c r="R26" i="132"/>
  <c r="Q26" i="132"/>
  <c r="P26" i="132"/>
  <c r="E26" i="132"/>
  <c r="S25" i="132"/>
  <c r="R25" i="132"/>
  <c r="Q25" i="132"/>
  <c r="P25" i="132"/>
  <c r="E25" i="132"/>
  <c r="U25" i="132" s="1"/>
  <c r="S24" i="132"/>
  <c r="R24" i="132"/>
  <c r="Q24" i="132"/>
  <c r="P24" i="132"/>
  <c r="E24" i="132"/>
  <c r="U23" i="132"/>
  <c r="S23" i="132"/>
  <c r="R23" i="132"/>
  <c r="Q23" i="132"/>
  <c r="P23" i="132"/>
  <c r="E23" i="132"/>
  <c r="T23" i="132" s="1"/>
  <c r="S22" i="132"/>
  <c r="R22" i="132"/>
  <c r="Q22" i="132"/>
  <c r="P22" i="132"/>
  <c r="E22" i="132"/>
  <c r="S21" i="132"/>
  <c r="R21" i="132"/>
  <c r="Q21" i="132"/>
  <c r="P21" i="132"/>
  <c r="E21" i="132"/>
  <c r="U21" i="132" s="1"/>
  <c r="S20" i="132"/>
  <c r="R20" i="132"/>
  <c r="Q20" i="132"/>
  <c r="P20" i="132"/>
  <c r="E20" i="132"/>
  <c r="U20" i="132" s="1"/>
  <c r="S19" i="132"/>
  <c r="R19" i="132"/>
  <c r="Q19" i="132"/>
  <c r="P19" i="132"/>
  <c r="E19" i="132"/>
  <c r="U19" i="132" s="1"/>
  <c r="S18" i="132"/>
  <c r="R18" i="132"/>
  <c r="Q18" i="132"/>
  <c r="P18" i="132"/>
  <c r="E18" i="132"/>
  <c r="U18" i="132" s="1"/>
  <c r="S17" i="132"/>
  <c r="R17" i="132"/>
  <c r="Q17" i="132"/>
  <c r="P17" i="132"/>
  <c r="E17" i="132"/>
  <c r="U17" i="132" s="1"/>
  <c r="S16" i="132"/>
  <c r="R16" i="132"/>
  <c r="Q16" i="132"/>
  <c r="P16" i="132"/>
  <c r="E16" i="132"/>
  <c r="S15" i="132"/>
  <c r="R15" i="132"/>
  <c r="Q15" i="132"/>
  <c r="P15" i="132"/>
  <c r="E15" i="132"/>
  <c r="T15" i="132" s="1"/>
  <c r="S14" i="132"/>
  <c r="R14" i="132"/>
  <c r="Q14" i="132"/>
  <c r="P14" i="132"/>
  <c r="E14" i="132"/>
  <c r="S13" i="132"/>
  <c r="R13" i="132"/>
  <c r="Q13" i="132"/>
  <c r="P13" i="132"/>
  <c r="T13" i="132" s="1"/>
  <c r="E13" i="132"/>
  <c r="U13" i="132" s="1"/>
  <c r="S12" i="132"/>
  <c r="R12" i="132"/>
  <c r="Q12" i="132"/>
  <c r="P12" i="132"/>
  <c r="E12" i="132"/>
  <c r="U12" i="132" s="1"/>
  <c r="U11" i="132"/>
  <c r="T11" i="132"/>
  <c r="S11" i="132"/>
  <c r="R11" i="132"/>
  <c r="Q11" i="132"/>
  <c r="P11" i="132"/>
  <c r="E11" i="132"/>
  <c r="U10" i="132"/>
  <c r="S10" i="132"/>
  <c r="R10" i="132"/>
  <c r="Q10" i="132"/>
  <c r="P10" i="132"/>
  <c r="E10" i="132"/>
  <c r="R9" i="132"/>
  <c r="S64" i="131"/>
  <c r="R64" i="131"/>
  <c r="Q64" i="131"/>
  <c r="P64" i="131"/>
  <c r="E64" i="131"/>
  <c r="U64" i="131" s="1"/>
  <c r="U63" i="131"/>
  <c r="S63" i="131"/>
  <c r="R63" i="131"/>
  <c r="Q63" i="131"/>
  <c r="P63" i="131"/>
  <c r="E63" i="131"/>
  <c r="S60" i="131"/>
  <c r="R60" i="131"/>
  <c r="Q60" i="131"/>
  <c r="P60" i="131"/>
  <c r="E60" i="131"/>
  <c r="U60" i="131" s="1"/>
  <c r="T59" i="131"/>
  <c r="S59" i="131"/>
  <c r="R59" i="131"/>
  <c r="Q59" i="131"/>
  <c r="P59" i="131"/>
  <c r="E59" i="131"/>
  <c r="U59" i="131" s="1"/>
  <c r="S58" i="131"/>
  <c r="R58" i="131"/>
  <c r="Q58" i="131"/>
  <c r="P58" i="131"/>
  <c r="E58" i="131"/>
  <c r="U58" i="131" s="1"/>
  <c r="S57" i="131"/>
  <c r="R57" i="131"/>
  <c r="Q57" i="131"/>
  <c r="P57" i="131"/>
  <c r="E57" i="131"/>
  <c r="S55" i="131"/>
  <c r="R55" i="131"/>
  <c r="Q55" i="131"/>
  <c r="P55" i="131"/>
  <c r="E55" i="131"/>
  <c r="U54" i="131"/>
  <c r="S54" i="131"/>
  <c r="R54" i="131"/>
  <c r="Q54" i="131"/>
  <c r="P54" i="131"/>
  <c r="E54" i="131"/>
  <c r="T54" i="131" s="1"/>
  <c r="S53" i="131"/>
  <c r="R53" i="131"/>
  <c r="Q53" i="131"/>
  <c r="P53" i="131"/>
  <c r="E53" i="131"/>
  <c r="U53" i="131" s="1"/>
  <c r="S52" i="131"/>
  <c r="R52" i="131"/>
  <c r="Q52" i="131"/>
  <c r="P52" i="131"/>
  <c r="E52" i="131"/>
  <c r="S51" i="131"/>
  <c r="R51" i="131"/>
  <c r="Q51" i="131"/>
  <c r="P51" i="131"/>
  <c r="E51" i="131"/>
  <c r="T51" i="131" s="1"/>
  <c r="S50" i="131"/>
  <c r="R50" i="131"/>
  <c r="Q50" i="131"/>
  <c r="P50" i="131"/>
  <c r="E50" i="131"/>
  <c r="S49" i="131"/>
  <c r="R49" i="131"/>
  <c r="Q49" i="131"/>
  <c r="P49" i="131"/>
  <c r="E49" i="131"/>
  <c r="T49" i="131" s="1"/>
  <c r="S48" i="131"/>
  <c r="R48" i="131"/>
  <c r="Q48" i="131"/>
  <c r="P48" i="131"/>
  <c r="E48" i="131"/>
  <c r="U48" i="131" s="1"/>
  <c r="S47" i="131"/>
  <c r="R47" i="131"/>
  <c r="Q47" i="131"/>
  <c r="P47" i="131"/>
  <c r="E47" i="131"/>
  <c r="S46" i="131"/>
  <c r="R46" i="131"/>
  <c r="Q46" i="131"/>
  <c r="U46" i="131" s="1"/>
  <c r="P46" i="131"/>
  <c r="T46" i="131" s="1"/>
  <c r="E46" i="131"/>
  <c r="T45" i="131"/>
  <c r="S45" i="131"/>
  <c r="R45" i="131"/>
  <c r="Q45" i="131"/>
  <c r="P45" i="131"/>
  <c r="E45" i="131"/>
  <c r="S44" i="131"/>
  <c r="S42" i="131"/>
  <c r="R42" i="131"/>
  <c r="Q42" i="131"/>
  <c r="P42" i="131"/>
  <c r="E42" i="131"/>
  <c r="U41" i="131"/>
  <c r="S41" i="131"/>
  <c r="R41" i="131"/>
  <c r="Q41" i="131"/>
  <c r="P41" i="131"/>
  <c r="E41" i="131"/>
  <c r="T41" i="131" s="1"/>
  <c r="S40" i="131"/>
  <c r="R40" i="131"/>
  <c r="Q40" i="131"/>
  <c r="P40" i="131"/>
  <c r="E40" i="131"/>
  <c r="U40" i="131" s="1"/>
  <c r="S39" i="131"/>
  <c r="R39" i="131"/>
  <c r="Q39" i="131"/>
  <c r="P39" i="131"/>
  <c r="E39" i="131"/>
  <c r="U39" i="131" s="1"/>
  <c r="S38" i="131"/>
  <c r="R38" i="131"/>
  <c r="Q38" i="131"/>
  <c r="P38" i="131"/>
  <c r="E38" i="131"/>
  <c r="U37" i="131"/>
  <c r="T37" i="131"/>
  <c r="S37" i="131"/>
  <c r="R37" i="131"/>
  <c r="Q37" i="131"/>
  <c r="P37" i="131"/>
  <c r="E37" i="131"/>
  <c r="U36" i="131"/>
  <c r="S36" i="131"/>
  <c r="R36" i="131"/>
  <c r="Q36" i="131"/>
  <c r="P36" i="131"/>
  <c r="E36" i="131"/>
  <c r="T36" i="131" s="1"/>
  <c r="S35" i="131"/>
  <c r="R35" i="131"/>
  <c r="Q35" i="131"/>
  <c r="P35" i="131"/>
  <c r="E35" i="131"/>
  <c r="U35" i="131" s="1"/>
  <c r="S34" i="131"/>
  <c r="R34" i="131"/>
  <c r="Q34" i="131"/>
  <c r="P34" i="131"/>
  <c r="E34" i="131"/>
  <c r="S33" i="131"/>
  <c r="R33" i="131"/>
  <c r="Q33" i="131"/>
  <c r="P33" i="131"/>
  <c r="E33" i="131"/>
  <c r="S32" i="131"/>
  <c r="R32" i="131"/>
  <c r="Q32" i="131"/>
  <c r="P32" i="131"/>
  <c r="E32" i="131"/>
  <c r="S31" i="131"/>
  <c r="R31" i="131"/>
  <c r="Q31" i="131"/>
  <c r="P31" i="131"/>
  <c r="E31" i="131"/>
  <c r="S30" i="131"/>
  <c r="R30" i="131"/>
  <c r="Q30" i="131"/>
  <c r="P30" i="131"/>
  <c r="E30" i="131"/>
  <c r="S29" i="131"/>
  <c r="R29" i="131"/>
  <c r="Q29" i="131"/>
  <c r="P29" i="131"/>
  <c r="E29" i="131"/>
  <c r="U29" i="131" s="1"/>
  <c r="S28" i="131"/>
  <c r="S27" i="131"/>
  <c r="R27" i="131"/>
  <c r="Q27" i="131"/>
  <c r="P27" i="131"/>
  <c r="E27" i="131"/>
  <c r="S26" i="131"/>
  <c r="R26" i="131"/>
  <c r="Q26" i="131"/>
  <c r="P26" i="131"/>
  <c r="E26" i="131"/>
  <c r="U26" i="131" s="1"/>
  <c r="U25" i="131"/>
  <c r="S25" i="131"/>
  <c r="R25" i="131"/>
  <c r="Q25" i="131"/>
  <c r="P25" i="131"/>
  <c r="E25" i="131"/>
  <c r="T25" i="131" s="1"/>
  <c r="U24" i="131"/>
  <c r="T24" i="131"/>
  <c r="S24" i="131"/>
  <c r="R24" i="131"/>
  <c r="Q24" i="131"/>
  <c r="P24" i="131"/>
  <c r="E24" i="131"/>
  <c r="S23" i="131"/>
  <c r="R23" i="131"/>
  <c r="Q23" i="131"/>
  <c r="P23" i="131"/>
  <c r="E23" i="131"/>
  <c r="S22" i="131"/>
  <c r="R22" i="131"/>
  <c r="Q22" i="131"/>
  <c r="P22" i="131"/>
  <c r="E22" i="131"/>
  <c r="S21" i="131"/>
  <c r="R21" i="131"/>
  <c r="Q21" i="131"/>
  <c r="P21" i="131"/>
  <c r="E21" i="131"/>
  <c r="S20" i="131"/>
  <c r="R20" i="131"/>
  <c r="Q20" i="131"/>
  <c r="U20" i="131" s="1"/>
  <c r="P20" i="131"/>
  <c r="E20" i="131"/>
  <c r="T20" i="131" s="1"/>
  <c r="T19" i="131"/>
  <c r="S19" i="131"/>
  <c r="R19" i="131"/>
  <c r="Q19" i="131"/>
  <c r="P19" i="131"/>
  <c r="E19" i="131"/>
  <c r="U19" i="131" s="1"/>
  <c r="S18" i="131"/>
  <c r="R18" i="131"/>
  <c r="Q18" i="131"/>
  <c r="P18" i="131"/>
  <c r="E18" i="131"/>
  <c r="U18" i="131" s="1"/>
  <c r="U17" i="131"/>
  <c r="T17" i="131"/>
  <c r="S17" i="131"/>
  <c r="R17" i="131"/>
  <c r="Q17" i="131"/>
  <c r="P17" i="131"/>
  <c r="E17" i="131"/>
  <c r="S16" i="131"/>
  <c r="R16" i="131"/>
  <c r="Q16" i="131"/>
  <c r="P16" i="131"/>
  <c r="E16" i="131"/>
  <c r="U15" i="131"/>
  <c r="T15" i="131"/>
  <c r="S15" i="131"/>
  <c r="R15" i="131"/>
  <c r="Q15" i="131"/>
  <c r="P15" i="131"/>
  <c r="E15" i="131"/>
  <c r="S14" i="131"/>
  <c r="R14" i="131"/>
  <c r="Q14" i="131"/>
  <c r="P14" i="131"/>
  <c r="E14" i="131"/>
  <c r="U14" i="131" s="1"/>
  <c r="S13" i="131"/>
  <c r="R13" i="131"/>
  <c r="Q13" i="131"/>
  <c r="P13" i="131"/>
  <c r="E13" i="131"/>
  <c r="S12" i="131"/>
  <c r="R12" i="131"/>
  <c r="Q12" i="131"/>
  <c r="P12" i="131"/>
  <c r="E12" i="131"/>
  <c r="T12" i="131" s="1"/>
  <c r="S11" i="131"/>
  <c r="R11" i="131"/>
  <c r="Q11" i="131"/>
  <c r="P11" i="131"/>
  <c r="E11" i="131"/>
  <c r="U11" i="131" s="1"/>
  <c r="S10" i="131"/>
  <c r="R10" i="131"/>
  <c r="Q10" i="131"/>
  <c r="P10" i="131"/>
  <c r="E10" i="131"/>
  <c r="U10" i="131" s="1"/>
  <c r="R9" i="131"/>
  <c r="S64" i="130"/>
  <c r="R64" i="130"/>
  <c r="Q64" i="130"/>
  <c r="P64" i="130"/>
  <c r="E64" i="130"/>
  <c r="S63" i="130"/>
  <c r="R63" i="130"/>
  <c r="Q63" i="130"/>
  <c r="P63" i="130"/>
  <c r="P62" i="130" s="1"/>
  <c r="E63" i="130"/>
  <c r="U63" i="130" s="1"/>
  <c r="S62" i="130"/>
  <c r="R62" i="130"/>
  <c r="S60" i="130"/>
  <c r="R60" i="130"/>
  <c r="Q60" i="130"/>
  <c r="P60" i="130"/>
  <c r="E60" i="130"/>
  <c r="U60" i="130" s="1"/>
  <c r="U59" i="130"/>
  <c r="T59" i="130"/>
  <c r="S59" i="130"/>
  <c r="R59" i="130"/>
  <c r="Q59" i="130"/>
  <c r="P59" i="130"/>
  <c r="E59" i="130"/>
  <c r="U58" i="130"/>
  <c r="S58" i="130"/>
  <c r="R58" i="130"/>
  <c r="Q58" i="130"/>
  <c r="P58" i="130"/>
  <c r="E58" i="130"/>
  <c r="T58" i="130" s="1"/>
  <c r="S57" i="130"/>
  <c r="R57" i="130"/>
  <c r="Q57" i="130"/>
  <c r="P57" i="130"/>
  <c r="E57" i="130"/>
  <c r="U57" i="130" s="1"/>
  <c r="S56" i="130"/>
  <c r="R56" i="130"/>
  <c r="S55" i="130"/>
  <c r="R55" i="130"/>
  <c r="Q55" i="130"/>
  <c r="P55" i="130"/>
  <c r="E55" i="130"/>
  <c r="U55" i="130" s="1"/>
  <c r="U54" i="130"/>
  <c r="S54" i="130"/>
  <c r="R54" i="130"/>
  <c r="Q54" i="130"/>
  <c r="P54" i="130"/>
  <c r="E54" i="130"/>
  <c r="T54" i="130" s="1"/>
  <c r="S53" i="130"/>
  <c r="R53" i="130"/>
  <c r="Q53" i="130"/>
  <c r="P53" i="130"/>
  <c r="E53" i="130"/>
  <c r="S52" i="130"/>
  <c r="R52" i="130"/>
  <c r="Q52" i="130"/>
  <c r="P52" i="130"/>
  <c r="E52" i="130"/>
  <c r="S51" i="130"/>
  <c r="R51" i="130"/>
  <c r="Q51" i="130"/>
  <c r="P51" i="130"/>
  <c r="E51" i="130"/>
  <c r="U51" i="130" s="1"/>
  <c r="S50" i="130"/>
  <c r="R50" i="130"/>
  <c r="Q50" i="130"/>
  <c r="P50" i="130"/>
  <c r="E50" i="130"/>
  <c r="U50" i="130" s="1"/>
  <c r="S49" i="130"/>
  <c r="R49" i="130"/>
  <c r="Q49" i="130"/>
  <c r="P49" i="130"/>
  <c r="E49" i="130"/>
  <c r="S48" i="130"/>
  <c r="R48" i="130"/>
  <c r="Q48" i="130"/>
  <c r="P48" i="130"/>
  <c r="E48" i="130"/>
  <c r="T48" i="130" s="1"/>
  <c r="S47" i="130"/>
  <c r="R47" i="130"/>
  <c r="Q47" i="130"/>
  <c r="P47" i="130"/>
  <c r="E47" i="130"/>
  <c r="U47" i="130" s="1"/>
  <c r="S46" i="130"/>
  <c r="R46" i="130"/>
  <c r="Q46" i="130"/>
  <c r="P46" i="130"/>
  <c r="E46" i="130"/>
  <c r="S45" i="130"/>
  <c r="R45" i="130"/>
  <c r="Q45" i="130"/>
  <c r="P45" i="130"/>
  <c r="E45" i="130"/>
  <c r="S44" i="130"/>
  <c r="R44" i="130"/>
  <c r="S42" i="130"/>
  <c r="R42" i="130"/>
  <c r="Q42" i="130"/>
  <c r="P42" i="130"/>
  <c r="E42" i="130"/>
  <c r="T42" i="130" s="1"/>
  <c r="S41" i="130"/>
  <c r="R41" i="130"/>
  <c r="Q41" i="130"/>
  <c r="P41" i="130"/>
  <c r="E41" i="130"/>
  <c r="U41" i="130" s="1"/>
  <c r="S40" i="130"/>
  <c r="R40" i="130"/>
  <c r="Q40" i="130"/>
  <c r="P40" i="130"/>
  <c r="E40" i="130"/>
  <c r="U40" i="130" s="1"/>
  <c r="S39" i="130"/>
  <c r="R39" i="130"/>
  <c r="Q39" i="130"/>
  <c r="P39" i="130"/>
  <c r="E39" i="130"/>
  <c r="S38" i="130"/>
  <c r="R38" i="130"/>
  <c r="Q38" i="130"/>
  <c r="P38" i="130"/>
  <c r="E38" i="130"/>
  <c r="T38" i="130" s="1"/>
  <c r="T37" i="130"/>
  <c r="S37" i="130"/>
  <c r="R37" i="130"/>
  <c r="Q37" i="130"/>
  <c r="U37" i="130" s="1"/>
  <c r="P37" i="130"/>
  <c r="E37" i="130"/>
  <c r="U36" i="130"/>
  <c r="S36" i="130"/>
  <c r="R36" i="130"/>
  <c r="Q36" i="130"/>
  <c r="P36" i="130"/>
  <c r="E36" i="130"/>
  <c r="T36" i="130" s="1"/>
  <c r="S35" i="130"/>
  <c r="R35" i="130"/>
  <c r="Q35" i="130"/>
  <c r="P35" i="130"/>
  <c r="E35" i="130"/>
  <c r="U35" i="130" s="1"/>
  <c r="S34" i="130"/>
  <c r="R34" i="130"/>
  <c r="Q34" i="130"/>
  <c r="P34" i="130"/>
  <c r="E34" i="130"/>
  <c r="T34" i="130" s="1"/>
  <c r="U33" i="130"/>
  <c r="S33" i="130"/>
  <c r="R33" i="130"/>
  <c r="Q33" i="130"/>
  <c r="P33" i="130"/>
  <c r="T33" i="130" s="1"/>
  <c r="E33" i="130"/>
  <c r="T32" i="130"/>
  <c r="S32" i="130"/>
  <c r="R32" i="130"/>
  <c r="Q32" i="130"/>
  <c r="P32" i="130"/>
  <c r="E32" i="130"/>
  <c r="U32" i="130" s="1"/>
  <c r="S31" i="130"/>
  <c r="R31" i="130"/>
  <c r="Q31" i="130"/>
  <c r="P31" i="130"/>
  <c r="E31" i="130"/>
  <c r="S30" i="130"/>
  <c r="R30" i="130"/>
  <c r="Q30" i="130"/>
  <c r="P30" i="130"/>
  <c r="E30" i="130"/>
  <c r="T30" i="130" s="1"/>
  <c r="S29" i="130"/>
  <c r="R29" i="130"/>
  <c r="Q29" i="130"/>
  <c r="P29" i="130"/>
  <c r="E29" i="130"/>
  <c r="T29" i="130" s="1"/>
  <c r="S28" i="130"/>
  <c r="R28" i="130"/>
  <c r="S27" i="130"/>
  <c r="R27" i="130"/>
  <c r="Q27" i="130"/>
  <c r="P27" i="130"/>
  <c r="E27" i="130"/>
  <c r="S26" i="130"/>
  <c r="R26" i="130"/>
  <c r="Q26" i="130"/>
  <c r="P26" i="130"/>
  <c r="E26" i="130"/>
  <c r="S25" i="130"/>
  <c r="R25" i="130"/>
  <c r="Q25" i="130"/>
  <c r="P25" i="130"/>
  <c r="E25" i="130"/>
  <c r="T25" i="130" s="1"/>
  <c r="S24" i="130"/>
  <c r="R24" i="130"/>
  <c r="Q24" i="130"/>
  <c r="P24" i="130"/>
  <c r="E24" i="130"/>
  <c r="U23" i="130"/>
  <c r="S23" i="130"/>
  <c r="R23" i="130"/>
  <c r="Q23" i="130"/>
  <c r="P23" i="130"/>
  <c r="E23" i="130"/>
  <c r="T23" i="130" s="1"/>
  <c r="S22" i="130"/>
  <c r="R22" i="130"/>
  <c r="Q22" i="130"/>
  <c r="P22" i="130"/>
  <c r="E22" i="130"/>
  <c r="S21" i="130"/>
  <c r="R21" i="130"/>
  <c r="Q21" i="130"/>
  <c r="P21" i="130"/>
  <c r="E21" i="130"/>
  <c r="U20" i="130"/>
  <c r="T20" i="130"/>
  <c r="S20" i="130"/>
  <c r="R20" i="130"/>
  <c r="Q20" i="130"/>
  <c r="P20" i="130"/>
  <c r="E20" i="130"/>
  <c r="S19" i="130"/>
  <c r="R19" i="130"/>
  <c r="Q19" i="130"/>
  <c r="P19" i="130"/>
  <c r="E19" i="130"/>
  <c r="S18" i="130"/>
  <c r="R18" i="130"/>
  <c r="Q18" i="130"/>
  <c r="P18" i="130"/>
  <c r="E18" i="130"/>
  <c r="S17" i="130"/>
  <c r="R17" i="130"/>
  <c r="Q17" i="130"/>
  <c r="P17" i="130"/>
  <c r="E17" i="130"/>
  <c r="T17" i="130" s="1"/>
  <c r="U16" i="130"/>
  <c r="S16" i="130"/>
  <c r="R16" i="130"/>
  <c r="Q16" i="130"/>
  <c r="P16" i="130"/>
  <c r="E16" i="130"/>
  <c r="T16" i="130" s="1"/>
  <c r="S15" i="130"/>
  <c r="R15" i="130"/>
  <c r="Q15" i="130"/>
  <c r="P15" i="130"/>
  <c r="E15" i="130"/>
  <c r="U14" i="130"/>
  <c r="T14" i="130"/>
  <c r="S14" i="130"/>
  <c r="R14" i="130"/>
  <c r="Q14" i="130"/>
  <c r="P14" i="130"/>
  <c r="E14" i="130"/>
  <c r="S13" i="130"/>
  <c r="R13" i="130"/>
  <c r="Q13" i="130"/>
  <c r="P13" i="130"/>
  <c r="E13" i="130"/>
  <c r="T12" i="130"/>
  <c r="S12" i="130"/>
  <c r="R12" i="130"/>
  <c r="Q12" i="130"/>
  <c r="P12" i="130"/>
  <c r="E12" i="130"/>
  <c r="U12" i="130" s="1"/>
  <c r="S11" i="130"/>
  <c r="R11" i="130"/>
  <c r="Q11" i="130"/>
  <c r="P11" i="130"/>
  <c r="E11" i="130"/>
  <c r="U11" i="130" s="1"/>
  <c r="S10" i="130"/>
  <c r="R10" i="130"/>
  <c r="Q10" i="130"/>
  <c r="P10" i="130"/>
  <c r="E10" i="130"/>
  <c r="S9" i="130"/>
  <c r="S64" i="129"/>
  <c r="R64" i="129"/>
  <c r="Q64" i="129"/>
  <c r="P64" i="129"/>
  <c r="E64" i="129"/>
  <c r="U64" i="129" s="1"/>
  <c r="U63" i="129"/>
  <c r="T63" i="129"/>
  <c r="S63" i="129"/>
  <c r="R63" i="129"/>
  <c r="Q63" i="129"/>
  <c r="P63" i="129"/>
  <c r="E63" i="129"/>
  <c r="S60" i="129"/>
  <c r="R60" i="129"/>
  <c r="Q60" i="129"/>
  <c r="P60" i="129"/>
  <c r="E60" i="129"/>
  <c r="U60" i="129" s="1"/>
  <c r="S59" i="129"/>
  <c r="R59" i="129"/>
  <c r="Q59" i="129"/>
  <c r="P59" i="129"/>
  <c r="E59" i="129"/>
  <c r="U58" i="129"/>
  <c r="S58" i="129"/>
  <c r="R58" i="129"/>
  <c r="Q58" i="129"/>
  <c r="P58" i="129"/>
  <c r="E58" i="129"/>
  <c r="T58" i="129" s="1"/>
  <c r="U57" i="129"/>
  <c r="S57" i="129"/>
  <c r="R57" i="129"/>
  <c r="Q57" i="129"/>
  <c r="P57" i="129"/>
  <c r="E57" i="129"/>
  <c r="T57" i="129" s="1"/>
  <c r="S55" i="129"/>
  <c r="R55" i="129"/>
  <c r="Q55" i="129"/>
  <c r="P55" i="129"/>
  <c r="E55" i="129"/>
  <c r="U55" i="129" s="1"/>
  <c r="S54" i="129"/>
  <c r="R54" i="129"/>
  <c r="Q54" i="129"/>
  <c r="P54" i="129"/>
  <c r="E54" i="129"/>
  <c r="S53" i="129"/>
  <c r="R53" i="129"/>
  <c r="Q53" i="129"/>
  <c r="P53" i="129"/>
  <c r="E53" i="129"/>
  <c r="T53" i="129" s="1"/>
  <c r="S52" i="129"/>
  <c r="R52" i="129"/>
  <c r="Q52" i="129"/>
  <c r="P52" i="129"/>
  <c r="E52" i="129"/>
  <c r="S51" i="129"/>
  <c r="R51" i="129"/>
  <c r="Q51" i="129"/>
  <c r="P51" i="129"/>
  <c r="E51" i="129"/>
  <c r="U51" i="129" s="1"/>
  <c r="U50" i="129"/>
  <c r="S50" i="129"/>
  <c r="R50" i="129"/>
  <c r="Q50" i="129"/>
  <c r="P50" i="129"/>
  <c r="E50" i="129"/>
  <c r="T50" i="129" s="1"/>
  <c r="T49" i="129"/>
  <c r="S49" i="129"/>
  <c r="R49" i="129"/>
  <c r="Q49" i="129"/>
  <c r="P49" i="129"/>
  <c r="E49" i="129"/>
  <c r="U49" i="129" s="1"/>
  <c r="U48" i="129"/>
  <c r="T48" i="129"/>
  <c r="S48" i="129"/>
  <c r="R48" i="129"/>
  <c r="Q48" i="129"/>
  <c r="P48" i="129"/>
  <c r="E48" i="129"/>
  <c r="S47" i="129"/>
  <c r="R47" i="129"/>
  <c r="Q47" i="129"/>
  <c r="P47" i="129"/>
  <c r="E47" i="129"/>
  <c r="U47" i="129" s="1"/>
  <c r="S46" i="129"/>
  <c r="R46" i="129"/>
  <c r="Q46" i="129"/>
  <c r="P46" i="129"/>
  <c r="E46" i="129"/>
  <c r="S45" i="129"/>
  <c r="R45" i="129"/>
  <c r="Q45" i="129"/>
  <c r="P45" i="129"/>
  <c r="E45" i="129"/>
  <c r="U45" i="129" s="1"/>
  <c r="S44" i="129"/>
  <c r="R44" i="129"/>
  <c r="U42" i="129"/>
  <c r="S42" i="129"/>
  <c r="R42" i="129"/>
  <c r="Q42" i="129"/>
  <c r="P42" i="129"/>
  <c r="E42" i="129"/>
  <c r="T42" i="129" s="1"/>
  <c r="S41" i="129"/>
  <c r="R41" i="129"/>
  <c r="Q41" i="129"/>
  <c r="P41" i="129"/>
  <c r="E41" i="129"/>
  <c r="S40" i="129"/>
  <c r="R40" i="129"/>
  <c r="Q40" i="129"/>
  <c r="P40" i="129"/>
  <c r="E40" i="129"/>
  <c r="U40" i="129" s="1"/>
  <c r="S39" i="129"/>
  <c r="R39" i="129"/>
  <c r="Q39" i="129"/>
  <c r="P39" i="129"/>
  <c r="E39" i="129"/>
  <c r="U39" i="129" s="1"/>
  <c r="U38" i="129"/>
  <c r="T38" i="129"/>
  <c r="S38" i="129"/>
  <c r="R38" i="129"/>
  <c r="Q38" i="129"/>
  <c r="P38" i="129"/>
  <c r="E38" i="129"/>
  <c r="S37" i="129"/>
  <c r="R37" i="129"/>
  <c r="Q37" i="129"/>
  <c r="P37" i="129"/>
  <c r="E37" i="129"/>
  <c r="S36" i="129"/>
  <c r="R36" i="129"/>
  <c r="Q36" i="129"/>
  <c r="P36" i="129"/>
  <c r="E36" i="129"/>
  <c r="U36" i="129" s="1"/>
  <c r="U35" i="129"/>
  <c r="S35" i="129"/>
  <c r="R35" i="129"/>
  <c r="Q35" i="129"/>
  <c r="P35" i="129"/>
  <c r="E35" i="129"/>
  <c r="T35" i="129" s="1"/>
  <c r="S34" i="129"/>
  <c r="R34" i="129"/>
  <c r="Q34" i="129"/>
  <c r="P34" i="129"/>
  <c r="E34" i="129"/>
  <c r="S33" i="129"/>
  <c r="R33" i="129"/>
  <c r="Q33" i="129"/>
  <c r="P33" i="129"/>
  <c r="E33" i="129"/>
  <c r="U33" i="129" s="1"/>
  <c r="T32" i="129"/>
  <c r="S32" i="129"/>
  <c r="R32" i="129"/>
  <c r="Q32" i="129"/>
  <c r="P32" i="129"/>
  <c r="E32" i="129"/>
  <c r="U32" i="129" s="1"/>
  <c r="U31" i="129"/>
  <c r="S31" i="129"/>
  <c r="R31" i="129"/>
  <c r="Q31" i="129"/>
  <c r="P31" i="129"/>
  <c r="E31" i="129"/>
  <c r="U30" i="129"/>
  <c r="S30" i="129"/>
  <c r="R30" i="129"/>
  <c r="Q30" i="129"/>
  <c r="P30" i="129"/>
  <c r="E30" i="129"/>
  <c r="T30" i="129" s="1"/>
  <c r="S29" i="129"/>
  <c r="R29" i="129"/>
  <c r="Q29" i="129"/>
  <c r="P29" i="129"/>
  <c r="E29" i="129"/>
  <c r="U29" i="129" s="1"/>
  <c r="S28" i="129"/>
  <c r="R28" i="129"/>
  <c r="S27" i="129"/>
  <c r="R27" i="129"/>
  <c r="Q27" i="129"/>
  <c r="P27" i="129"/>
  <c r="E27" i="129"/>
  <c r="T27" i="129" s="1"/>
  <c r="T26" i="129"/>
  <c r="S26" i="129"/>
  <c r="R26" i="129"/>
  <c r="Q26" i="129"/>
  <c r="P26" i="129"/>
  <c r="E26" i="129"/>
  <c r="U26" i="129" s="1"/>
  <c r="U25" i="129"/>
  <c r="T25" i="129"/>
  <c r="S25" i="129"/>
  <c r="R25" i="129"/>
  <c r="Q25" i="129"/>
  <c r="P25" i="129"/>
  <c r="E25" i="129"/>
  <c r="U24" i="129"/>
  <c r="S24" i="129"/>
  <c r="R24" i="129"/>
  <c r="Q24" i="129"/>
  <c r="P24" i="129"/>
  <c r="E24" i="129"/>
  <c r="T24" i="129" s="1"/>
  <c r="T23" i="129"/>
  <c r="S23" i="129"/>
  <c r="R23" i="129"/>
  <c r="Q23" i="129"/>
  <c r="P23" i="129"/>
  <c r="E23" i="129"/>
  <c r="U23" i="129" s="1"/>
  <c r="S22" i="129"/>
  <c r="R22" i="129"/>
  <c r="Q22" i="129"/>
  <c r="P22" i="129"/>
  <c r="E22" i="129"/>
  <c r="S21" i="129"/>
  <c r="R21" i="129"/>
  <c r="Q21" i="129"/>
  <c r="P21" i="129"/>
  <c r="E21" i="129"/>
  <c r="S20" i="129"/>
  <c r="R20" i="129"/>
  <c r="Q20" i="129"/>
  <c r="P20" i="129"/>
  <c r="E20" i="129"/>
  <c r="S19" i="129"/>
  <c r="R19" i="129"/>
  <c r="Q19" i="129"/>
  <c r="P19" i="129"/>
  <c r="E19" i="129"/>
  <c r="U19" i="129" s="1"/>
  <c r="S18" i="129"/>
  <c r="R18" i="129"/>
  <c r="Q18" i="129"/>
  <c r="P18" i="129"/>
  <c r="E18" i="129"/>
  <c r="T18" i="129" s="1"/>
  <c r="S17" i="129"/>
  <c r="R17" i="129"/>
  <c r="Q17" i="129"/>
  <c r="P17" i="129"/>
  <c r="E17" i="129"/>
  <c r="S16" i="129"/>
  <c r="R16" i="129"/>
  <c r="Q16" i="129"/>
  <c r="P16" i="129"/>
  <c r="E16" i="129"/>
  <c r="T16" i="129" s="1"/>
  <c r="S15" i="129"/>
  <c r="R15" i="129"/>
  <c r="Q15" i="129"/>
  <c r="P15" i="129"/>
  <c r="E15" i="129"/>
  <c r="S14" i="129"/>
  <c r="R14" i="129"/>
  <c r="Q14" i="129"/>
  <c r="P14" i="129"/>
  <c r="E14" i="129"/>
  <c r="S13" i="129"/>
  <c r="R13" i="129"/>
  <c r="Q13" i="129"/>
  <c r="P13" i="129"/>
  <c r="E13" i="129"/>
  <c r="U13" i="129" s="1"/>
  <c r="U12" i="129"/>
  <c r="S12" i="129"/>
  <c r="R12" i="129"/>
  <c r="Q12" i="129"/>
  <c r="P12" i="129"/>
  <c r="E12" i="129"/>
  <c r="T12" i="129" s="1"/>
  <c r="S11" i="129"/>
  <c r="R11" i="129"/>
  <c r="Q11" i="129"/>
  <c r="P11" i="129"/>
  <c r="E11" i="129"/>
  <c r="U11" i="129" s="1"/>
  <c r="S10" i="129"/>
  <c r="R10" i="129"/>
  <c r="Q10" i="129"/>
  <c r="P10" i="129"/>
  <c r="E10" i="129"/>
  <c r="S9" i="129"/>
  <c r="R9" i="129"/>
  <c r="S64" i="128"/>
  <c r="R64" i="128"/>
  <c r="Q64" i="128"/>
  <c r="P64" i="128"/>
  <c r="E64" i="128"/>
  <c r="U64" i="128" s="1"/>
  <c r="S63" i="128"/>
  <c r="R63" i="128"/>
  <c r="Q63" i="128"/>
  <c r="P63" i="128"/>
  <c r="E63" i="128"/>
  <c r="S62" i="128"/>
  <c r="R62" i="128"/>
  <c r="S60" i="128"/>
  <c r="R60" i="128"/>
  <c r="Q60" i="128"/>
  <c r="P60" i="128"/>
  <c r="E60" i="128"/>
  <c r="S59" i="128"/>
  <c r="R59" i="128"/>
  <c r="Q59" i="128"/>
  <c r="P59" i="128"/>
  <c r="E59" i="128"/>
  <c r="U59" i="128" s="1"/>
  <c r="S58" i="128"/>
  <c r="R58" i="128"/>
  <c r="Q58" i="128"/>
  <c r="P58" i="128"/>
  <c r="E58" i="128"/>
  <c r="U58" i="128" s="1"/>
  <c r="U57" i="128"/>
  <c r="S57" i="128"/>
  <c r="R57" i="128"/>
  <c r="Q57" i="128"/>
  <c r="P57" i="128"/>
  <c r="E57" i="128"/>
  <c r="S55" i="128"/>
  <c r="R55" i="128"/>
  <c r="Q55" i="128"/>
  <c r="P55" i="128"/>
  <c r="E55" i="128"/>
  <c r="U55" i="128" s="1"/>
  <c r="U54" i="128"/>
  <c r="S54" i="128"/>
  <c r="R54" i="128"/>
  <c r="Q54" i="128"/>
  <c r="P54" i="128"/>
  <c r="E54" i="128"/>
  <c r="T54" i="128" s="1"/>
  <c r="U53" i="128"/>
  <c r="S53" i="128"/>
  <c r="R53" i="128"/>
  <c r="Q53" i="128"/>
  <c r="P53" i="128"/>
  <c r="E53" i="128"/>
  <c r="T53" i="128" s="1"/>
  <c r="T52" i="128"/>
  <c r="S52" i="128"/>
  <c r="R52" i="128"/>
  <c r="Q52" i="128"/>
  <c r="P52" i="128"/>
  <c r="E52" i="128"/>
  <c r="U52" i="128" s="1"/>
  <c r="S51" i="128"/>
  <c r="R51" i="128"/>
  <c r="Q51" i="128"/>
  <c r="P51" i="128"/>
  <c r="E51" i="128"/>
  <c r="U51" i="128" s="1"/>
  <c r="S50" i="128"/>
  <c r="R50" i="128"/>
  <c r="Q50" i="128"/>
  <c r="P50" i="128"/>
  <c r="E50" i="128"/>
  <c r="T50" i="128" s="1"/>
  <c r="S49" i="128"/>
  <c r="R49" i="128"/>
  <c r="Q49" i="128"/>
  <c r="P49" i="128"/>
  <c r="E49" i="128"/>
  <c r="U49" i="128" s="1"/>
  <c r="T48" i="128"/>
  <c r="S48" i="128"/>
  <c r="R48" i="128"/>
  <c r="Q48" i="128"/>
  <c r="P48" i="128"/>
  <c r="E48" i="128"/>
  <c r="U48" i="128" s="1"/>
  <c r="S47" i="128"/>
  <c r="R47" i="128"/>
  <c r="Q47" i="128"/>
  <c r="P47" i="128"/>
  <c r="E47" i="128"/>
  <c r="S46" i="128"/>
  <c r="R46" i="128"/>
  <c r="Q46" i="128"/>
  <c r="P46" i="128"/>
  <c r="T46" i="128" s="1"/>
  <c r="E46" i="128"/>
  <c r="U45" i="128"/>
  <c r="S45" i="128"/>
  <c r="R45" i="128"/>
  <c r="Q45" i="128"/>
  <c r="P45" i="128"/>
  <c r="E45" i="128"/>
  <c r="T45" i="128" s="1"/>
  <c r="S44" i="128"/>
  <c r="R44" i="128"/>
  <c r="U42" i="128"/>
  <c r="S42" i="128"/>
  <c r="R42" i="128"/>
  <c r="Q42" i="128"/>
  <c r="P42" i="128"/>
  <c r="E42" i="128"/>
  <c r="T42" i="128" s="1"/>
  <c r="S41" i="128"/>
  <c r="R41" i="128"/>
  <c r="Q41" i="128"/>
  <c r="P41" i="128"/>
  <c r="E41" i="128"/>
  <c r="U41" i="128" s="1"/>
  <c r="S40" i="128"/>
  <c r="R40" i="128"/>
  <c r="Q40" i="128"/>
  <c r="P40" i="128"/>
  <c r="E40" i="128"/>
  <c r="S39" i="128"/>
  <c r="R39" i="128"/>
  <c r="Q39" i="128"/>
  <c r="P39" i="128"/>
  <c r="E39" i="128"/>
  <c r="S38" i="128"/>
  <c r="R38" i="128"/>
  <c r="Q38" i="128"/>
  <c r="P38" i="128"/>
  <c r="E38" i="128"/>
  <c r="S37" i="128"/>
  <c r="R37" i="128"/>
  <c r="Q37" i="128"/>
  <c r="P37" i="128"/>
  <c r="E37" i="128"/>
  <c r="S36" i="128"/>
  <c r="R36" i="128"/>
  <c r="Q36" i="128"/>
  <c r="P36" i="128"/>
  <c r="E36" i="128"/>
  <c r="U35" i="128"/>
  <c r="T35" i="128"/>
  <c r="S35" i="128"/>
  <c r="R35" i="128"/>
  <c r="Q35" i="128"/>
  <c r="P35" i="128"/>
  <c r="E35" i="128"/>
  <c r="S34" i="128"/>
  <c r="R34" i="128"/>
  <c r="Q34" i="128"/>
  <c r="P34" i="128"/>
  <c r="E34" i="128"/>
  <c r="T33" i="128"/>
  <c r="S33" i="128"/>
  <c r="R33" i="128"/>
  <c r="Q33" i="128"/>
  <c r="P33" i="128"/>
  <c r="E33" i="128"/>
  <c r="U32" i="128"/>
  <c r="S32" i="128"/>
  <c r="R32" i="128"/>
  <c r="Q32" i="128"/>
  <c r="P32" i="128"/>
  <c r="E32" i="128"/>
  <c r="T32" i="128" s="1"/>
  <c r="S31" i="128"/>
  <c r="R31" i="128"/>
  <c r="Q31" i="128"/>
  <c r="P31" i="128"/>
  <c r="E31" i="128"/>
  <c r="S30" i="128"/>
  <c r="R30" i="128"/>
  <c r="Q30" i="128"/>
  <c r="P30" i="128"/>
  <c r="E30" i="128"/>
  <c r="S29" i="128"/>
  <c r="R29" i="128"/>
  <c r="Q29" i="128"/>
  <c r="P29" i="128"/>
  <c r="E29" i="128"/>
  <c r="U29" i="128" s="1"/>
  <c r="R28" i="128"/>
  <c r="S27" i="128"/>
  <c r="R27" i="128"/>
  <c r="Q27" i="128"/>
  <c r="P27" i="128"/>
  <c r="E27" i="128"/>
  <c r="T27" i="128" s="1"/>
  <c r="U26" i="128"/>
  <c r="S26" i="128"/>
  <c r="R26" i="128"/>
  <c r="Q26" i="128"/>
  <c r="P26" i="128"/>
  <c r="E26" i="128"/>
  <c r="T26" i="128" s="1"/>
  <c r="T25" i="128"/>
  <c r="S25" i="128"/>
  <c r="R25" i="128"/>
  <c r="Q25" i="128"/>
  <c r="P25" i="128"/>
  <c r="E25" i="128"/>
  <c r="U25" i="128" s="1"/>
  <c r="U24" i="128"/>
  <c r="S24" i="128"/>
  <c r="R24" i="128"/>
  <c r="Q24" i="128"/>
  <c r="P24" i="128"/>
  <c r="E24" i="128"/>
  <c r="T24" i="128" s="1"/>
  <c r="S23" i="128"/>
  <c r="R23" i="128"/>
  <c r="Q23" i="128"/>
  <c r="P23" i="128"/>
  <c r="E23" i="128"/>
  <c r="U23" i="128" s="1"/>
  <c r="S22" i="128"/>
  <c r="R22" i="128"/>
  <c r="Q22" i="128"/>
  <c r="P22" i="128"/>
  <c r="E22" i="128"/>
  <c r="T22" i="128" s="1"/>
  <c r="S21" i="128"/>
  <c r="R21" i="128"/>
  <c r="Q21" i="128"/>
  <c r="P21" i="128"/>
  <c r="E21" i="128"/>
  <c r="S20" i="128"/>
  <c r="R20" i="128"/>
  <c r="Q20" i="128"/>
  <c r="P20" i="128"/>
  <c r="E20" i="128"/>
  <c r="U20" i="128" s="1"/>
  <c r="S19" i="128"/>
  <c r="R19" i="128"/>
  <c r="Q19" i="128"/>
  <c r="P19" i="128"/>
  <c r="E19" i="128"/>
  <c r="T19" i="128" s="1"/>
  <c r="S18" i="128"/>
  <c r="R18" i="128"/>
  <c r="Q18" i="128"/>
  <c r="P18" i="128"/>
  <c r="E18" i="128"/>
  <c r="T18" i="128" s="1"/>
  <c r="S17" i="128"/>
  <c r="R17" i="128"/>
  <c r="Q17" i="128"/>
  <c r="P17" i="128"/>
  <c r="E17" i="128"/>
  <c r="U17" i="128" s="1"/>
  <c r="T16" i="128"/>
  <c r="S16" i="128"/>
  <c r="R16" i="128"/>
  <c r="Q16" i="128"/>
  <c r="P16" i="128"/>
  <c r="E16" i="128"/>
  <c r="U16" i="128" s="1"/>
  <c r="U15" i="128"/>
  <c r="S15" i="128"/>
  <c r="R15" i="128"/>
  <c r="Q15" i="128"/>
  <c r="P15" i="128"/>
  <c r="E15" i="128"/>
  <c r="T15" i="128" s="1"/>
  <c r="S14" i="128"/>
  <c r="R14" i="128"/>
  <c r="Q14" i="128"/>
  <c r="P14" i="128"/>
  <c r="E14" i="128"/>
  <c r="S13" i="128"/>
  <c r="R13" i="128"/>
  <c r="Q13" i="128"/>
  <c r="P13" i="128"/>
  <c r="E13" i="128"/>
  <c r="U13" i="128" s="1"/>
  <c r="T12" i="128"/>
  <c r="S12" i="128"/>
  <c r="R12" i="128"/>
  <c r="Q12" i="128"/>
  <c r="P12" i="128"/>
  <c r="E12" i="128"/>
  <c r="U12" i="128" s="1"/>
  <c r="S11" i="128"/>
  <c r="R11" i="128"/>
  <c r="Q11" i="128"/>
  <c r="P11" i="128"/>
  <c r="E11" i="128"/>
  <c r="T11" i="128" s="1"/>
  <c r="S10" i="128"/>
  <c r="R10" i="128"/>
  <c r="Q10" i="128"/>
  <c r="P10" i="128"/>
  <c r="E10" i="128"/>
  <c r="R9" i="128"/>
  <c r="S64" i="127"/>
  <c r="R64" i="127"/>
  <c r="Q64" i="127"/>
  <c r="P64" i="127"/>
  <c r="E64" i="127"/>
  <c r="S63" i="127"/>
  <c r="R63" i="127"/>
  <c r="Q63" i="127"/>
  <c r="P63" i="127"/>
  <c r="E63" i="127"/>
  <c r="T63" i="127" s="1"/>
  <c r="S62" i="127"/>
  <c r="S60" i="127"/>
  <c r="R60" i="127"/>
  <c r="Q60" i="127"/>
  <c r="P60" i="127"/>
  <c r="E60" i="127"/>
  <c r="T60" i="127" s="1"/>
  <c r="S59" i="127"/>
  <c r="R59" i="127"/>
  <c r="Q59" i="127"/>
  <c r="P59" i="127"/>
  <c r="E59" i="127"/>
  <c r="U59" i="127" s="1"/>
  <c r="U58" i="127"/>
  <c r="S58" i="127"/>
  <c r="R58" i="127"/>
  <c r="Q58" i="127"/>
  <c r="P58" i="127"/>
  <c r="E58" i="127"/>
  <c r="T58" i="127" s="1"/>
  <c r="T57" i="127"/>
  <c r="S57" i="127"/>
  <c r="R57" i="127"/>
  <c r="Q57" i="127"/>
  <c r="P57" i="127"/>
  <c r="E57" i="127"/>
  <c r="U57" i="127" s="1"/>
  <c r="S56" i="127"/>
  <c r="R56" i="127"/>
  <c r="S55" i="127"/>
  <c r="R55" i="127"/>
  <c r="Q55" i="127"/>
  <c r="P55" i="127"/>
  <c r="E55" i="127"/>
  <c r="T55" i="127" s="1"/>
  <c r="S54" i="127"/>
  <c r="R54" i="127"/>
  <c r="Q54" i="127"/>
  <c r="P54" i="127"/>
  <c r="E54" i="127"/>
  <c r="S53" i="127"/>
  <c r="R53" i="127"/>
  <c r="Q53" i="127"/>
  <c r="P53" i="127"/>
  <c r="E53" i="127"/>
  <c r="U52" i="127"/>
  <c r="T52" i="127"/>
  <c r="S52" i="127"/>
  <c r="R52" i="127"/>
  <c r="Q52" i="127"/>
  <c r="P52" i="127"/>
  <c r="E52" i="127"/>
  <c r="S51" i="127"/>
  <c r="R51" i="127"/>
  <c r="Q51" i="127"/>
  <c r="P51" i="127"/>
  <c r="E51" i="127"/>
  <c r="U51" i="127" s="1"/>
  <c r="S50" i="127"/>
  <c r="R50" i="127"/>
  <c r="Q50" i="127"/>
  <c r="P50" i="127"/>
  <c r="E50" i="127"/>
  <c r="T50" i="127" s="1"/>
  <c r="U49" i="127"/>
  <c r="S49" i="127"/>
  <c r="R49" i="127"/>
  <c r="Q49" i="127"/>
  <c r="P49" i="127"/>
  <c r="E49" i="127"/>
  <c r="T49" i="127" s="1"/>
  <c r="S48" i="127"/>
  <c r="R48" i="127"/>
  <c r="Q48" i="127"/>
  <c r="P48" i="127"/>
  <c r="E48" i="127"/>
  <c r="U48" i="127" s="1"/>
  <c r="S47" i="127"/>
  <c r="R47" i="127"/>
  <c r="Q47" i="127"/>
  <c r="P47" i="127"/>
  <c r="E47" i="127"/>
  <c r="S46" i="127"/>
  <c r="R46" i="127"/>
  <c r="Q46" i="127"/>
  <c r="P46" i="127"/>
  <c r="E46" i="127"/>
  <c r="U46" i="127" s="1"/>
  <c r="S45" i="127"/>
  <c r="R45" i="127"/>
  <c r="Q45" i="127"/>
  <c r="P45" i="127"/>
  <c r="E45" i="127"/>
  <c r="S44" i="127"/>
  <c r="R44" i="127"/>
  <c r="S43" i="127"/>
  <c r="S42" i="127"/>
  <c r="R42" i="127"/>
  <c r="Q42" i="127"/>
  <c r="P42" i="127"/>
  <c r="E42" i="127"/>
  <c r="S41" i="127"/>
  <c r="R41" i="127"/>
  <c r="Q41" i="127"/>
  <c r="P41" i="127"/>
  <c r="E41" i="127"/>
  <c r="U41" i="127" s="1"/>
  <c r="S40" i="127"/>
  <c r="R40" i="127"/>
  <c r="Q40" i="127"/>
  <c r="P40" i="127"/>
  <c r="E40" i="127"/>
  <c r="U40" i="127" s="1"/>
  <c r="S39" i="127"/>
  <c r="R39" i="127"/>
  <c r="Q39" i="127"/>
  <c r="P39" i="127"/>
  <c r="E39" i="127"/>
  <c r="T39" i="127" s="1"/>
  <c r="S38" i="127"/>
  <c r="R38" i="127"/>
  <c r="Q38" i="127"/>
  <c r="P38" i="127"/>
  <c r="E38" i="127"/>
  <c r="U38" i="127" s="1"/>
  <c r="S37" i="127"/>
  <c r="R37" i="127"/>
  <c r="Q37" i="127"/>
  <c r="P37" i="127"/>
  <c r="E37" i="127"/>
  <c r="U36" i="127"/>
  <c r="S36" i="127"/>
  <c r="R36" i="127"/>
  <c r="Q36" i="127"/>
  <c r="P36" i="127"/>
  <c r="E36" i="127"/>
  <c r="T36" i="127" s="1"/>
  <c r="S35" i="127"/>
  <c r="R35" i="127"/>
  <c r="Q35" i="127"/>
  <c r="P35" i="127"/>
  <c r="E35" i="127"/>
  <c r="U35" i="127" s="1"/>
  <c r="S34" i="127"/>
  <c r="R34" i="127"/>
  <c r="Q34" i="127"/>
  <c r="P34" i="127"/>
  <c r="E34" i="127"/>
  <c r="U34" i="127" s="1"/>
  <c r="S33" i="127"/>
  <c r="R33" i="127"/>
  <c r="Q33" i="127"/>
  <c r="P33" i="127"/>
  <c r="E33" i="127"/>
  <c r="U32" i="127"/>
  <c r="T32" i="127"/>
  <c r="S32" i="127"/>
  <c r="R32" i="127"/>
  <c r="Q32" i="127"/>
  <c r="P32" i="127"/>
  <c r="E32" i="127"/>
  <c r="S31" i="127"/>
  <c r="R31" i="127"/>
  <c r="Q31" i="127"/>
  <c r="U31" i="127" s="1"/>
  <c r="P31" i="127"/>
  <c r="E31" i="127"/>
  <c r="T30" i="127"/>
  <c r="S30" i="127"/>
  <c r="R30" i="127"/>
  <c r="Q30" i="127"/>
  <c r="P30" i="127"/>
  <c r="E30" i="127"/>
  <c r="U30" i="127" s="1"/>
  <c r="S29" i="127"/>
  <c r="R29" i="127"/>
  <c r="Q29" i="127"/>
  <c r="P29" i="127"/>
  <c r="E29" i="127"/>
  <c r="U29" i="127" s="1"/>
  <c r="R28" i="127"/>
  <c r="S27" i="127"/>
  <c r="R27" i="127"/>
  <c r="Q27" i="127"/>
  <c r="P27" i="127"/>
  <c r="E27" i="127"/>
  <c r="U26" i="127"/>
  <c r="T26" i="127"/>
  <c r="S26" i="127"/>
  <c r="R26" i="127"/>
  <c r="Q26" i="127"/>
  <c r="P26" i="127"/>
  <c r="E26" i="127"/>
  <c r="S25" i="127"/>
  <c r="R25" i="127"/>
  <c r="Q25" i="127"/>
  <c r="P25" i="127"/>
  <c r="E25" i="127"/>
  <c r="S24" i="127"/>
  <c r="R24" i="127"/>
  <c r="Q24" i="127"/>
  <c r="P24" i="127"/>
  <c r="E24" i="127"/>
  <c r="T24" i="127" s="1"/>
  <c r="S23" i="127"/>
  <c r="R23" i="127"/>
  <c r="Q23" i="127"/>
  <c r="P23" i="127"/>
  <c r="E23" i="127"/>
  <c r="U22" i="127"/>
  <c r="T22" i="127"/>
  <c r="S22" i="127"/>
  <c r="R22" i="127"/>
  <c r="Q22" i="127"/>
  <c r="P22" i="127"/>
  <c r="E22" i="127"/>
  <c r="S21" i="127"/>
  <c r="R21" i="127"/>
  <c r="Q21" i="127"/>
  <c r="P21" i="127"/>
  <c r="E21" i="127"/>
  <c r="U21" i="127" s="1"/>
  <c r="S20" i="127"/>
  <c r="R20" i="127"/>
  <c r="Q20" i="127"/>
  <c r="P20" i="127"/>
  <c r="E20" i="127"/>
  <c r="T20" i="127" s="1"/>
  <c r="U19" i="127"/>
  <c r="S19" i="127"/>
  <c r="R19" i="127"/>
  <c r="Q19" i="127"/>
  <c r="P19" i="127"/>
  <c r="E19" i="127"/>
  <c r="T19" i="127" s="1"/>
  <c r="T18" i="127"/>
  <c r="S18" i="127"/>
  <c r="R18" i="127"/>
  <c r="Q18" i="127"/>
  <c r="P18" i="127"/>
  <c r="E18" i="127"/>
  <c r="U18" i="127" s="1"/>
  <c r="S17" i="127"/>
  <c r="R17" i="127"/>
  <c r="Q17" i="127"/>
  <c r="P17" i="127"/>
  <c r="E17" i="127"/>
  <c r="U17" i="127" s="1"/>
  <c r="U16" i="127"/>
  <c r="S16" i="127"/>
  <c r="R16" i="127"/>
  <c r="Q16" i="127"/>
  <c r="P16" i="127"/>
  <c r="E16" i="127"/>
  <c r="T16" i="127" s="1"/>
  <c r="S15" i="127"/>
  <c r="R15" i="127"/>
  <c r="Q15" i="127"/>
  <c r="P15" i="127"/>
  <c r="E15" i="127"/>
  <c r="U15" i="127" s="1"/>
  <c r="S14" i="127"/>
  <c r="R14" i="127"/>
  <c r="Q14" i="127"/>
  <c r="P14" i="127"/>
  <c r="E14" i="127"/>
  <c r="S13" i="127"/>
  <c r="R13" i="127"/>
  <c r="Q13" i="127"/>
  <c r="P13" i="127"/>
  <c r="E13" i="127"/>
  <c r="T12" i="127"/>
  <c r="S12" i="127"/>
  <c r="R12" i="127"/>
  <c r="Q12" i="127"/>
  <c r="P12" i="127"/>
  <c r="E12" i="127"/>
  <c r="U12" i="127" s="1"/>
  <c r="S11" i="127"/>
  <c r="R11" i="127"/>
  <c r="Q11" i="127"/>
  <c r="P11" i="127"/>
  <c r="E11" i="127"/>
  <c r="U11" i="127" s="1"/>
  <c r="U10" i="127"/>
  <c r="S10" i="127"/>
  <c r="R10" i="127"/>
  <c r="Q10" i="127"/>
  <c r="P10" i="127"/>
  <c r="E10" i="127"/>
  <c r="S9" i="127"/>
  <c r="R9" i="127"/>
  <c r="S64" i="126"/>
  <c r="R64" i="126"/>
  <c r="Q64" i="126"/>
  <c r="P64" i="126"/>
  <c r="E64" i="126"/>
  <c r="T64" i="126" s="1"/>
  <c r="S63" i="126"/>
  <c r="R63" i="126"/>
  <c r="Q63" i="126"/>
  <c r="P63" i="126"/>
  <c r="E63" i="126"/>
  <c r="S60" i="126"/>
  <c r="R60" i="126"/>
  <c r="Q60" i="126"/>
  <c r="P60" i="126"/>
  <c r="E60" i="126"/>
  <c r="U60" i="126" s="1"/>
  <c r="S59" i="126"/>
  <c r="R59" i="126"/>
  <c r="Q59" i="126"/>
  <c r="P59" i="126"/>
  <c r="E59" i="126"/>
  <c r="T58" i="126"/>
  <c r="S58" i="126"/>
  <c r="R58" i="126"/>
  <c r="Q58" i="126"/>
  <c r="P58" i="126"/>
  <c r="E58" i="126"/>
  <c r="U58" i="126" s="1"/>
  <c r="U57" i="126"/>
  <c r="S57" i="126"/>
  <c r="R57" i="126"/>
  <c r="Q57" i="126"/>
  <c r="P57" i="126"/>
  <c r="E57" i="126"/>
  <c r="T57" i="126" s="1"/>
  <c r="S55" i="126"/>
  <c r="R55" i="126"/>
  <c r="Q55" i="126"/>
  <c r="P55" i="126"/>
  <c r="E55" i="126"/>
  <c r="U55" i="126" s="1"/>
  <c r="S54" i="126"/>
  <c r="R54" i="126"/>
  <c r="Q54" i="126"/>
  <c r="P54" i="126"/>
  <c r="E54" i="126"/>
  <c r="S53" i="126"/>
  <c r="R53" i="126"/>
  <c r="Q53" i="126"/>
  <c r="P53" i="126"/>
  <c r="E53" i="126"/>
  <c r="U52" i="126"/>
  <c r="S52" i="126"/>
  <c r="R52" i="126"/>
  <c r="Q52" i="126"/>
  <c r="P52" i="126"/>
  <c r="E52" i="126"/>
  <c r="T52" i="126" s="1"/>
  <c r="S51" i="126"/>
  <c r="R51" i="126"/>
  <c r="Q51" i="126"/>
  <c r="P51" i="126"/>
  <c r="E51" i="126"/>
  <c r="U51" i="126" s="1"/>
  <c r="U50" i="126"/>
  <c r="S50" i="126"/>
  <c r="R50" i="126"/>
  <c r="Q50" i="126"/>
  <c r="P50" i="126"/>
  <c r="E50" i="126"/>
  <c r="T50" i="126" s="1"/>
  <c r="S49" i="126"/>
  <c r="R49" i="126"/>
  <c r="Q49" i="126"/>
  <c r="P49" i="126"/>
  <c r="E49" i="126"/>
  <c r="T49" i="126" s="1"/>
  <c r="S48" i="126"/>
  <c r="R48" i="126"/>
  <c r="Q48" i="126"/>
  <c r="P48" i="126"/>
  <c r="E48" i="126"/>
  <c r="U48" i="126" s="1"/>
  <c r="S47" i="126"/>
  <c r="R47" i="126"/>
  <c r="Q47" i="126"/>
  <c r="P47" i="126"/>
  <c r="E47" i="126"/>
  <c r="U47" i="126" s="1"/>
  <c r="S46" i="126"/>
  <c r="R46" i="126"/>
  <c r="Q46" i="126"/>
  <c r="P46" i="126"/>
  <c r="E46" i="126"/>
  <c r="T45" i="126"/>
  <c r="S45" i="126"/>
  <c r="R45" i="126"/>
  <c r="Q45" i="126"/>
  <c r="P45" i="126"/>
  <c r="E45" i="126"/>
  <c r="U45" i="126" s="1"/>
  <c r="S44" i="126"/>
  <c r="R44" i="126"/>
  <c r="S42" i="126"/>
  <c r="R42" i="126"/>
  <c r="Q42" i="126"/>
  <c r="P42" i="126"/>
  <c r="E42" i="126"/>
  <c r="U42" i="126" s="1"/>
  <c r="S41" i="126"/>
  <c r="R41" i="126"/>
  <c r="Q41" i="126"/>
  <c r="P41" i="126"/>
  <c r="E41" i="126"/>
  <c r="U41" i="126" s="1"/>
  <c r="S40" i="126"/>
  <c r="R40" i="126"/>
  <c r="Q40" i="126"/>
  <c r="P40" i="126"/>
  <c r="E40" i="126"/>
  <c r="U40" i="126" s="1"/>
  <c r="S39" i="126"/>
  <c r="R39" i="126"/>
  <c r="Q39" i="126"/>
  <c r="P39" i="126"/>
  <c r="E39" i="126"/>
  <c r="T39" i="126" s="1"/>
  <c r="S38" i="126"/>
  <c r="R38" i="126"/>
  <c r="Q38" i="126"/>
  <c r="P38" i="126"/>
  <c r="E38" i="126"/>
  <c r="U38" i="126" s="1"/>
  <c r="S37" i="126"/>
  <c r="R37" i="126"/>
  <c r="Q37" i="126"/>
  <c r="P37" i="126"/>
  <c r="E37" i="126"/>
  <c r="U37" i="126" s="1"/>
  <c r="S36" i="126"/>
  <c r="R36" i="126"/>
  <c r="Q36" i="126"/>
  <c r="P36" i="126"/>
  <c r="E36" i="126"/>
  <c r="S35" i="126"/>
  <c r="R35" i="126"/>
  <c r="Q35" i="126"/>
  <c r="P35" i="126"/>
  <c r="E35" i="126"/>
  <c r="U35" i="126" s="1"/>
  <c r="U34" i="126"/>
  <c r="T34" i="126"/>
  <c r="S34" i="126"/>
  <c r="R34" i="126"/>
  <c r="Q34" i="126"/>
  <c r="P34" i="126"/>
  <c r="E34" i="126"/>
  <c r="S33" i="126"/>
  <c r="R33" i="126"/>
  <c r="Q33" i="126"/>
  <c r="P33" i="126"/>
  <c r="E33" i="126"/>
  <c r="S32" i="126"/>
  <c r="R32" i="126"/>
  <c r="Q32" i="126"/>
  <c r="P32" i="126"/>
  <c r="E32" i="126"/>
  <c r="U31" i="126"/>
  <c r="S31" i="126"/>
  <c r="R31" i="126"/>
  <c r="Q31" i="126"/>
  <c r="P31" i="126"/>
  <c r="E31" i="126"/>
  <c r="S30" i="126"/>
  <c r="R30" i="126"/>
  <c r="Q30" i="126"/>
  <c r="P30" i="126"/>
  <c r="E30" i="126"/>
  <c r="S29" i="126"/>
  <c r="R29" i="126"/>
  <c r="Q29" i="126"/>
  <c r="P29" i="126"/>
  <c r="E29" i="126"/>
  <c r="U29" i="126" s="1"/>
  <c r="S28" i="126"/>
  <c r="R28" i="126"/>
  <c r="U27" i="126"/>
  <c r="T27" i="126"/>
  <c r="S27" i="126"/>
  <c r="R27" i="126"/>
  <c r="Q27" i="126"/>
  <c r="P27" i="126"/>
  <c r="E27" i="126"/>
  <c r="U26" i="126"/>
  <c r="S26" i="126"/>
  <c r="R26" i="126"/>
  <c r="Q26" i="126"/>
  <c r="P26" i="126"/>
  <c r="E26" i="126"/>
  <c r="T26" i="126" s="1"/>
  <c r="T25" i="126"/>
  <c r="S25" i="126"/>
  <c r="R25" i="126"/>
  <c r="Q25" i="126"/>
  <c r="P25" i="126"/>
  <c r="E25" i="126"/>
  <c r="U25" i="126" s="1"/>
  <c r="S24" i="126"/>
  <c r="R24" i="126"/>
  <c r="Q24" i="126"/>
  <c r="P24" i="126"/>
  <c r="E24" i="126"/>
  <c r="U24" i="126" s="1"/>
  <c r="U23" i="126"/>
  <c r="S23" i="126"/>
  <c r="R23" i="126"/>
  <c r="Q23" i="126"/>
  <c r="P23" i="126"/>
  <c r="E23" i="126"/>
  <c r="T23" i="126" s="1"/>
  <c r="T22" i="126"/>
  <c r="S22" i="126"/>
  <c r="R22" i="126"/>
  <c r="Q22" i="126"/>
  <c r="P22" i="126"/>
  <c r="E22" i="126"/>
  <c r="U22" i="126" s="1"/>
  <c r="U21" i="126"/>
  <c r="S21" i="126"/>
  <c r="R21" i="126"/>
  <c r="Q21" i="126"/>
  <c r="P21" i="126"/>
  <c r="E21" i="126"/>
  <c r="T21" i="126" s="1"/>
  <c r="S20" i="126"/>
  <c r="R20" i="126"/>
  <c r="Q20" i="126"/>
  <c r="P20" i="126"/>
  <c r="E20" i="126"/>
  <c r="U20" i="126" s="1"/>
  <c r="S19" i="126"/>
  <c r="R19" i="126"/>
  <c r="Q19" i="126"/>
  <c r="P19" i="126"/>
  <c r="E19" i="126"/>
  <c r="U19" i="126" s="1"/>
  <c r="S18" i="126"/>
  <c r="R18" i="126"/>
  <c r="Q18" i="126"/>
  <c r="P18" i="126"/>
  <c r="E18" i="126"/>
  <c r="T17" i="126"/>
  <c r="S17" i="126"/>
  <c r="R17" i="126"/>
  <c r="Q17" i="126"/>
  <c r="P17" i="126"/>
  <c r="E17" i="126"/>
  <c r="U17" i="126" s="1"/>
  <c r="S16" i="126"/>
  <c r="R16" i="126"/>
  <c r="Q16" i="126"/>
  <c r="P16" i="126"/>
  <c r="E16" i="126"/>
  <c r="U16" i="126" s="1"/>
  <c r="S15" i="126"/>
  <c r="R15" i="126"/>
  <c r="Q15" i="126"/>
  <c r="P15" i="126"/>
  <c r="E15" i="126"/>
  <c r="T15" i="126" s="1"/>
  <c r="S14" i="126"/>
  <c r="R14" i="126"/>
  <c r="Q14" i="126"/>
  <c r="P14" i="126"/>
  <c r="E14" i="126"/>
  <c r="U13" i="126"/>
  <c r="T13" i="126"/>
  <c r="S13" i="126"/>
  <c r="R13" i="126"/>
  <c r="Q13" i="126"/>
  <c r="P13" i="126"/>
  <c r="E13" i="126"/>
  <c r="S12" i="126"/>
  <c r="R12" i="126"/>
  <c r="Q12" i="126"/>
  <c r="P12" i="126"/>
  <c r="E12" i="126"/>
  <c r="U12" i="126" s="1"/>
  <c r="S11" i="126"/>
  <c r="R11" i="126"/>
  <c r="Q11" i="126"/>
  <c r="P11" i="126"/>
  <c r="E11" i="126"/>
  <c r="U11" i="126" s="1"/>
  <c r="S10" i="126"/>
  <c r="R10" i="126"/>
  <c r="Q10" i="126"/>
  <c r="P10" i="126"/>
  <c r="E10" i="126"/>
  <c r="U10" i="126" s="1"/>
  <c r="S9" i="126"/>
  <c r="R9" i="126"/>
  <c r="S64" i="125"/>
  <c r="R64" i="125"/>
  <c r="Q64" i="125"/>
  <c r="P64" i="125"/>
  <c r="E64" i="125"/>
  <c r="T64" i="125" s="1"/>
  <c r="S63" i="125"/>
  <c r="R63" i="125"/>
  <c r="Q63" i="125"/>
  <c r="Q62" i="125" s="1"/>
  <c r="P63" i="125"/>
  <c r="E63" i="125"/>
  <c r="E62" i="125" s="1"/>
  <c r="U62" i="125" s="1"/>
  <c r="S62" i="125"/>
  <c r="R62" i="125"/>
  <c r="S60" i="125"/>
  <c r="R60" i="125"/>
  <c r="Q60" i="125"/>
  <c r="P60" i="125"/>
  <c r="E60" i="125"/>
  <c r="U60" i="125" s="1"/>
  <c r="S59" i="125"/>
  <c r="R59" i="125"/>
  <c r="Q59" i="125"/>
  <c r="P59" i="125"/>
  <c r="E59" i="125"/>
  <c r="S58" i="125"/>
  <c r="R58" i="125"/>
  <c r="Q58" i="125"/>
  <c r="P58" i="125"/>
  <c r="E58" i="125"/>
  <c r="U58" i="125" s="1"/>
  <c r="S57" i="125"/>
  <c r="R57" i="125"/>
  <c r="Q57" i="125"/>
  <c r="P57" i="125"/>
  <c r="E57" i="125"/>
  <c r="U57" i="125" s="1"/>
  <c r="S56" i="125"/>
  <c r="R56" i="125"/>
  <c r="U55" i="125"/>
  <c r="S55" i="125"/>
  <c r="R55" i="125"/>
  <c r="Q55" i="125"/>
  <c r="P55" i="125"/>
  <c r="E55" i="125"/>
  <c r="T55" i="125" s="1"/>
  <c r="S54" i="125"/>
  <c r="R54" i="125"/>
  <c r="Q54" i="125"/>
  <c r="P54" i="125"/>
  <c r="E54" i="125"/>
  <c r="T53" i="125"/>
  <c r="S53" i="125"/>
  <c r="R53" i="125"/>
  <c r="Q53" i="125"/>
  <c r="P53" i="125"/>
  <c r="E53" i="125"/>
  <c r="U53" i="125" s="1"/>
  <c r="S52" i="125"/>
  <c r="R52" i="125"/>
  <c r="Q52" i="125"/>
  <c r="P52" i="125"/>
  <c r="E52" i="125"/>
  <c r="U52" i="125" s="1"/>
  <c r="S51" i="125"/>
  <c r="R51" i="125"/>
  <c r="Q51" i="125"/>
  <c r="P51" i="125"/>
  <c r="E51" i="125"/>
  <c r="T51" i="125" s="1"/>
  <c r="S50" i="125"/>
  <c r="R50" i="125"/>
  <c r="Q50" i="125"/>
  <c r="P50" i="125"/>
  <c r="E50" i="125"/>
  <c r="U49" i="125"/>
  <c r="T49" i="125"/>
  <c r="S49" i="125"/>
  <c r="R49" i="125"/>
  <c r="Q49" i="125"/>
  <c r="P49" i="125"/>
  <c r="E49" i="125"/>
  <c r="S48" i="125"/>
  <c r="R48" i="125"/>
  <c r="Q48" i="125"/>
  <c r="P48" i="125"/>
  <c r="E48" i="125"/>
  <c r="U48" i="125" s="1"/>
  <c r="S47" i="125"/>
  <c r="R47" i="125"/>
  <c r="Q47" i="125"/>
  <c r="P47" i="125"/>
  <c r="E47" i="125"/>
  <c r="S46" i="125"/>
  <c r="R46" i="125"/>
  <c r="Q46" i="125"/>
  <c r="U46" i="125" s="1"/>
  <c r="P46" i="125"/>
  <c r="E46" i="125"/>
  <c r="T45" i="125"/>
  <c r="S45" i="125"/>
  <c r="R45" i="125"/>
  <c r="Q45" i="125"/>
  <c r="P45" i="125"/>
  <c r="E45" i="125"/>
  <c r="U45" i="125" s="1"/>
  <c r="S44" i="125"/>
  <c r="S42" i="125"/>
  <c r="R42" i="125"/>
  <c r="Q42" i="125"/>
  <c r="P42" i="125"/>
  <c r="E42" i="125"/>
  <c r="U42" i="125" s="1"/>
  <c r="S41" i="125"/>
  <c r="R41" i="125"/>
  <c r="Q41" i="125"/>
  <c r="P41" i="125"/>
  <c r="E41" i="125"/>
  <c r="T41" i="125" s="1"/>
  <c r="S40" i="125"/>
  <c r="R40" i="125"/>
  <c r="Q40" i="125"/>
  <c r="P40" i="125"/>
  <c r="E40" i="125"/>
  <c r="U40" i="125" s="1"/>
  <c r="S39" i="125"/>
  <c r="R39" i="125"/>
  <c r="Q39" i="125"/>
  <c r="P39" i="125"/>
  <c r="E39" i="125"/>
  <c r="T39" i="125" s="1"/>
  <c r="S38" i="125"/>
  <c r="R38" i="125"/>
  <c r="Q38" i="125"/>
  <c r="P38" i="125"/>
  <c r="E38" i="125"/>
  <c r="U38" i="125" s="1"/>
  <c r="T37" i="125"/>
  <c r="S37" i="125"/>
  <c r="R37" i="125"/>
  <c r="Q37" i="125"/>
  <c r="P37" i="125"/>
  <c r="E37" i="125"/>
  <c r="U37" i="125" s="1"/>
  <c r="S36" i="125"/>
  <c r="R36" i="125"/>
  <c r="Q36" i="125"/>
  <c r="U36" i="125" s="1"/>
  <c r="P36" i="125"/>
  <c r="E36" i="125"/>
  <c r="S35" i="125"/>
  <c r="R35" i="125"/>
  <c r="Q35" i="125"/>
  <c r="P35" i="125"/>
  <c r="E35" i="125"/>
  <c r="U35" i="125" s="1"/>
  <c r="S34" i="125"/>
  <c r="R34" i="125"/>
  <c r="Q34" i="125"/>
  <c r="P34" i="125"/>
  <c r="E34" i="125"/>
  <c r="U34" i="125" s="1"/>
  <c r="U33" i="125"/>
  <c r="S33" i="125"/>
  <c r="R33" i="125"/>
  <c r="Q33" i="125"/>
  <c r="P33" i="125"/>
  <c r="E33" i="125"/>
  <c r="T32" i="125"/>
  <c r="S32" i="125"/>
  <c r="R32" i="125"/>
  <c r="Q32" i="125"/>
  <c r="P32" i="125"/>
  <c r="E32" i="125"/>
  <c r="U32" i="125" s="1"/>
  <c r="U31" i="125"/>
  <c r="S31" i="125"/>
  <c r="R31" i="125"/>
  <c r="Q31" i="125"/>
  <c r="P31" i="125"/>
  <c r="T31" i="125" s="1"/>
  <c r="E31" i="125"/>
  <c r="S30" i="125"/>
  <c r="R30" i="125"/>
  <c r="Q30" i="125"/>
  <c r="P30" i="125"/>
  <c r="E30" i="125"/>
  <c r="U30" i="125" s="1"/>
  <c r="T29" i="125"/>
  <c r="S29" i="125"/>
  <c r="R29" i="125"/>
  <c r="Q29" i="125"/>
  <c r="P29" i="125"/>
  <c r="E29" i="125"/>
  <c r="U29" i="125" s="1"/>
  <c r="R28" i="125"/>
  <c r="T27" i="125"/>
  <c r="S27" i="125"/>
  <c r="R27" i="125"/>
  <c r="Q27" i="125"/>
  <c r="P27" i="125"/>
  <c r="E27" i="125"/>
  <c r="U27" i="125" s="1"/>
  <c r="U26" i="125"/>
  <c r="T26" i="125"/>
  <c r="S26" i="125"/>
  <c r="R26" i="125"/>
  <c r="Q26" i="125"/>
  <c r="P26" i="125"/>
  <c r="E26" i="125"/>
  <c r="S25" i="125"/>
  <c r="R25" i="125"/>
  <c r="Q25" i="125"/>
  <c r="P25" i="125"/>
  <c r="E25" i="125"/>
  <c r="U25" i="125" s="1"/>
  <c r="S24" i="125"/>
  <c r="R24" i="125"/>
  <c r="Q24" i="125"/>
  <c r="P24" i="125"/>
  <c r="E24" i="125"/>
  <c r="U23" i="125"/>
  <c r="S23" i="125"/>
  <c r="R23" i="125"/>
  <c r="Q23" i="125"/>
  <c r="P23" i="125"/>
  <c r="E23" i="125"/>
  <c r="T23" i="125" s="1"/>
  <c r="T22" i="125"/>
  <c r="S22" i="125"/>
  <c r="R22" i="125"/>
  <c r="Q22" i="125"/>
  <c r="P22" i="125"/>
  <c r="E22" i="125"/>
  <c r="U22" i="125" s="1"/>
  <c r="S21" i="125"/>
  <c r="R21" i="125"/>
  <c r="Q21" i="125"/>
  <c r="P21" i="125"/>
  <c r="E21" i="125"/>
  <c r="U21" i="125" s="1"/>
  <c r="S20" i="125"/>
  <c r="R20" i="125"/>
  <c r="Q20" i="125"/>
  <c r="P20" i="125"/>
  <c r="E20" i="125"/>
  <c r="S19" i="125"/>
  <c r="R19" i="125"/>
  <c r="Q19" i="125"/>
  <c r="P19" i="125"/>
  <c r="E19" i="125"/>
  <c r="U19" i="125" s="1"/>
  <c r="U18" i="125"/>
  <c r="S18" i="125"/>
  <c r="R18" i="125"/>
  <c r="Q18" i="125"/>
  <c r="P18" i="125"/>
  <c r="E18" i="125"/>
  <c r="T18" i="125" s="1"/>
  <c r="S17" i="125"/>
  <c r="R17" i="125"/>
  <c r="Q17" i="125"/>
  <c r="P17" i="125"/>
  <c r="E17" i="125"/>
  <c r="U17" i="125" s="1"/>
  <c r="S16" i="125"/>
  <c r="R16" i="125"/>
  <c r="Q16" i="125"/>
  <c r="P16" i="125"/>
  <c r="E16" i="125"/>
  <c r="U15" i="125"/>
  <c r="S15" i="125"/>
  <c r="R15" i="125"/>
  <c r="Q15" i="125"/>
  <c r="P15" i="125"/>
  <c r="E15" i="125"/>
  <c r="T15" i="125" s="1"/>
  <c r="S14" i="125"/>
  <c r="R14" i="125"/>
  <c r="Q14" i="125"/>
  <c r="P14" i="125"/>
  <c r="E14" i="125"/>
  <c r="S13" i="125"/>
  <c r="R13" i="125"/>
  <c r="Q13" i="125"/>
  <c r="P13" i="125"/>
  <c r="E13" i="125"/>
  <c r="U13" i="125" s="1"/>
  <c r="U12" i="125"/>
  <c r="S12" i="125"/>
  <c r="R12" i="125"/>
  <c r="Q12" i="125"/>
  <c r="P12" i="125"/>
  <c r="E12" i="125"/>
  <c r="T12" i="125" s="1"/>
  <c r="T11" i="125"/>
  <c r="S11" i="125"/>
  <c r="R11" i="125"/>
  <c r="Q11" i="125"/>
  <c r="P11" i="125"/>
  <c r="E11" i="125"/>
  <c r="U11" i="125" s="1"/>
  <c r="U10" i="125"/>
  <c r="S10" i="125"/>
  <c r="R10" i="125"/>
  <c r="Q10" i="125"/>
  <c r="P10" i="125"/>
  <c r="E10" i="125"/>
  <c r="S9" i="125"/>
  <c r="R9" i="125"/>
  <c r="S64" i="124"/>
  <c r="R64" i="124"/>
  <c r="Q64" i="124"/>
  <c r="P64" i="124"/>
  <c r="E64" i="124"/>
  <c r="U64" i="124" s="1"/>
  <c r="U63" i="124"/>
  <c r="S63" i="124"/>
  <c r="R63" i="124"/>
  <c r="Q63" i="124"/>
  <c r="P63" i="124"/>
  <c r="E63" i="124"/>
  <c r="S60" i="124"/>
  <c r="R60" i="124"/>
  <c r="Q60" i="124"/>
  <c r="P60" i="124"/>
  <c r="E60" i="124"/>
  <c r="U60" i="124" s="1"/>
  <c r="S59" i="124"/>
  <c r="R59" i="124"/>
  <c r="Q59" i="124"/>
  <c r="P59" i="124"/>
  <c r="E59" i="124"/>
  <c r="U59" i="124" s="1"/>
  <c r="S58" i="124"/>
  <c r="R58" i="124"/>
  <c r="Q58" i="124"/>
  <c r="P58" i="124"/>
  <c r="E58" i="124"/>
  <c r="U58" i="124" s="1"/>
  <c r="S57" i="124"/>
  <c r="R57" i="124"/>
  <c r="Q57" i="124"/>
  <c r="P57" i="124"/>
  <c r="E57" i="124"/>
  <c r="U57" i="124" s="1"/>
  <c r="T55" i="124"/>
  <c r="S55" i="124"/>
  <c r="R55" i="124"/>
  <c r="Q55" i="124"/>
  <c r="P55" i="124"/>
  <c r="E55" i="124"/>
  <c r="U55" i="124" s="1"/>
  <c r="S54" i="124"/>
  <c r="R54" i="124"/>
  <c r="Q54" i="124"/>
  <c r="P54" i="124"/>
  <c r="E54" i="124"/>
  <c r="S53" i="124"/>
  <c r="R53" i="124"/>
  <c r="Q53" i="124"/>
  <c r="P53" i="124"/>
  <c r="E53" i="124"/>
  <c r="U53" i="124" s="1"/>
  <c r="S52" i="124"/>
  <c r="R52" i="124"/>
  <c r="Q52" i="124"/>
  <c r="P52" i="124"/>
  <c r="E52" i="124"/>
  <c r="U52" i="124" s="1"/>
  <c r="S51" i="124"/>
  <c r="R51" i="124"/>
  <c r="Q51" i="124"/>
  <c r="P51" i="124"/>
  <c r="E51" i="124"/>
  <c r="S50" i="124"/>
  <c r="R50" i="124"/>
  <c r="Q50" i="124"/>
  <c r="P50" i="124"/>
  <c r="E50" i="124"/>
  <c r="U50" i="124" s="1"/>
  <c r="S49" i="124"/>
  <c r="R49" i="124"/>
  <c r="Q49" i="124"/>
  <c r="P49" i="124"/>
  <c r="E49" i="124"/>
  <c r="U49" i="124" s="1"/>
  <c r="U48" i="124"/>
  <c r="S48" i="124"/>
  <c r="R48" i="124"/>
  <c r="Q48" i="124"/>
  <c r="P48" i="124"/>
  <c r="E48" i="124"/>
  <c r="T48" i="124" s="1"/>
  <c r="S47" i="124"/>
  <c r="R47" i="124"/>
  <c r="Q47" i="124"/>
  <c r="P47" i="124"/>
  <c r="E47" i="124"/>
  <c r="S46" i="124"/>
  <c r="R46" i="124"/>
  <c r="Q46" i="124"/>
  <c r="P46" i="124"/>
  <c r="E46" i="124"/>
  <c r="U46" i="124" s="1"/>
  <c r="S45" i="124"/>
  <c r="R45" i="124"/>
  <c r="Q45" i="124"/>
  <c r="P45" i="124"/>
  <c r="E45" i="124"/>
  <c r="S44" i="124"/>
  <c r="S42" i="124"/>
  <c r="R42" i="124"/>
  <c r="Q42" i="124"/>
  <c r="P42" i="124"/>
  <c r="E42" i="124"/>
  <c r="T42" i="124" s="1"/>
  <c r="S41" i="124"/>
  <c r="R41" i="124"/>
  <c r="Q41" i="124"/>
  <c r="P41" i="124"/>
  <c r="E41" i="124"/>
  <c r="T41" i="124" s="1"/>
  <c r="S40" i="124"/>
  <c r="R40" i="124"/>
  <c r="Q40" i="124"/>
  <c r="P40" i="124"/>
  <c r="E40" i="124"/>
  <c r="S39" i="124"/>
  <c r="R39" i="124"/>
  <c r="Q39" i="124"/>
  <c r="P39" i="124"/>
  <c r="E39" i="124"/>
  <c r="U39" i="124" s="1"/>
  <c r="U38" i="124"/>
  <c r="S38" i="124"/>
  <c r="R38" i="124"/>
  <c r="Q38" i="124"/>
  <c r="P38" i="124"/>
  <c r="E38" i="124"/>
  <c r="T38" i="124" s="1"/>
  <c r="T37" i="124"/>
  <c r="S37" i="124"/>
  <c r="R37" i="124"/>
  <c r="Q37" i="124"/>
  <c r="P37" i="124"/>
  <c r="E37" i="124"/>
  <c r="U37" i="124" s="1"/>
  <c r="U36" i="124"/>
  <c r="T36" i="124"/>
  <c r="S36" i="124"/>
  <c r="R36" i="124"/>
  <c r="Q36" i="124"/>
  <c r="P36" i="124"/>
  <c r="E36" i="124"/>
  <c r="S35" i="124"/>
  <c r="R35" i="124"/>
  <c r="Q35" i="124"/>
  <c r="P35" i="124"/>
  <c r="E35" i="124"/>
  <c r="U35" i="124" s="1"/>
  <c r="U34" i="124"/>
  <c r="S34" i="124"/>
  <c r="R34" i="124"/>
  <c r="Q34" i="124"/>
  <c r="P34" i="124"/>
  <c r="E34" i="124"/>
  <c r="T34" i="124" s="1"/>
  <c r="S33" i="124"/>
  <c r="R33" i="124"/>
  <c r="Q33" i="124"/>
  <c r="P33" i="124"/>
  <c r="E33" i="124"/>
  <c r="T32" i="124"/>
  <c r="S32" i="124"/>
  <c r="R32" i="124"/>
  <c r="Q32" i="124"/>
  <c r="P32" i="124"/>
  <c r="E32" i="124"/>
  <c r="U32" i="124" s="1"/>
  <c r="S31" i="124"/>
  <c r="R31" i="124"/>
  <c r="Q31" i="124"/>
  <c r="P31" i="124"/>
  <c r="E31" i="124"/>
  <c r="U30" i="124"/>
  <c r="S30" i="124"/>
  <c r="R30" i="124"/>
  <c r="Q30" i="124"/>
  <c r="P30" i="124"/>
  <c r="E30" i="124"/>
  <c r="T30" i="124" s="1"/>
  <c r="S29" i="124"/>
  <c r="R29" i="124"/>
  <c r="Q29" i="124"/>
  <c r="P29" i="124"/>
  <c r="E29" i="124"/>
  <c r="U29" i="124" s="1"/>
  <c r="S28" i="124"/>
  <c r="S27" i="124"/>
  <c r="R27" i="124"/>
  <c r="Q27" i="124"/>
  <c r="P27" i="124"/>
  <c r="E27" i="124"/>
  <c r="S26" i="124"/>
  <c r="R26" i="124"/>
  <c r="Q26" i="124"/>
  <c r="P26" i="124"/>
  <c r="E26" i="124"/>
  <c r="U26" i="124" s="1"/>
  <c r="U25" i="124"/>
  <c r="S25" i="124"/>
  <c r="R25" i="124"/>
  <c r="Q25" i="124"/>
  <c r="P25" i="124"/>
  <c r="E25" i="124"/>
  <c r="T25" i="124" s="1"/>
  <c r="T24" i="124"/>
  <c r="S24" i="124"/>
  <c r="R24" i="124"/>
  <c r="Q24" i="124"/>
  <c r="P24" i="124"/>
  <c r="E24" i="124"/>
  <c r="U24" i="124" s="1"/>
  <c r="U23" i="124"/>
  <c r="S23" i="124"/>
  <c r="R23" i="124"/>
  <c r="Q23" i="124"/>
  <c r="P23" i="124"/>
  <c r="T23" i="124" s="1"/>
  <c r="E23" i="124"/>
  <c r="S22" i="124"/>
  <c r="R22" i="124"/>
  <c r="Q22" i="124"/>
  <c r="P22" i="124"/>
  <c r="E22" i="124"/>
  <c r="U22" i="124" s="1"/>
  <c r="U21" i="124"/>
  <c r="T21" i="124"/>
  <c r="S21" i="124"/>
  <c r="R21" i="124"/>
  <c r="Q21" i="124"/>
  <c r="P21" i="124"/>
  <c r="E21" i="124"/>
  <c r="S20" i="124"/>
  <c r="R20" i="124"/>
  <c r="Q20" i="124"/>
  <c r="U20" i="124" s="1"/>
  <c r="P20" i="124"/>
  <c r="E20" i="124"/>
  <c r="T19" i="124"/>
  <c r="S19" i="124"/>
  <c r="R19" i="124"/>
  <c r="Q19" i="124"/>
  <c r="P19" i="124"/>
  <c r="E19" i="124"/>
  <c r="U19" i="124" s="1"/>
  <c r="S18" i="124"/>
  <c r="R18" i="124"/>
  <c r="Q18" i="124"/>
  <c r="P18" i="124"/>
  <c r="E18" i="124"/>
  <c r="U18" i="124" s="1"/>
  <c r="U17" i="124"/>
  <c r="S17" i="124"/>
  <c r="R17" i="124"/>
  <c r="Q17" i="124"/>
  <c r="P17" i="124"/>
  <c r="E17" i="124"/>
  <c r="T17" i="124" s="1"/>
  <c r="S16" i="124"/>
  <c r="R16" i="124"/>
  <c r="Q16" i="124"/>
  <c r="P16" i="124"/>
  <c r="E16" i="124"/>
  <c r="T15" i="124"/>
  <c r="S15" i="124"/>
  <c r="R15" i="124"/>
  <c r="Q15" i="124"/>
  <c r="P15" i="124"/>
  <c r="E15" i="124"/>
  <c r="U15" i="124" s="1"/>
  <c r="S14" i="124"/>
  <c r="R14" i="124"/>
  <c r="Q14" i="124"/>
  <c r="P14" i="124"/>
  <c r="E14" i="124"/>
  <c r="S13" i="124"/>
  <c r="R13" i="124"/>
  <c r="Q13" i="124"/>
  <c r="U13" i="124" s="1"/>
  <c r="P13" i="124"/>
  <c r="E13" i="124"/>
  <c r="S12" i="124"/>
  <c r="R12" i="124"/>
  <c r="Q12" i="124"/>
  <c r="P12" i="124"/>
  <c r="E12" i="124"/>
  <c r="S11" i="124"/>
  <c r="R11" i="124"/>
  <c r="Q11" i="124"/>
  <c r="P11" i="124"/>
  <c r="E11" i="124"/>
  <c r="U11" i="124" s="1"/>
  <c r="S10" i="124"/>
  <c r="R10" i="124"/>
  <c r="Q10" i="124"/>
  <c r="P10" i="124"/>
  <c r="E10" i="124"/>
  <c r="S64" i="123"/>
  <c r="R64" i="123"/>
  <c r="Q64" i="123"/>
  <c r="P64" i="123"/>
  <c r="E64" i="123"/>
  <c r="S63" i="123"/>
  <c r="R63" i="123"/>
  <c r="Q63" i="123"/>
  <c r="P63" i="123"/>
  <c r="E63" i="123"/>
  <c r="S62" i="123"/>
  <c r="R62" i="123"/>
  <c r="S60" i="123"/>
  <c r="R60" i="123"/>
  <c r="Q60" i="123"/>
  <c r="P60" i="123"/>
  <c r="E60" i="123"/>
  <c r="U60" i="123" s="1"/>
  <c r="S59" i="123"/>
  <c r="R59" i="123"/>
  <c r="Q59" i="123"/>
  <c r="P59" i="123"/>
  <c r="E59" i="123"/>
  <c r="U59" i="123" s="1"/>
  <c r="U58" i="123"/>
  <c r="S58" i="123"/>
  <c r="R58" i="123"/>
  <c r="Q58" i="123"/>
  <c r="P58" i="123"/>
  <c r="E58" i="123"/>
  <c r="T58" i="123" s="1"/>
  <c r="S57" i="123"/>
  <c r="R57" i="123"/>
  <c r="Q57" i="123"/>
  <c r="Q56" i="123" s="1"/>
  <c r="P57" i="123"/>
  <c r="E57" i="123"/>
  <c r="R56" i="123"/>
  <c r="T55" i="123"/>
  <c r="S55" i="123"/>
  <c r="R55" i="123"/>
  <c r="Q55" i="123"/>
  <c r="P55" i="123"/>
  <c r="E55" i="123"/>
  <c r="U55" i="123" s="1"/>
  <c r="S54" i="123"/>
  <c r="R54" i="123"/>
  <c r="Q54" i="123"/>
  <c r="P54" i="123"/>
  <c r="E54" i="123"/>
  <c r="U54" i="123" s="1"/>
  <c r="U53" i="123"/>
  <c r="S53" i="123"/>
  <c r="R53" i="123"/>
  <c r="Q53" i="123"/>
  <c r="P53" i="123"/>
  <c r="E53" i="123"/>
  <c r="T53" i="123" s="1"/>
  <c r="S52" i="123"/>
  <c r="R52" i="123"/>
  <c r="Q52" i="123"/>
  <c r="P52" i="123"/>
  <c r="E52" i="123"/>
  <c r="S51" i="123"/>
  <c r="R51" i="123"/>
  <c r="Q51" i="123"/>
  <c r="P51" i="123"/>
  <c r="E51" i="123"/>
  <c r="U51" i="123" s="1"/>
  <c r="S50" i="123"/>
  <c r="R50" i="123"/>
  <c r="Q50" i="123"/>
  <c r="P50" i="123"/>
  <c r="E50" i="123"/>
  <c r="U50" i="123" s="1"/>
  <c r="S49" i="123"/>
  <c r="R49" i="123"/>
  <c r="Q49" i="123"/>
  <c r="P49" i="123"/>
  <c r="E49" i="123"/>
  <c r="U49" i="123" s="1"/>
  <c r="S48" i="123"/>
  <c r="R48" i="123"/>
  <c r="Q48" i="123"/>
  <c r="P48" i="123"/>
  <c r="E48" i="123"/>
  <c r="T48" i="123" s="1"/>
  <c r="T47" i="123"/>
  <c r="S47" i="123"/>
  <c r="R47" i="123"/>
  <c r="Q47" i="123"/>
  <c r="P47" i="123"/>
  <c r="E47" i="123"/>
  <c r="U47" i="123" s="1"/>
  <c r="S46" i="123"/>
  <c r="R46" i="123"/>
  <c r="Q46" i="123"/>
  <c r="P46" i="123"/>
  <c r="E46" i="123"/>
  <c r="U46" i="123" s="1"/>
  <c r="U45" i="123"/>
  <c r="S45" i="123"/>
  <c r="R45" i="123"/>
  <c r="Q45" i="123"/>
  <c r="P45" i="123"/>
  <c r="E45" i="123"/>
  <c r="T45" i="123" s="1"/>
  <c r="S44" i="123"/>
  <c r="R44" i="123"/>
  <c r="R43" i="123"/>
  <c r="S42" i="123"/>
  <c r="R42" i="123"/>
  <c r="Q42" i="123"/>
  <c r="P42" i="123"/>
  <c r="E42" i="123"/>
  <c r="U42" i="123" s="1"/>
  <c r="T41" i="123"/>
  <c r="S41" i="123"/>
  <c r="R41" i="123"/>
  <c r="Q41" i="123"/>
  <c r="P41" i="123"/>
  <c r="E41" i="123"/>
  <c r="U41" i="123" s="1"/>
  <c r="S40" i="123"/>
  <c r="R40" i="123"/>
  <c r="Q40" i="123"/>
  <c r="P40" i="123"/>
  <c r="E40" i="123"/>
  <c r="U40" i="123" s="1"/>
  <c r="S39" i="123"/>
  <c r="R39" i="123"/>
  <c r="Q39" i="123"/>
  <c r="P39" i="123"/>
  <c r="E39" i="123"/>
  <c r="U39" i="123" s="1"/>
  <c r="S38" i="123"/>
  <c r="R38" i="123"/>
  <c r="Q38" i="123"/>
  <c r="P38" i="123"/>
  <c r="E38" i="123"/>
  <c r="T38" i="123" s="1"/>
  <c r="T37" i="123"/>
  <c r="S37" i="123"/>
  <c r="R37" i="123"/>
  <c r="Q37" i="123"/>
  <c r="P37" i="123"/>
  <c r="E37" i="123"/>
  <c r="U37" i="123" s="1"/>
  <c r="S36" i="123"/>
  <c r="R36" i="123"/>
  <c r="Q36" i="123"/>
  <c r="P36" i="123"/>
  <c r="E36" i="123"/>
  <c r="U36" i="123" s="1"/>
  <c r="S35" i="123"/>
  <c r="R35" i="123"/>
  <c r="Q35" i="123"/>
  <c r="P35" i="123"/>
  <c r="E35" i="123"/>
  <c r="T35" i="123" s="1"/>
  <c r="T34" i="123"/>
  <c r="S34" i="123"/>
  <c r="R34" i="123"/>
  <c r="Q34" i="123"/>
  <c r="P34" i="123"/>
  <c r="E34" i="123"/>
  <c r="U34" i="123" s="1"/>
  <c r="S33" i="123"/>
  <c r="R33" i="123"/>
  <c r="Q33" i="123"/>
  <c r="U33" i="123" s="1"/>
  <c r="P33" i="123"/>
  <c r="T33" i="123" s="1"/>
  <c r="E33" i="123"/>
  <c r="S32" i="123"/>
  <c r="R32" i="123"/>
  <c r="Q32" i="123"/>
  <c r="P32" i="123"/>
  <c r="E32" i="123"/>
  <c r="U32" i="123" s="1"/>
  <c r="S31" i="123"/>
  <c r="R31" i="123"/>
  <c r="Q31" i="123"/>
  <c r="P31" i="123"/>
  <c r="E31" i="123"/>
  <c r="U30" i="123"/>
  <c r="S30" i="123"/>
  <c r="R30" i="123"/>
  <c r="Q30" i="123"/>
  <c r="P30" i="123"/>
  <c r="E30" i="123"/>
  <c r="T30" i="123" s="1"/>
  <c r="S29" i="123"/>
  <c r="R29" i="123"/>
  <c r="Q29" i="123"/>
  <c r="P29" i="123"/>
  <c r="E29" i="123"/>
  <c r="U29" i="123" s="1"/>
  <c r="S28" i="123"/>
  <c r="S27" i="123"/>
  <c r="R27" i="123"/>
  <c r="Q27" i="123"/>
  <c r="P27" i="123"/>
  <c r="E27" i="123"/>
  <c r="U27" i="123" s="1"/>
  <c r="S26" i="123"/>
  <c r="R26" i="123"/>
  <c r="Q26" i="123"/>
  <c r="P26" i="123"/>
  <c r="E26" i="123"/>
  <c r="S25" i="123"/>
  <c r="R25" i="123"/>
  <c r="Q25" i="123"/>
  <c r="P25" i="123"/>
  <c r="E25" i="123"/>
  <c r="T24" i="123"/>
  <c r="S24" i="123"/>
  <c r="R24" i="123"/>
  <c r="Q24" i="123"/>
  <c r="P24" i="123"/>
  <c r="E24" i="123"/>
  <c r="U24" i="123" s="1"/>
  <c r="S23" i="123"/>
  <c r="R23" i="123"/>
  <c r="Q23" i="123"/>
  <c r="P23" i="123"/>
  <c r="E23" i="123"/>
  <c r="U23" i="123" s="1"/>
  <c r="U22" i="123"/>
  <c r="S22" i="123"/>
  <c r="R22" i="123"/>
  <c r="Q22" i="123"/>
  <c r="P22" i="123"/>
  <c r="E22" i="123"/>
  <c r="T22" i="123" s="1"/>
  <c r="S21" i="123"/>
  <c r="R21" i="123"/>
  <c r="Q21" i="123"/>
  <c r="P21" i="123"/>
  <c r="E21" i="123"/>
  <c r="U20" i="123"/>
  <c r="S20" i="123"/>
  <c r="R20" i="123"/>
  <c r="Q20" i="123"/>
  <c r="P20" i="123"/>
  <c r="T20" i="123" s="1"/>
  <c r="E20" i="123"/>
  <c r="S19" i="123"/>
  <c r="R19" i="123"/>
  <c r="Q19" i="123"/>
  <c r="P19" i="123"/>
  <c r="E19" i="123"/>
  <c r="U19" i="123" s="1"/>
  <c r="U18" i="123"/>
  <c r="S18" i="123"/>
  <c r="R18" i="123"/>
  <c r="Q18" i="123"/>
  <c r="P18" i="123"/>
  <c r="E18" i="123"/>
  <c r="T18" i="123" s="1"/>
  <c r="S17" i="123"/>
  <c r="R17" i="123"/>
  <c r="Q17" i="123"/>
  <c r="P17" i="123"/>
  <c r="E17" i="123"/>
  <c r="S16" i="123"/>
  <c r="R16" i="123"/>
  <c r="Q16" i="123"/>
  <c r="P16" i="123"/>
  <c r="E16" i="123"/>
  <c r="S15" i="123"/>
  <c r="R15" i="123"/>
  <c r="Q15" i="123"/>
  <c r="P15" i="123"/>
  <c r="E15" i="123"/>
  <c r="U15" i="123" s="1"/>
  <c r="U14" i="123"/>
  <c r="S14" i="123"/>
  <c r="R14" i="123"/>
  <c r="Q14" i="123"/>
  <c r="P14" i="123"/>
  <c r="E14" i="123"/>
  <c r="T14" i="123" s="1"/>
  <c r="T13" i="123"/>
  <c r="S13" i="123"/>
  <c r="R13" i="123"/>
  <c r="Q13" i="123"/>
  <c r="P13" i="123"/>
  <c r="E13" i="123"/>
  <c r="U13" i="123" s="1"/>
  <c r="U12" i="123"/>
  <c r="T12" i="123"/>
  <c r="S12" i="123"/>
  <c r="R12" i="123"/>
  <c r="Q12" i="123"/>
  <c r="P12" i="123"/>
  <c r="E12" i="123"/>
  <c r="S11" i="123"/>
  <c r="R11" i="123"/>
  <c r="Q11" i="123"/>
  <c r="P11" i="123"/>
  <c r="E11" i="123"/>
  <c r="U11" i="123" s="1"/>
  <c r="S10" i="123"/>
  <c r="R10" i="123"/>
  <c r="Q10" i="123"/>
  <c r="P10" i="123"/>
  <c r="E10" i="123"/>
  <c r="T10" i="123" s="1"/>
  <c r="S9" i="123"/>
  <c r="R9" i="123"/>
  <c r="S64" i="122"/>
  <c r="R64" i="122"/>
  <c r="Q64" i="122"/>
  <c r="P64" i="122"/>
  <c r="E64" i="122"/>
  <c r="U64" i="122" s="1"/>
  <c r="S63" i="122"/>
  <c r="R63" i="122"/>
  <c r="Q63" i="122"/>
  <c r="P63" i="122"/>
  <c r="E63" i="122"/>
  <c r="S60" i="122"/>
  <c r="R60" i="122"/>
  <c r="Q60" i="122"/>
  <c r="P60" i="122"/>
  <c r="E60" i="122"/>
  <c r="U60" i="122" s="1"/>
  <c r="S59" i="122"/>
  <c r="R59" i="122"/>
  <c r="Q59" i="122"/>
  <c r="P59" i="122"/>
  <c r="E59" i="122"/>
  <c r="U59" i="122" s="1"/>
  <c r="U58" i="122"/>
  <c r="S58" i="122"/>
  <c r="R58" i="122"/>
  <c r="Q58" i="122"/>
  <c r="P58" i="122"/>
  <c r="E58" i="122"/>
  <c r="T58" i="122" s="1"/>
  <c r="S57" i="122"/>
  <c r="R57" i="122"/>
  <c r="Q57" i="122"/>
  <c r="P57" i="122"/>
  <c r="E57" i="122"/>
  <c r="S56" i="122"/>
  <c r="R56" i="122"/>
  <c r="S55" i="122"/>
  <c r="R55" i="122"/>
  <c r="Q55" i="122"/>
  <c r="P55" i="122"/>
  <c r="E55" i="122"/>
  <c r="U55" i="122" s="1"/>
  <c r="U54" i="122"/>
  <c r="T54" i="122"/>
  <c r="S54" i="122"/>
  <c r="R54" i="122"/>
  <c r="Q54" i="122"/>
  <c r="P54" i="122"/>
  <c r="E54" i="122"/>
  <c r="U53" i="122"/>
  <c r="S53" i="122"/>
  <c r="R53" i="122"/>
  <c r="Q53" i="122"/>
  <c r="P53" i="122"/>
  <c r="E53" i="122"/>
  <c r="T53" i="122" s="1"/>
  <c r="S52" i="122"/>
  <c r="R52" i="122"/>
  <c r="Q52" i="122"/>
  <c r="P52" i="122"/>
  <c r="E52" i="122"/>
  <c r="U52" i="122" s="1"/>
  <c r="S51" i="122"/>
  <c r="R51" i="122"/>
  <c r="Q51" i="122"/>
  <c r="P51" i="122"/>
  <c r="E51" i="122"/>
  <c r="U51" i="122" s="1"/>
  <c r="S50" i="122"/>
  <c r="R50" i="122"/>
  <c r="Q50" i="122"/>
  <c r="P50" i="122"/>
  <c r="E50" i="122"/>
  <c r="T50" i="122" s="1"/>
  <c r="S49" i="122"/>
  <c r="R49" i="122"/>
  <c r="Q49" i="122"/>
  <c r="P49" i="122"/>
  <c r="E49" i="122"/>
  <c r="S48" i="122"/>
  <c r="R48" i="122"/>
  <c r="Q48" i="122"/>
  <c r="P48" i="122"/>
  <c r="E48" i="122"/>
  <c r="U48" i="122" s="1"/>
  <c r="S47" i="122"/>
  <c r="R47" i="122"/>
  <c r="Q47" i="122"/>
  <c r="P47" i="122"/>
  <c r="E47" i="122"/>
  <c r="U47" i="122" s="1"/>
  <c r="S46" i="122"/>
  <c r="R46" i="122"/>
  <c r="Q46" i="122"/>
  <c r="U46" i="122" s="1"/>
  <c r="P46" i="122"/>
  <c r="T46" i="122" s="1"/>
  <c r="E46" i="122"/>
  <c r="S45" i="122"/>
  <c r="R45" i="122"/>
  <c r="Q45" i="122"/>
  <c r="P45" i="122"/>
  <c r="E45" i="122"/>
  <c r="U45" i="122" s="1"/>
  <c r="S44" i="122"/>
  <c r="R44" i="122"/>
  <c r="S43" i="122"/>
  <c r="S42" i="122"/>
  <c r="R42" i="122"/>
  <c r="Q42" i="122"/>
  <c r="P42" i="122"/>
  <c r="E42" i="122"/>
  <c r="U42" i="122" s="1"/>
  <c r="S41" i="122"/>
  <c r="R41" i="122"/>
  <c r="Q41" i="122"/>
  <c r="P41" i="122"/>
  <c r="E41" i="122"/>
  <c r="U41" i="122" s="1"/>
  <c r="U40" i="122"/>
  <c r="S40" i="122"/>
  <c r="R40" i="122"/>
  <c r="Q40" i="122"/>
  <c r="P40" i="122"/>
  <c r="E40" i="122"/>
  <c r="T40" i="122" s="1"/>
  <c r="S39" i="122"/>
  <c r="R39" i="122"/>
  <c r="Q39" i="122"/>
  <c r="P39" i="122"/>
  <c r="E39" i="122"/>
  <c r="U39" i="122" s="1"/>
  <c r="U38" i="122"/>
  <c r="S38" i="122"/>
  <c r="R38" i="122"/>
  <c r="Q38" i="122"/>
  <c r="P38" i="122"/>
  <c r="E38" i="122"/>
  <c r="T38" i="122" s="1"/>
  <c r="S37" i="122"/>
  <c r="R37" i="122"/>
  <c r="Q37" i="122"/>
  <c r="P37" i="122"/>
  <c r="E37" i="122"/>
  <c r="U37" i="122" s="1"/>
  <c r="U36" i="122"/>
  <c r="T36" i="122"/>
  <c r="S36" i="122"/>
  <c r="R36" i="122"/>
  <c r="Q36" i="122"/>
  <c r="P36" i="122"/>
  <c r="E36" i="122"/>
  <c r="S35" i="122"/>
  <c r="R35" i="122"/>
  <c r="Q35" i="122"/>
  <c r="P35" i="122"/>
  <c r="E35" i="122"/>
  <c r="T35" i="122" s="1"/>
  <c r="S34" i="122"/>
  <c r="R34" i="122"/>
  <c r="Q34" i="122"/>
  <c r="P34" i="122"/>
  <c r="E34" i="122"/>
  <c r="T34" i="122" s="1"/>
  <c r="S33" i="122"/>
  <c r="R33" i="122"/>
  <c r="Q33" i="122"/>
  <c r="P33" i="122"/>
  <c r="E33" i="122"/>
  <c r="U32" i="122"/>
  <c r="S32" i="122"/>
  <c r="R32" i="122"/>
  <c r="Q32" i="122"/>
  <c r="P32" i="122"/>
  <c r="E32" i="122"/>
  <c r="T32" i="122" s="1"/>
  <c r="T31" i="122"/>
  <c r="S31" i="122"/>
  <c r="R31" i="122"/>
  <c r="Q31" i="122"/>
  <c r="P31" i="122"/>
  <c r="E31" i="122"/>
  <c r="U31" i="122" s="1"/>
  <c r="U30" i="122"/>
  <c r="T30" i="122"/>
  <c r="S30" i="122"/>
  <c r="R30" i="122"/>
  <c r="Q30" i="122"/>
  <c r="P30" i="122"/>
  <c r="E30" i="122"/>
  <c r="S29" i="122"/>
  <c r="R29" i="122"/>
  <c r="Q29" i="122"/>
  <c r="P29" i="122"/>
  <c r="E29" i="122"/>
  <c r="S28" i="122"/>
  <c r="R28" i="122"/>
  <c r="U27" i="122"/>
  <c r="S27" i="122"/>
  <c r="R27" i="122"/>
  <c r="Q27" i="122"/>
  <c r="P27" i="122"/>
  <c r="E27" i="122"/>
  <c r="T27" i="122" s="1"/>
  <c r="T26" i="122"/>
  <c r="S26" i="122"/>
  <c r="R26" i="122"/>
  <c r="Q26" i="122"/>
  <c r="P26" i="122"/>
  <c r="E26" i="122"/>
  <c r="U26" i="122" s="1"/>
  <c r="S25" i="122"/>
  <c r="R25" i="122"/>
  <c r="Q25" i="122"/>
  <c r="P25" i="122"/>
  <c r="E25" i="122"/>
  <c r="S24" i="122"/>
  <c r="R24" i="122"/>
  <c r="Q24" i="122"/>
  <c r="P24" i="122"/>
  <c r="E24" i="122"/>
  <c r="U24" i="122" s="1"/>
  <c r="U23" i="122"/>
  <c r="S23" i="122"/>
  <c r="R23" i="122"/>
  <c r="Q23" i="122"/>
  <c r="P23" i="122"/>
  <c r="E23" i="122"/>
  <c r="T23" i="122" s="1"/>
  <c r="U22" i="122"/>
  <c r="S22" i="122"/>
  <c r="R22" i="122"/>
  <c r="Q22" i="122"/>
  <c r="P22" i="122"/>
  <c r="E22" i="122"/>
  <c r="T22" i="122" s="1"/>
  <c r="S21" i="122"/>
  <c r="R21" i="122"/>
  <c r="Q21" i="122"/>
  <c r="P21" i="122"/>
  <c r="E21" i="122"/>
  <c r="S20" i="122"/>
  <c r="R20" i="122"/>
  <c r="Q20" i="122"/>
  <c r="P20" i="122"/>
  <c r="E20" i="122"/>
  <c r="U20" i="122" s="1"/>
  <c r="S19" i="122"/>
  <c r="R19" i="122"/>
  <c r="Q19" i="122"/>
  <c r="P19" i="122"/>
  <c r="E19" i="122"/>
  <c r="T19" i="122" s="1"/>
  <c r="S18" i="122"/>
  <c r="R18" i="122"/>
  <c r="Q18" i="122"/>
  <c r="P18" i="122"/>
  <c r="E18" i="122"/>
  <c r="U18" i="122" s="1"/>
  <c r="S17" i="122"/>
  <c r="R17" i="122"/>
  <c r="Q17" i="122"/>
  <c r="P17" i="122"/>
  <c r="E17" i="122"/>
  <c r="S16" i="122"/>
  <c r="R16" i="122"/>
  <c r="Q16" i="122"/>
  <c r="P16" i="122"/>
  <c r="E16" i="122"/>
  <c r="U16" i="122" s="1"/>
  <c r="S15" i="122"/>
  <c r="R15" i="122"/>
  <c r="Q15" i="122"/>
  <c r="P15" i="122"/>
  <c r="E15" i="122"/>
  <c r="U15" i="122" s="1"/>
  <c r="U14" i="122"/>
  <c r="S14" i="122"/>
  <c r="R14" i="122"/>
  <c r="Q14" i="122"/>
  <c r="P14" i="122"/>
  <c r="E14" i="122"/>
  <c r="T14" i="122" s="1"/>
  <c r="S13" i="122"/>
  <c r="R13" i="122"/>
  <c r="Q13" i="122"/>
  <c r="P13" i="122"/>
  <c r="E13" i="122"/>
  <c r="S12" i="122"/>
  <c r="R12" i="122"/>
  <c r="Q12" i="122"/>
  <c r="P12" i="122"/>
  <c r="E12" i="122"/>
  <c r="U12" i="122" s="1"/>
  <c r="S11" i="122"/>
  <c r="R11" i="122"/>
  <c r="Q11" i="122"/>
  <c r="P11" i="122"/>
  <c r="E11" i="122"/>
  <c r="T11" i="122" s="1"/>
  <c r="T10" i="122"/>
  <c r="S10" i="122"/>
  <c r="R10" i="122"/>
  <c r="Q10" i="122"/>
  <c r="P10" i="122"/>
  <c r="E10" i="122"/>
  <c r="S9" i="122"/>
  <c r="R9" i="122"/>
  <c r="S64" i="121"/>
  <c r="R64" i="121"/>
  <c r="Q64" i="121"/>
  <c r="P64" i="121"/>
  <c r="E64" i="121"/>
  <c r="U64" i="121" s="1"/>
  <c r="S63" i="121"/>
  <c r="R63" i="121"/>
  <c r="Q63" i="121"/>
  <c r="P63" i="121"/>
  <c r="E63" i="121"/>
  <c r="U63" i="121" s="1"/>
  <c r="S62" i="121"/>
  <c r="S60" i="121"/>
  <c r="R60" i="121"/>
  <c r="Q60" i="121"/>
  <c r="P60" i="121"/>
  <c r="E60" i="121"/>
  <c r="T60" i="121" s="1"/>
  <c r="T59" i="121"/>
  <c r="S59" i="121"/>
  <c r="R59" i="121"/>
  <c r="Q59" i="121"/>
  <c r="P59" i="121"/>
  <c r="E59" i="121"/>
  <c r="U59" i="121" s="1"/>
  <c r="S58" i="121"/>
  <c r="R58" i="121"/>
  <c r="Q58" i="121"/>
  <c r="P58" i="121"/>
  <c r="E58" i="121"/>
  <c r="S57" i="121"/>
  <c r="R57" i="121"/>
  <c r="Q57" i="121"/>
  <c r="P57" i="121"/>
  <c r="E57" i="121"/>
  <c r="U55" i="121"/>
  <c r="S55" i="121"/>
  <c r="R55" i="121"/>
  <c r="Q55" i="121"/>
  <c r="P55" i="121"/>
  <c r="E55" i="121"/>
  <c r="T55" i="121" s="1"/>
  <c r="T54" i="121"/>
  <c r="S54" i="121"/>
  <c r="R54" i="121"/>
  <c r="Q54" i="121"/>
  <c r="P54" i="121"/>
  <c r="E54" i="121"/>
  <c r="U54" i="121" s="1"/>
  <c r="S53" i="121"/>
  <c r="R53" i="121"/>
  <c r="Q53" i="121"/>
  <c r="P53" i="121"/>
  <c r="E53" i="121"/>
  <c r="T53" i="121" s="1"/>
  <c r="S52" i="121"/>
  <c r="R52" i="121"/>
  <c r="Q52" i="121"/>
  <c r="P52" i="121"/>
  <c r="E52" i="121"/>
  <c r="U52" i="121" s="1"/>
  <c r="S51" i="121"/>
  <c r="R51" i="121"/>
  <c r="Q51" i="121"/>
  <c r="P51" i="121"/>
  <c r="E51" i="121"/>
  <c r="U51" i="121" s="1"/>
  <c r="U50" i="121"/>
  <c r="S50" i="121"/>
  <c r="R50" i="121"/>
  <c r="Q50" i="121"/>
  <c r="P50" i="121"/>
  <c r="E50" i="121"/>
  <c r="T50" i="121" s="1"/>
  <c r="S49" i="121"/>
  <c r="R49" i="121"/>
  <c r="Q49" i="121"/>
  <c r="P49" i="121"/>
  <c r="E49" i="121"/>
  <c r="U49" i="121" s="1"/>
  <c r="S48" i="121"/>
  <c r="R48" i="121"/>
  <c r="Q48" i="121"/>
  <c r="P48" i="121"/>
  <c r="E48" i="121"/>
  <c r="U48" i="121" s="1"/>
  <c r="U47" i="121"/>
  <c r="S47" i="121"/>
  <c r="R47" i="121"/>
  <c r="Q47" i="121"/>
  <c r="P47" i="121"/>
  <c r="E47" i="121"/>
  <c r="T47" i="121" s="1"/>
  <c r="T46" i="121"/>
  <c r="S46" i="121"/>
  <c r="R46" i="121"/>
  <c r="Q46" i="121"/>
  <c r="P46" i="121"/>
  <c r="E46" i="121"/>
  <c r="U46" i="121" s="1"/>
  <c r="S45" i="121"/>
  <c r="R45" i="121"/>
  <c r="Q45" i="121"/>
  <c r="P45" i="121"/>
  <c r="E45" i="121"/>
  <c r="U45" i="121" s="1"/>
  <c r="S44" i="121"/>
  <c r="R44" i="121"/>
  <c r="S42" i="121"/>
  <c r="R42" i="121"/>
  <c r="Q42" i="121"/>
  <c r="P42" i="121"/>
  <c r="E42" i="121"/>
  <c r="U42" i="121" s="1"/>
  <c r="S41" i="121"/>
  <c r="R41" i="121"/>
  <c r="Q41" i="121"/>
  <c r="P41" i="121"/>
  <c r="E41" i="121"/>
  <c r="U41" i="121" s="1"/>
  <c r="S40" i="121"/>
  <c r="R40" i="121"/>
  <c r="Q40" i="121"/>
  <c r="P40" i="121"/>
  <c r="E40" i="121"/>
  <c r="T40" i="121" s="1"/>
  <c r="S39" i="121"/>
  <c r="R39" i="121"/>
  <c r="Q39" i="121"/>
  <c r="P39" i="121"/>
  <c r="E39" i="121"/>
  <c r="U39" i="121" s="1"/>
  <c r="S38" i="121"/>
  <c r="R38" i="121"/>
  <c r="Q38" i="121"/>
  <c r="P38" i="121"/>
  <c r="E38" i="121"/>
  <c r="U38" i="121" s="1"/>
  <c r="U37" i="121"/>
  <c r="S37" i="121"/>
  <c r="R37" i="121"/>
  <c r="Q37" i="121"/>
  <c r="P37" i="121"/>
  <c r="E37" i="121"/>
  <c r="T37" i="121" s="1"/>
  <c r="S36" i="121"/>
  <c r="R36" i="121"/>
  <c r="Q36" i="121"/>
  <c r="P36" i="121"/>
  <c r="E36" i="121"/>
  <c r="S35" i="121"/>
  <c r="R35" i="121"/>
  <c r="Q35" i="121"/>
  <c r="P35" i="121"/>
  <c r="E35" i="121"/>
  <c r="U35" i="121" s="1"/>
  <c r="S34" i="121"/>
  <c r="R34" i="121"/>
  <c r="Q34" i="121"/>
  <c r="P34" i="121"/>
  <c r="E34" i="121"/>
  <c r="U34" i="121" s="1"/>
  <c r="T33" i="121"/>
  <c r="S33" i="121"/>
  <c r="R33" i="121"/>
  <c r="Q33" i="121"/>
  <c r="U33" i="121" s="1"/>
  <c r="P33" i="121"/>
  <c r="E33" i="121"/>
  <c r="S32" i="121"/>
  <c r="R32" i="121"/>
  <c r="Q32" i="121"/>
  <c r="P32" i="121"/>
  <c r="E32" i="121"/>
  <c r="S31" i="121"/>
  <c r="R31" i="121"/>
  <c r="Q31" i="121"/>
  <c r="P31" i="121"/>
  <c r="E31" i="121"/>
  <c r="U31" i="121" s="1"/>
  <c r="S30" i="121"/>
  <c r="R30" i="121"/>
  <c r="Q30" i="121"/>
  <c r="P30" i="121"/>
  <c r="E30" i="121"/>
  <c r="U30" i="121" s="1"/>
  <c r="S29" i="121"/>
  <c r="R29" i="121"/>
  <c r="Q29" i="121"/>
  <c r="P29" i="121"/>
  <c r="E29" i="121"/>
  <c r="T29" i="121" s="1"/>
  <c r="S28" i="121"/>
  <c r="R28" i="121"/>
  <c r="U27" i="121"/>
  <c r="S27" i="121"/>
  <c r="R27" i="121"/>
  <c r="Q27" i="121"/>
  <c r="P27" i="121"/>
  <c r="E27" i="121"/>
  <c r="T27" i="121" s="1"/>
  <c r="S26" i="121"/>
  <c r="R26" i="121"/>
  <c r="Q26" i="121"/>
  <c r="P26" i="121"/>
  <c r="E26" i="121"/>
  <c r="S25" i="121"/>
  <c r="R25" i="121"/>
  <c r="Q25" i="121"/>
  <c r="P25" i="121"/>
  <c r="E25" i="121"/>
  <c r="U25" i="121" s="1"/>
  <c r="S24" i="121"/>
  <c r="R24" i="121"/>
  <c r="Q24" i="121"/>
  <c r="P24" i="121"/>
  <c r="E24" i="121"/>
  <c r="S23" i="121"/>
  <c r="R23" i="121"/>
  <c r="Q23" i="121"/>
  <c r="P23" i="121"/>
  <c r="E23" i="121"/>
  <c r="S22" i="121"/>
  <c r="R22" i="121"/>
  <c r="Q22" i="121"/>
  <c r="P22" i="121"/>
  <c r="E22" i="121"/>
  <c r="U22" i="121" s="1"/>
  <c r="S21" i="121"/>
  <c r="R21" i="121"/>
  <c r="Q21" i="121"/>
  <c r="P21" i="121"/>
  <c r="E21" i="121"/>
  <c r="U21" i="121" s="1"/>
  <c r="T20" i="121"/>
  <c r="S20" i="121"/>
  <c r="R20" i="121"/>
  <c r="Q20" i="121"/>
  <c r="U20" i="121" s="1"/>
  <c r="P20" i="121"/>
  <c r="E20" i="121"/>
  <c r="S19" i="121"/>
  <c r="R19" i="121"/>
  <c r="Q19" i="121"/>
  <c r="P19" i="121"/>
  <c r="E19" i="121"/>
  <c r="T19" i="121" s="1"/>
  <c r="S18" i="121"/>
  <c r="R18" i="121"/>
  <c r="Q18" i="121"/>
  <c r="P18" i="121"/>
  <c r="E18" i="121"/>
  <c r="U18" i="121" s="1"/>
  <c r="S17" i="121"/>
  <c r="R17" i="121"/>
  <c r="Q17" i="121"/>
  <c r="P17" i="121"/>
  <c r="E17" i="121"/>
  <c r="U17" i="121" s="1"/>
  <c r="U16" i="121"/>
  <c r="S16" i="121"/>
  <c r="R16" i="121"/>
  <c r="Q16" i="121"/>
  <c r="P16" i="121"/>
  <c r="E16" i="121"/>
  <c r="T16" i="121" s="1"/>
  <c r="S15" i="121"/>
  <c r="R15" i="121"/>
  <c r="Q15" i="121"/>
  <c r="P15" i="121"/>
  <c r="E15" i="121"/>
  <c r="U15" i="121" s="1"/>
  <c r="S14" i="121"/>
  <c r="R14" i="121"/>
  <c r="Q14" i="121"/>
  <c r="P14" i="121"/>
  <c r="E14" i="121"/>
  <c r="S13" i="121"/>
  <c r="R13" i="121"/>
  <c r="Q13" i="121"/>
  <c r="P13" i="121"/>
  <c r="E13" i="121"/>
  <c r="U12" i="121"/>
  <c r="S12" i="121"/>
  <c r="R12" i="121"/>
  <c r="Q12" i="121"/>
  <c r="P12" i="121"/>
  <c r="E12" i="121"/>
  <c r="T12" i="121" s="1"/>
  <c r="S11" i="121"/>
  <c r="R11" i="121"/>
  <c r="Q11" i="121"/>
  <c r="P11" i="121"/>
  <c r="E11" i="121"/>
  <c r="T11" i="121" s="1"/>
  <c r="S10" i="121"/>
  <c r="R10" i="121"/>
  <c r="Q10" i="121"/>
  <c r="P10" i="121"/>
  <c r="T10" i="121" s="1"/>
  <c r="E10" i="121"/>
  <c r="S9" i="121"/>
  <c r="R9" i="121"/>
  <c r="R8" i="121"/>
  <c r="S64" i="120"/>
  <c r="R64" i="120"/>
  <c r="Q64" i="120"/>
  <c r="P64" i="120"/>
  <c r="E64" i="120"/>
  <c r="U64" i="120" s="1"/>
  <c r="T63" i="120"/>
  <c r="S63" i="120"/>
  <c r="R63" i="120"/>
  <c r="Q63" i="120"/>
  <c r="Q62" i="120" s="1"/>
  <c r="P63" i="120"/>
  <c r="P62" i="120" s="1"/>
  <c r="E63" i="120"/>
  <c r="U63" i="120" s="1"/>
  <c r="S62" i="120"/>
  <c r="R62" i="120"/>
  <c r="S60" i="120"/>
  <c r="R60" i="120"/>
  <c r="Q60" i="120"/>
  <c r="P60" i="120"/>
  <c r="E60" i="120"/>
  <c r="T60" i="120" s="1"/>
  <c r="S59" i="120"/>
  <c r="R59" i="120"/>
  <c r="Q59" i="120"/>
  <c r="P59" i="120"/>
  <c r="E59" i="120"/>
  <c r="T59" i="120" s="1"/>
  <c r="S58" i="120"/>
  <c r="R58" i="120"/>
  <c r="Q58" i="120"/>
  <c r="P58" i="120"/>
  <c r="E58" i="120"/>
  <c r="U58" i="120" s="1"/>
  <c r="U57" i="120"/>
  <c r="S57" i="120"/>
  <c r="R57" i="120"/>
  <c r="Q57" i="120"/>
  <c r="P57" i="120"/>
  <c r="E57" i="120"/>
  <c r="T57" i="120" s="1"/>
  <c r="S56" i="120"/>
  <c r="R56" i="120"/>
  <c r="S55" i="120"/>
  <c r="R55" i="120"/>
  <c r="Q55" i="120"/>
  <c r="P55" i="120"/>
  <c r="E55" i="120"/>
  <c r="S54" i="120"/>
  <c r="R54" i="120"/>
  <c r="Q54" i="120"/>
  <c r="P54" i="120"/>
  <c r="E54" i="120"/>
  <c r="T54" i="120" s="1"/>
  <c r="S53" i="120"/>
  <c r="R53" i="120"/>
  <c r="Q53" i="120"/>
  <c r="P53" i="120"/>
  <c r="E53" i="120"/>
  <c r="U53" i="120" s="1"/>
  <c r="S52" i="120"/>
  <c r="R52" i="120"/>
  <c r="Q52" i="120"/>
  <c r="P52" i="120"/>
  <c r="E52" i="120"/>
  <c r="T52" i="120" s="1"/>
  <c r="S51" i="120"/>
  <c r="R51" i="120"/>
  <c r="Q51" i="120"/>
  <c r="P51" i="120"/>
  <c r="E51" i="120"/>
  <c r="U51" i="120" s="1"/>
  <c r="S50" i="120"/>
  <c r="R50" i="120"/>
  <c r="Q50" i="120"/>
  <c r="P50" i="120"/>
  <c r="E50" i="120"/>
  <c r="U50" i="120" s="1"/>
  <c r="S49" i="120"/>
  <c r="R49" i="120"/>
  <c r="Q49" i="120"/>
  <c r="P49" i="120"/>
  <c r="E49" i="120"/>
  <c r="U49" i="120" s="1"/>
  <c r="T48" i="120"/>
  <c r="S48" i="120"/>
  <c r="R48" i="120"/>
  <c r="Q48" i="120"/>
  <c r="P48" i="120"/>
  <c r="E48" i="120"/>
  <c r="U48" i="120" s="1"/>
  <c r="S47" i="120"/>
  <c r="R47" i="120"/>
  <c r="Q47" i="120"/>
  <c r="P47" i="120"/>
  <c r="E47" i="120"/>
  <c r="S46" i="120"/>
  <c r="R46" i="120"/>
  <c r="Q46" i="120"/>
  <c r="P46" i="120"/>
  <c r="E46" i="120"/>
  <c r="T46" i="120" s="1"/>
  <c r="S45" i="120"/>
  <c r="R45" i="120"/>
  <c r="Q45" i="120"/>
  <c r="P45" i="120"/>
  <c r="E45" i="120"/>
  <c r="U45" i="120" s="1"/>
  <c r="S44" i="120"/>
  <c r="R44" i="120"/>
  <c r="S43" i="120"/>
  <c r="U42" i="120"/>
  <c r="S42" i="120"/>
  <c r="R42" i="120"/>
  <c r="Q42" i="120"/>
  <c r="P42" i="120"/>
  <c r="E42" i="120"/>
  <c r="T42" i="120" s="1"/>
  <c r="S41" i="120"/>
  <c r="R41" i="120"/>
  <c r="Q41" i="120"/>
  <c r="P41" i="120"/>
  <c r="E41" i="120"/>
  <c r="U40" i="120"/>
  <c r="S40" i="120"/>
  <c r="R40" i="120"/>
  <c r="Q40" i="120"/>
  <c r="P40" i="120"/>
  <c r="E40" i="120"/>
  <c r="T40" i="120" s="1"/>
  <c r="S39" i="120"/>
  <c r="R39" i="120"/>
  <c r="Q39" i="120"/>
  <c r="P39" i="120"/>
  <c r="E39" i="120"/>
  <c r="U39" i="120" s="1"/>
  <c r="S38" i="120"/>
  <c r="R38" i="120"/>
  <c r="Q38" i="120"/>
  <c r="P38" i="120"/>
  <c r="E38" i="120"/>
  <c r="U38" i="120" s="1"/>
  <c r="S37" i="120"/>
  <c r="R37" i="120"/>
  <c r="Q37" i="120"/>
  <c r="P37" i="120"/>
  <c r="E37" i="120"/>
  <c r="S36" i="120"/>
  <c r="R36" i="120"/>
  <c r="Q36" i="120"/>
  <c r="P36" i="120"/>
  <c r="E36" i="120"/>
  <c r="T36" i="120" s="1"/>
  <c r="S35" i="120"/>
  <c r="R35" i="120"/>
  <c r="Q35" i="120"/>
  <c r="P35" i="120"/>
  <c r="E35" i="120"/>
  <c r="U35" i="120" s="1"/>
  <c r="U34" i="120"/>
  <c r="S34" i="120"/>
  <c r="R34" i="120"/>
  <c r="Q34" i="120"/>
  <c r="P34" i="120"/>
  <c r="E34" i="120"/>
  <c r="T34" i="120" s="1"/>
  <c r="S33" i="120"/>
  <c r="R33" i="120"/>
  <c r="Q33" i="120"/>
  <c r="P33" i="120"/>
  <c r="E33" i="120"/>
  <c r="U32" i="120"/>
  <c r="T32" i="120"/>
  <c r="S32" i="120"/>
  <c r="R32" i="120"/>
  <c r="Q32" i="120"/>
  <c r="P32" i="120"/>
  <c r="E32" i="120"/>
  <c r="S31" i="120"/>
  <c r="R31" i="120"/>
  <c r="Q31" i="120"/>
  <c r="P31" i="120"/>
  <c r="E31" i="120"/>
  <c r="U31" i="120" s="1"/>
  <c r="S30" i="120"/>
  <c r="R30" i="120"/>
  <c r="Q30" i="120"/>
  <c r="P30" i="120"/>
  <c r="E30" i="120"/>
  <c r="S29" i="120"/>
  <c r="R29" i="120"/>
  <c r="Q29" i="120"/>
  <c r="P29" i="120"/>
  <c r="E29" i="120"/>
  <c r="U29" i="120" s="1"/>
  <c r="T27" i="120"/>
  <c r="S27" i="120"/>
  <c r="R27" i="120"/>
  <c r="Q27" i="120"/>
  <c r="P27" i="120"/>
  <c r="E27" i="120"/>
  <c r="U27" i="120" s="1"/>
  <c r="S26" i="120"/>
  <c r="R26" i="120"/>
  <c r="Q26" i="120"/>
  <c r="P26" i="120"/>
  <c r="E26" i="120"/>
  <c r="U26" i="120" s="1"/>
  <c r="S25" i="120"/>
  <c r="R25" i="120"/>
  <c r="Q25" i="120"/>
  <c r="P25" i="120"/>
  <c r="E25" i="120"/>
  <c r="S24" i="120"/>
  <c r="R24" i="120"/>
  <c r="Q24" i="120"/>
  <c r="P24" i="120"/>
  <c r="E24" i="120"/>
  <c r="S23" i="120"/>
  <c r="R23" i="120"/>
  <c r="Q23" i="120"/>
  <c r="P23" i="120"/>
  <c r="E23" i="120"/>
  <c r="T23" i="120" s="1"/>
  <c r="S22" i="120"/>
  <c r="R22" i="120"/>
  <c r="Q22" i="120"/>
  <c r="P22" i="120"/>
  <c r="E22" i="120"/>
  <c r="U22" i="120" s="1"/>
  <c r="S21" i="120"/>
  <c r="R21" i="120"/>
  <c r="Q21" i="120"/>
  <c r="P21" i="120"/>
  <c r="E21" i="120"/>
  <c r="S20" i="120"/>
  <c r="R20" i="120"/>
  <c r="Q20" i="120"/>
  <c r="P20" i="120"/>
  <c r="E20" i="120"/>
  <c r="U20" i="120" s="1"/>
  <c r="S19" i="120"/>
  <c r="R19" i="120"/>
  <c r="Q19" i="120"/>
  <c r="P19" i="120"/>
  <c r="E19" i="120"/>
  <c r="U19" i="120" s="1"/>
  <c r="S18" i="120"/>
  <c r="R18" i="120"/>
  <c r="Q18" i="120"/>
  <c r="P18" i="120"/>
  <c r="E18" i="120"/>
  <c r="U18" i="120" s="1"/>
  <c r="T17" i="120"/>
  <c r="S17" i="120"/>
  <c r="R17" i="120"/>
  <c r="Q17" i="120"/>
  <c r="P17" i="120"/>
  <c r="E17" i="120"/>
  <c r="U17" i="120" s="1"/>
  <c r="S16" i="120"/>
  <c r="R16" i="120"/>
  <c r="Q16" i="120"/>
  <c r="P16" i="120"/>
  <c r="E16" i="120"/>
  <c r="S15" i="120"/>
  <c r="R15" i="120"/>
  <c r="Q15" i="120"/>
  <c r="P15" i="120"/>
  <c r="E15" i="120"/>
  <c r="T15" i="120" s="1"/>
  <c r="S14" i="120"/>
  <c r="R14" i="120"/>
  <c r="Q14" i="120"/>
  <c r="P14" i="120"/>
  <c r="E14" i="120"/>
  <c r="U14" i="120" s="1"/>
  <c r="S13" i="120"/>
  <c r="R13" i="120"/>
  <c r="Q13" i="120"/>
  <c r="P13" i="120"/>
  <c r="E13" i="120"/>
  <c r="S12" i="120"/>
  <c r="R12" i="120"/>
  <c r="Q12" i="120"/>
  <c r="P12" i="120"/>
  <c r="E12" i="120"/>
  <c r="S11" i="120"/>
  <c r="R11" i="120"/>
  <c r="Q11" i="120"/>
  <c r="P11" i="120"/>
  <c r="E11" i="120"/>
  <c r="U11" i="120" s="1"/>
  <c r="S10" i="120"/>
  <c r="R10" i="120"/>
  <c r="Q10" i="120"/>
  <c r="P10" i="120"/>
  <c r="E10" i="120"/>
  <c r="S9" i="120"/>
  <c r="U64" i="119"/>
  <c r="S64" i="119"/>
  <c r="R64" i="119"/>
  <c r="Q64" i="119"/>
  <c r="P64" i="119"/>
  <c r="E64" i="119"/>
  <c r="T64" i="119" s="1"/>
  <c r="S63" i="119"/>
  <c r="R63" i="119"/>
  <c r="Q63" i="119"/>
  <c r="P63" i="119"/>
  <c r="E63" i="119"/>
  <c r="U60" i="119"/>
  <c r="T60" i="119"/>
  <c r="S60" i="119"/>
  <c r="R60" i="119"/>
  <c r="Q60" i="119"/>
  <c r="P60" i="119"/>
  <c r="E60" i="119"/>
  <c r="S59" i="119"/>
  <c r="R59" i="119"/>
  <c r="Q59" i="119"/>
  <c r="P59" i="119"/>
  <c r="E59" i="119"/>
  <c r="U59" i="119" s="1"/>
  <c r="S58" i="119"/>
  <c r="R58" i="119"/>
  <c r="Q58" i="119"/>
  <c r="P58" i="119"/>
  <c r="E58" i="119"/>
  <c r="S57" i="119"/>
  <c r="R57" i="119"/>
  <c r="Q57" i="119"/>
  <c r="P57" i="119"/>
  <c r="E57" i="119"/>
  <c r="U57" i="119" s="1"/>
  <c r="S55" i="119"/>
  <c r="R55" i="119"/>
  <c r="Q55" i="119"/>
  <c r="P55" i="119"/>
  <c r="E55" i="119"/>
  <c r="S54" i="119"/>
  <c r="R54" i="119"/>
  <c r="Q54" i="119"/>
  <c r="P54" i="119"/>
  <c r="E54" i="119"/>
  <c r="U54" i="119" s="1"/>
  <c r="S53" i="119"/>
  <c r="R53" i="119"/>
  <c r="Q53" i="119"/>
  <c r="P53" i="119"/>
  <c r="E53" i="119"/>
  <c r="S52" i="119"/>
  <c r="R52" i="119"/>
  <c r="Q52" i="119"/>
  <c r="P52" i="119"/>
  <c r="E52" i="119"/>
  <c r="T52" i="119" s="1"/>
  <c r="S51" i="119"/>
  <c r="R51" i="119"/>
  <c r="Q51" i="119"/>
  <c r="P51" i="119"/>
  <c r="E51" i="119"/>
  <c r="T51" i="119" s="1"/>
  <c r="S50" i="119"/>
  <c r="R50" i="119"/>
  <c r="Q50" i="119"/>
  <c r="P50" i="119"/>
  <c r="E50" i="119"/>
  <c r="U50" i="119" s="1"/>
  <c r="S49" i="119"/>
  <c r="R49" i="119"/>
  <c r="Q49" i="119"/>
  <c r="P49" i="119"/>
  <c r="E49" i="119"/>
  <c r="T49" i="119" s="1"/>
  <c r="S48" i="119"/>
  <c r="R48" i="119"/>
  <c r="Q48" i="119"/>
  <c r="P48" i="119"/>
  <c r="E48" i="119"/>
  <c r="U48" i="119" s="1"/>
  <c r="S47" i="119"/>
  <c r="R47" i="119"/>
  <c r="Q47" i="119"/>
  <c r="U47" i="119" s="1"/>
  <c r="P47" i="119"/>
  <c r="E47" i="119"/>
  <c r="S46" i="119"/>
  <c r="R46" i="119"/>
  <c r="Q46" i="119"/>
  <c r="P46" i="119"/>
  <c r="E46" i="119"/>
  <c r="U46" i="119" s="1"/>
  <c r="T45" i="119"/>
  <c r="S45" i="119"/>
  <c r="R45" i="119"/>
  <c r="Q45" i="119"/>
  <c r="P45" i="119"/>
  <c r="E45" i="119"/>
  <c r="U45" i="119" s="1"/>
  <c r="S44" i="119"/>
  <c r="R44" i="119"/>
  <c r="S42" i="119"/>
  <c r="R42" i="119"/>
  <c r="Q42" i="119"/>
  <c r="P42" i="119"/>
  <c r="E42" i="119"/>
  <c r="T42" i="119" s="1"/>
  <c r="S41" i="119"/>
  <c r="R41" i="119"/>
  <c r="Q41" i="119"/>
  <c r="P41" i="119"/>
  <c r="E41" i="119"/>
  <c r="T41" i="119" s="1"/>
  <c r="S40" i="119"/>
  <c r="R40" i="119"/>
  <c r="Q40" i="119"/>
  <c r="P40" i="119"/>
  <c r="E40" i="119"/>
  <c r="U40" i="119" s="1"/>
  <c r="S39" i="119"/>
  <c r="R39" i="119"/>
  <c r="Q39" i="119"/>
  <c r="P39" i="119"/>
  <c r="E39" i="119"/>
  <c r="T39" i="119" s="1"/>
  <c r="T38" i="119"/>
  <c r="S38" i="119"/>
  <c r="R38" i="119"/>
  <c r="Q38" i="119"/>
  <c r="P38" i="119"/>
  <c r="E38" i="119"/>
  <c r="U38" i="119" s="1"/>
  <c r="S37" i="119"/>
  <c r="R37" i="119"/>
  <c r="Q37" i="119"/>
  <c r="P37" i="119"/>
  <c r="E37" i="119"/>
  <c r="S36" i="119"/>
  <c r="R36" i="119"/>
  <c r="Q36" i="119"/>
  <c r="P36" i="119"/>
  <c r="E36" i="119"/>
  <c r="U36" i="119" s="1"/>
  <c r="S35" i="119"/>
  <c r="R35" i="119"/>
  <c r="Q35" i="119"/>
  <c r="P35" i="119"/>
  <c r="E35" i="119"/>
  <c r="U35" i="119" s="1"/>
  <c r="U34" i="119"/>
  <c r="S34" i="119"/>
  <c r="R34" i="119"/>
  <c r="Q34" i="119"/>
  <c r="P34" i="119"/>
  <c r="E34" i="119"/>
  <c r="S33" i="119"/>
  <c r="R33" i="119"/>
  <c r="Q33" i="119"/>
  <c r="P33" i="119"/>
  <c r="E33" i="119"/>
  <c r="S32" i="119"/>
  <c r="R32" i="119"/>
  <c r="Q32" i="119"/>
  <c r="P32" i="119"/>
  <c r="E32" i="119"/>
  <c r="U32" i="119" s="1"/>
  <c r="S31" i="119"/>
  <c r="R31" i="119"/>
  <c r="Q31" i="119"/>
  <c r="P31" i="119"/>
  <c r="E31" i="119"/>
  <c r="S30" i="119"/>
  <c r="R30" i="119"/>
  <c r="Q30" i="119"/>
  <c r="P30" i="119"/>
  <c r="E30" i="119"/>
  <c r="S29" i="119"/>
  <c r="R29" i="119"/>
  <c r="Q29" i="119"/>
  <c r="P29" i="119"/>
  <c r="E29" i="119"/>
  <c r="U29" i="119" s="1"/>
  <c r="S28" i="119"/>
  <c r="R28" i="119"/>
  <c r="S27" i="119"/>
  <c r="R27" i="119"/>
  <c r="Q27" i="119"/>
  <c r="P27" i="119"/>
  <c r="E27" i="119"/>
  <c r="U27" i="119" s="1"/>
  <c r="S26" i="119"/>
  <c r="R26" i="119"/>
  <c r="Q26" i="119"/>
  <c r="P26" i="119"/>
  <c r="E26" i="119"/>
  <c r="T25" i="119"/>
  <c r="S25" i="119"/>
  <c r="R25" i="119"/>
  <c r="Q25" i="119"/>
  <c r="P25" i="119"/>
  <c r="E25" i="119"/>
  <c r="S24" i="119"/>
  <c r="R24" i="119"/>
  <c r="Q24" i="119"/>
  <c r="P24" i="119"/>
  <c r="E24" i="119"/>
  <c r="S23" i="119"/>
  <c r="R23" i="119"/>
  <c r="Q23" i="119"/>
  <c r="P23" i="119"/>
  <c r="E23" i="119"/>
  <c r="U23" i="119" s="1"/>
  <c r="U22" i="119"/>
  <c r="T22" i="119"/>
  <c r="S22" i="119"/>
  <c r="R22" i="119"/>
  <c r="Q22" i="119"/>
  <c r="P22" i="119"/>
  <c r="E22" i="119"/>
  <c r="U21" i="119"/>
  <c r="S21" i="119"/>
  <c r="R21" i="119"/>
  <c r="Q21" i="119"/>
  <c r="P21" i="119"/>
  <c r="E21" i="119"/>
  <c r="T21" i="119" s="1"/>
  <c r="S20" i="119"/>
  <c r="R20" i="119"/>
  <c r="Q20" i="119"/>
  <c r="P20" i="119"/>
  <c r="E20" i="119"/>
  <c r="T20" i="119" s="1"/>
  <c r="S19" i="119"/>
  <c r="R19" i="119"/>
  <c r="Q19" i="119"/>
  <c r="P19" i="119"/>
  <c r="E19" i="119"/>
  <c r="U19" i="119" s="1"/>
  <c r="S18" i="119"/>
  <c r="R18" i="119"/>
  <c r="Q18" i="119"/>
  <c r="P18" i="119"/>
  <c r="E18" i="119"/>
  <c r="T18" i="119" s="1"/>
  <c r="S17" i="119"/>
  <c r="R17" i="119"/>
  <c r="Q17" i="119"/>
  <c r="P17" i="119"/>
  <c r="E17" i="119"/>
  <c r="T16" i="119"/>
  <c r="S16" i="119"/>
  <c r="R16" i="119"/>
  <c r="Q16" i="119"/>
  <c r="P16" i="119"/>
  <c r="E16" i="119"/>
  <c r="U16" i="119" s="1"/>
  <c r="S15" i="119"/>
  <c r="R15" i="119"/>
  <c r="Q15" i="119"/>
  <c r="P15" i="119"/>
  <c r="E15" i="119"/>
  <c r="U15" i="119" s="1"/>
  <c r="T14" i="119"/>
  <c r="S14" i="119"/>
  <c r="R14" i="119"/>
  <c r="Q14" i="119"/>
  <c r="U14" i="119" s="1"/>
  <c r="P14" i="119"/>
  <c r="E14" i="119"/>
  <c r="U13" i="119"/>
  <c r="S13" i="119"/>
  <c r="R13" i="119"/>
  <c r="Q13" i="119"/>
  <c r="P13" i="119"/>
  <c r="E13" i="119"/>
  <c r="T13" i="119" s="1"/>
  <c r="S12" i="119"/>
  <c r="R12" i="119"/>
  <c r="Q12" i="119"/>
  <c r="P12" i="119"/>
  <c r="E12" i="119"/>
  <c r="T12" i="119" s="1"/>
  <c r="S11" i="119"/>
  <c r="R11" i="119"/>
  <c r="Q11" i="119"/>
  <c r="P11" i="119"/>
  <c r="E11" i="119"/>
  <c r="U11" i="119" s="1"/>
  <c r="U10" i="119"/>
  <c r="S10" i="119"/>
  <c r="R10" i="119"/>
  <c r="Q10" i="119"/>
  <c r="P10" i="119"/>
  <c r="E10" i="119"/>
  <c r="T10" i="119" s="1"/>
  <c r="S9" i="119"/>
  <c r="R9" i="119"/>
  <c r="S64" i="118"/>
  <c r="R64" i="118"/>
  <c r="Q64" i="118"/>
  <c r="P64" i="118"/>
  <c r="E64" i="118"/>
  <c r="T64" i="118" s="1"/>
  <c r="S63" i="118"/>
  <c r="R63" i="118"/>
  <c r="Q63" i="118"/>
  <c r="Q62" i="118" s="1"/>
  <c r="P63" i="118"/>
  <c r="E63" i="118"/>
  <c r="E62" i="118" s="1"/>
  <c r="U62" i="118" s="1"/>
  <c r="S62" i="118"/>
  <c r="R62" i="118"/>
  <c r="S60" i="118"/>
  <c r="R60" i="118"/>
  <c r="Q60" i="118"/>
  <c r="P60" i="118"/>
  <c r="E60" i="118"/>
  <c r="U60" i="118" s="1"/>
  <c r="U59" i="118"/>
  <c r="S59" i="118"/>
  <c r="R59" i="118"/>
  <c r="Q59" i="118"/>
  <c r="P59" i="118"/>
  <c r="E59" i="118"/>
  <c r="T59" i="118" s="1"/>
  <c r="S58" i="118"/>
  <c r="R58" i="118"/>
  <c r="Q58" i="118"/>
  <c r="P58" i="118"/>
  <c r="E58" i="118"/>
  <c r="U58" i="118" s="1"/>
  <c r="U57" i="118"/>
  <c r="T57" i="118"/>
  <c r="S57" i="118"/>
  <c r="R57" i="118"/>
  <c r="Q57" i="118"/>
  <c r="P57" i="118"/>
  <c r="E57" i="118"/>
  <c r="S56" i="118"/>
  <c r="R56" i="118"/>
  <c r="S55" i="118"/>
  <c r="R55" i="118"/>
  <c r="Q55" i="118"/>
  <c r="P55" i="118"/>
  <c r="E55" i="118"/>
  <c r="U55" i="118" s="1"/>
  <c r="U54" i="118"/>
  <c r="S54" i="118"/>
  <c r="R54" i="118"/>
  <c r="Q54" i="118"/>
  <c r="P54" i="118"/>
  <c r="E54" i="118"/>
  <c r="T54" i="118" s="1"/>
  <c r="S53" i="118"/>
  <c r="R53" i="118"/>
  <c r="Q53" i="118"/>
  <c r="P53" i="118"/>
  <c r="E53" i="118"/>
  <c r="S52" i="118"/>
  <c r="R52" i="118"/>
  <c r="Q52" i="118"/>
  <c r="P52" i="118"/>
  <c r="E52" i="118"/>
  <c r="T52" i="118" s="1"/>
  <c r="S51" i="118"/>
  <c r="R51" i="118"/>
  <c r="Q51" i="118"/>
  <c r="P51" i="118"/>
  <c r="E51" i="118"/>
  <c r="U51" i="118" s="1"/>
  <c r="S50" i="118"/>
  <c r="R50" i="118"/>
  <c r="Q50" i="118"/>
  <c r="P50" i="118"/>
  <c r="E50" i="118"/>
  <c r="S49" i="118"/>
  <c r="R49" i="118"/>
  <c r="Q49" i="118"/>
  <c r="P49" i="118"/>
  <c r="E49" i="118"/>
  <c r="T49" i="118" s="1"/>
  <c r="S48" i="118"/>
  <c r="R48" i="118"/>
  <c r="Q48" i="118"/>
  <c r="P48" i="118"/>
  <c r="E48" i="118"/>
  <c r="T48" i="118" s="1"/>
  <c r="S47" i="118"/>
  <c r="R47" i="118"/>
  <c r="Q47" i="118"/>
  <c r="P47" i="118"/>
  <c r="E47" i="118"/>
  <c r="U47" i="118" s="1"/>
  <c r="U46" i="118"/>
  <c r="S46" i="118"/>
  <c r="R46" i="118"/>
  <c r="Q46" i="118"/>
  <c r="P46" i="118"/>
  <c r="E46" i="118"/>
  <c r="T45" i="118"/>
  <c r="S45" i="118"/>
  <c r="R45" i="118"/>
  <c r="Q45" i="118"/>
  <c r="P45" i="118"/>
  <c r="E45" i="118"/>
  <c r="U45" i="118" s="1"/>
  <c r="S44" i="118"/>
  <c r="R44" i="118"/>
  <c r="S43" i="118"/>
  <c r="R43" i="118"/>
  <c r="S42" i="118"/>
  <c r="R42" i="118"/>
  <c r="Q42" i="118"/>
  <c r="P42" i="118"/>
  <c r="E42" i="118"/>
  <c r="U42" i="118" s="1"/>
  <c r="S41" i="118"/>
  <c r="R41" i="118"/>
  <c r="Q41" i="118"/>
  <c r="P41" i="118"/>
  <c r="E41" i="118"/>
  <c r="U41" i="118" s="1"/>
  <c r="S40" i="118"/>
  <c r="R40" i="118"/>
  <c r="Q40" i="118"/>
  <c r="P40" i="118"/>
  <c r="E40" i="118"/>
  <c r="S39" i="118"/>
  <c r="R39" i="118"/>
  <c r="Q39" i="118"/>
  <c r="P39" i="118"/>
  <c r="E39" i="118"/>
  <c r="T39" i="118" s="1"/>
  <c r="S38" i="118"/>
  <c r="R38" i="118"/>
  <c r="Q38" i="118"/>
  <c r="P38" i="118"/>
  <c r="E38" i="118"/>
  <c r="T38" i="118" s="1"/>
  <c r="S37" i="118"/>
  <c r="R37" i="118"/>
  <c r="Q37" i="118"/>
  <c r="P37" i="118"/>
  <c r="E37" i="118"/>
  <c r="U37" i="118" s="1"/>
  <c r="S36" i="118"/>
  <c r="R36" i="118"/>
  <c r="Q36" i="118"/>
  <c r="P36" i="118"/>
  <c r="E36" i="118"/>
  <c r="S35" i="118"/>
  <c r="R35" i="118"/>
  <c r="Q35" i="118"/>
  <c r="P35" i="118"/>
  <c r="E35" i="118"/>
  <c r="U35" i="118" s="1"/>
  <c r="S34" i="118"/>
  <c r="R34" i="118"/>
  <c r="Q34" i="118"/>
  <c r="P34" i="118"/>
  <c r="E34" i="118"/>
  <c r="U34" i="118" s="1"/>
  <c r="S33" i="118"/>
  <c r="R33" i="118"/>
  <c r="Q33" i="118"/>
  <c r="P33" i="118"/>
  <c r="E33" i="118"/>
  <c r="S32" i="118"/>
  <c r="R32" i="118"/>
  <c r="Q32" i="118"/>
  <c r="P32" i="118"/>
  <c r="E32" i="118"/>
  <c r="S31" i="118"/>
  <c r="R31" i="118"/>
  <c r="Q31" i="118"/>
  <c r="P31" i="118"/>
  <c r="E31" i="118"/>
  <c r="S30" i="118"/>
  <c r="R30" i="118"/>
  <c r="Q30" i="118"/>
  <c r="P30" i="118"/>
  <c r="E30" i="118"/>
  <c r="T30" i="118" s="1"/>
  <c r="S29" i="118"/>
  <c r="R29" i="118"/>
  <c r="Q29" i="118"/>
  <c r="P29" i="118"/>
  <c r="E29" i="118"/>
  <c r="U29" i="118" s="1"/>
  <c r="R28" i="118"/>
  <c r="T27" i="118"/>
  <c r="S27" i="118"/>
  <c r="R27" i="118"/>
  <c r="Q27" i="118"/>
  <c r="P27" i="118"/>
  <c r="E27" i="118"/>
  <c r="U27" i="118" s="1"/>
  <c r="S26" i="118"/>
  <c r="R26" i="118"/>
  <c r="Q26" i="118"/>
  <c r="P26" i="118"/>
  <c r="E26" i="118"/>
  <c r="S25" i="118"/>
  <c r="R25" i="118"/>
  <c r="Q25" i="118"/>
  <c r="P25" i="118"/>
  <c r="E25" i="118"/>
  <c r="T25" i="118" s="1"/>
  <c r="S24" i="118"/>
  <c r="R24" i="118"/>
  <c r="Q24" i="118"/>
  <c r="P24" i="118"/>
  <c r="E24" i="118"/>
  <c r="U24" i="118" s="1"/>
  <c r="S23" i="118"/>
  <c r="R23" i="118"/>
  <c r="Q23" i="118"/>
  <c r="P23" i="118"/>
  <c r="E23" i="118"/>
  <c r="S22" i="118"/>
  <c r="R22" i="118"/>
  <c r="Q22" i="118"/>
  <c r="P22" i="118"/>
  <c r="E22" i="118"/>
  <c r="S21" i="118"/>
  <c r="R21" i="118"/>
  <c r="Q21" i="118"/>
  <c r="P21" i="118"/>
  <c r="E21" i="118"/>
  <c r="T21" i="118" s="1"/>
  <c r="S20" i="118"/>
  <c r="R20" i="118"/>
  <c r="Q20" i="118"/>
  <c r="P20" i="118"/>
  <c r="E20" i="118"/>
  <c r="U20" i="118" s="1"/>
  <c r="S19" i="118"/>
  <c r="R19" i="118"/>
  <c r="Q19" i="118"/>
  <c r="P19" i="118"/>
  <c r="E19" i="118"/>
  <c r="U19" i="118" s="1"/>
  <c r="S18" i="118"/>
  <c r="R18" i="118"/>
  <c r="Q18" i="118"/>
  <c r="P18" i="118"/>
  <c r="E18" i="118"/>
  <c r="T18" i="118" s="1"/>
  <c r="S17" i="118"/>
  <c r="R17" i="118"/>
  <c r="Q17" i="118"/>
  <c r="P17" i="118"/>
  <c r="E17" i="118"/>
  <c r="T17" i="118" s="1"/>
  <c r="S16" i="118"/>
  <c r="R16" i="118"/>
  <c r="Q16" i="118"/>
  <c r="P16" i="118"/>
  <c r="E16" i="118"/>
  <c r="U16" i="118" s="1"/>
  <c r="S15" i="118"/>
  <c r="R15" i="118"/>
  <c r="Q15" i="118"/>
  <c r="P15" i="118"/>
  <c r="E15" i="118"/>
  <c r="T15" i="118" s="1"/>
  <c r="S14" i="118"/>
  <c r="R14" i="118"/>
  <c r="Q14" i="118"/>
  <c r="P14" i="118"/>
  <c r="E14" i="118"/>
  <c r="U13" i="118"/>
  <c r="T13" i="118"/>
  <c r="S13" i="118"/>
  <c r="R13" i="118"/>
  <c r="Q13" i="118"/>
  <c r="P13" i="118"/>
  <c r="E13" i="118"/>
  <c r="S12" i="118"/>
  <c r="R12" i="118"/>
  <c r="Q12" i="118"/>
  <c r="P12" i="118"/>
  <c r="E12" i="118"/>
  <c r="U12" i="118" s="1"/>
  <c r="S11" i="118"/>
  <c r="R11" i="118"/>
  <c r="Q11" i="118"/>
  <c r="P11" i="118"/>
  <c r="E11" i="118"/>
  <c r="U11" i="118" s="1"/>
  <c r="S10" i="118"/>
  <c r="R10" i="118"/>
  <c r="Q10" i="118"/>
  <c r="P10" i="118"/>
  <c r="E10" i="118"/>
  <c r="U10" i="118" s="1"/>
  <c r="S9" i="118"/>
  <c r="S64" i="117"/>
  <c r="R64" i="117"/>
  <c r="Q64" i="117"/>
  <c r="P64" i="117"/>
  <c r="E64" i="117"/>
  <c r="U64" i="117" s="1"/>
  <c r="S63" i="117"/>
  <c r="R63" i="117"/>
  <c r="Q63" i="117"/>
  <c r="P63" i="117"/>
  <c r="E63" i="117"/>
  <c r="E62" i="117" s="1"/>
  <c r="U62" i="117" s="1"/>
  <c r="S60" i="117"/>
  <c r="R60" i="117"/>
  <c r="Q60" i="117"/>
  <c r="P60" i="117"/>
  <c r="E60" i="117"/>
  <c r="U60" i="117" s="1"/>
  <c r="U59" i="117"/>
  <c r="S59" i="117"/>
  <c r="R59" i="117"/>
  <c r="Q59" i="117"/>
  <c r="P59" i="117"/>
  <c r="E59" i="117"/>
  <c r="T59" i="117" s="1"/>
  <c r="S58" i="117"/>
  <c r="R58" i="117"/>
  <c r="Q58" i="117"/>
  <c r="P58" i="117"/>
  <c r="E58" i="117"/>
  <c r="T58" i="117" s="1"/>
  <c r="S57" i="117"/>
  <c r="R57" i="117"/>
  <c r="Q57" i="117"/>
  <c r="P57" i="117"/>
  <c r="E57" i="117"/>
  <c r="U57" i="117" s="1"/>
  <c r="S56" i="117"/>
  <c r="T55" i="117"/>
  <c r="S55" i="117"/>
  <c r="R55" i="117"/>
  <c r="Q55" i="117"/>
  <c r="P55" i="117"/>
  <c r="E55" i="117"/>
  <c r="U55" i="117" s="1"/>
  <c r="U54" i="117"/>
  <c r="S54" i="117"/>
  <c r="R54" i="117"/>
  <c r="Q54" i="117"/>
  <c r="P54" i="117"/>
  <c r="E54" i="117"/>
  <c r="T54" i="117" s="1"/>
  <c r="S53" i="117"/>
  <c r="R53" i="117"/>
  <c r="Q53" i="117"/>
  <c r="P53" i="117"/>
  <c r="E53" i="117"/>
  <c r="T53" i="117" s="1"/>
  <c r="S52" i="117"/>
  <c r="R52" i="117"/>
  <c r="Q52" i="117"/>
  <c r="P52" i="117"/>
  <c r="E52" i="117"/>
  <c r="U52" i="117" s="1"/>
  <c r="S51" i="117"/>
  <c r="R51" i="117"/>
  <c r="Q51" i="117"/>
  <c r="P51" i="117"/>
  <c r="E51" i="117"/>
  <c r="T51" i="117" s="1"/>
  <c r="S50" i="117"/>
  <c r="R50" i="117"/>
  <c r="Q50" i="117"/>
  <c r="P50" i="117"/>
  <c r="E50" i="117"/>
  <c r="U50" i="117" s="1"/>
  <c r="U49" i="117"/>
  <c r="T49" i="117"/>
  <c r="S49" i="117"/>
  <c r="R49" i="117"/>
  <c r="Q49" i="117"/>
  <c r="P49" i="117"/>
  <c r="E49" i="117"/>
  <c r="S48" i="117"/>
  <c r="R48" i="117"/>
  <c r="Q48" i="117"/>
  <c r="P48" i="117"/>
  <c r="E48" i="117"/>
  <c r="U48" i="117" s="1"/>
  <c r="S47" i="117"/>
  <c r="R47" i="117"/>
  <c r="Q47" i="117"/>
  <c r="P47" i="117"/>
  <c r="E47" i="117"/>
  <c r="U46" i="117"/>
  <c r="S46" i="117"/>
  <c r="R46" i="117"/>
  <c r="Q46" i="117"/>
  <c r="P46" i="117"/>
  <c r="E46" i="117"/>
  <c r="S45" i="117"/>
  <c r="R45" i="117"/>
  <c r="Q45" i="117"/>
  <c r="P45" i="117"/>
  <c r="E45" i="117"/>
  <c r="S44" i="117"/>
  <c r="R44" i="117"/>
  <c r="S42" i="117"/>
  <c r="R42" i="117"/>
  <c r="Q42" i="117"/>
  <c r="P42" i="117"/>
  <c r="E42" i="117"/>
  <c r="U42" i="117" s="1"/>
  <c r="S41" i="117"/>
  <c r="R41" i="117"/>
  <c r="Q41" i="117"/>
  <c r="P41" i="117"/>
  <c r="E41" i="117"/>
  <c r="S40" i="117"/>
  <c r="R40" i="117"/>
  <c r="Q40" i="117"/>
  <c r="P40" i="117"/>
  <c r="E40" i="117"/>
  <c r="U40" i="117" s="1"/>
  <c r="S39" i="117"/>
  <c r="R39" i="117"/>
  <c r="Q39" i="117"/>
  <c r="P39" i="117"/>
  <c r="E39" i="117"/>
  <c r="U39" i="117" s="1"/>
  <c r="S38" i="117"/>
  <c r="R38" i="117"/>
  <c r="Q38" i="117"/>
  <c r="P38" i="117"/>
  <c r="E38" i="117"/>
  <c r="U38" i="117" s="1"/>
  <c r="T37" i="117"/>
  <c r="S37" i="117"/>
  <c r="R37" i="117"/>
  <c r="Q37" i="117"/>
  <c r="P37" i="117"/>
  <c r="E37" i="117"/>
  <c r="U37" i="117" s="1"/>
  <c r="U36" i="117"/>
  <c r="S36" i="117"/>
  <c r="R36" i="117"/>
  <c r="Q36" i="117"/>
  <c r="P36" i="117"/>
  <c r="E36" i="117"/>
  <c r="T36" i="117" s="1"/>
  <c r="S35" i="117"/>
  <c r="R35" i="117"/>
  <c r="Q35" i="117"/>
  <c r="P35" i="117"/>
  <c r="E35" i="117"/>
  <c r="T35" i="117" s="1"/>
  <c r="S34" i="117"/>
  <c r="R34" i="117"/>
  <c r="Q34" i="117"/>
  <c r="P34" i="117"/>
  <c r="E34" i="117"/>
  <c r="U34" i="117" s="1"/>
  <c r="U33" i="117"/>
  <c r="S33" i="117"/>
  <c r="R33" i="117"/>
  <c r="Q33" i="117"/>
  <c r="P33" i="117"/>
  <c r="E33" i="117"/>
  <c r="T32" i="117"/>
  <c r="S32" i="117"/>
  <c r="R32" i="117"/>
  <c r="Q32" i="117"/>
  <c r="P32" i="117"/>
  <c r="E32" i="117"/>
  <c r="U32" i="117" s="1"/>
  <c r="S31" i="117"/>
  <c r="R31" i="117"/>
  <c r="Q31" i="117"/>
  <c r="U31" i="117" s="1"/>
  <c r="P31" i="117"/>
  <c r="T31" i="117" s="1"/>
  <c r="E31" i="117"/>
  <c r="S30" i="117"/>
  <c r="R30" i="117"/>
  <c r="Q30" i="117"/>
  <c r="P30" i="117"/>
  <c r="E30" i="117"/>
  <c r="U30" i="117" s="1"/>
  <c r="T29" i="117"/>
  <c r="S29" i="117"/>
  <c r="R29" i="117"/>
  <c r="Q29" i="117"/>
  <c r="P29" i="117"/>
  <c r="E29" i="117"/>
  <c r="U29" i="117" s="1"/>
  <c r="S28" i="117"/>
  <c r="R28" i="117"/>
  <c r="T27" i="117"/>
  <c r="S27" i="117"/>
  <c r="R27" i="117"/>
  <c r="Q27" i="117"/>
  <c r="P27" i="117"/>
  <c r="E27" i="117"/>
  <c r="U27" i="117" s="1"/>
  <c r="U26" i="117"/>
  <c r="T26" i="117"/>
  <c r="S26" i="117"/>
  <c r="R26" i="117"/>
  <c r="Q26" i="117"/>
  <c r="P26" i="117"/>
  <c r="E26" i="117"/>
  <c r="S25" i="117"/>
  <c r="R25" i="117"/>
  <c r="Q25" i="117"/>
  <c r="P25" i="117"/>
  <c r="E25" i="117"/>
  <c r="U25" i="117" s="1"/>
  <c r="U24" i="117"/>
  <c r="T24" i="117"/>
  <c r="S24" i="117"/>
  <c r="R24" i="117"/>
  <c r="Q24" i="117"/>
  <c r="P24" i="117"/>
  <c r="E24" i="117"/>
  <c r="U23" i="117"/>
  <c r="S23" i="117"/>
  <c r="R23" i="117"/>
  <c r="Q23" i="117"/>
  <c r="P23" i="117"/>
  <c r="E23" i="117"/>
  <c r="T23" i="117" s="1"/>
  <c r="S22" i="117"/>
  <c r="R22" i="117"/>
  <c r="Q22" i="117"/>
  <c r="P22" i="117"/>
  <c r="E22" i="117"/>
  <c r="T22" i="117" s="1"/>
  <c r="S21" i="117"/>
  <c r="R21" i="117"/>
  <c r="Q21" i="117"/>
  <c r="P21" i="117"/>
  <c r="E21" i="117"/>
  <c r="U21" i="117" s="1"/>
  <c r="U20" i="117"/>
  <c r="S20" i="117"/>
  <c r="R20" i="117"/>
  <c r="Q20" i="117"/>
  <c r="P20" i="117"/>
  <c r="E20" i="117"/>
  <c r="S19" i="117"/>
  <c r="R19" i="117"/>
  <c r="Q19" i="117"/>
  <c r="P19" i="117"/>
  <c r="E19" i="117"/>
  <c r="U19" i="117" s="1"/>
  <c r="S18" i="117"/>
  <c r="R18" i="117"/>
  <c r="Q18" i="117"/>
  <c r="P18" i="117"/>
  <c r="E18" i="117"/>
  <c r="U18" i="117" s="1"/>
  <c r="S17" i="117"/>
  <c r="R17" i="117"/>
  <c r="Q17" i="117"/>
  <c r="P17" i="117"/>
  <c r="E17" i="117"/>
  <c r="U17" i="117" s="1"/>
  <c r="U16" i="117"/>
  <c r="T16" i="117"/>
  <c r="S16" i="117"/>
  <c r="R16" i="117"/>
  <c r="Q16" i="117"/>
  <c r="P16" i="117"/>
  <c r="E16" i="117"/>
  <c r="S15" i="117"/>
  <c r="R15" i="117"/>
  <c r="Q15" i="117"/>
  <c r="P15" i="117"/>
  <c r="E15" i="117"/>
  <c r="T15" i="117" s="1"/>
  <c r="S14" i="117"/>
  <c r="R14" i="117"/>
  <c r="Q14" i="117"/>
  <c r="P14" i="117"/>
  <c r="E14" i="117"/>
  <c r="T14" i="117" s="1"/>
  <c r="S13" i="117"/>
  <c r="R13" i="117"/>
  <c r="Q13" i="117"/>
  <c r="P13" i="117"/>
  <c r="E13" i="117"/>
  <c r="U13" i="117" s="1"/>
  <c r="U12" i="117"/>
  <c r="S12" i="117"/>
  <c r="R12" i="117"/>
  <c r="Q12" i="117"/>
  <c r="P12" i="117"/>
  <c r="E12" i="117"/>
  <c r="T12" i="117" s="1"/>
  <c r="S11" i="117"/>
  <c r="R11" i="117"/>
  <c r="Q11" i="117"/>
  <c r="P11" i="117"/>
  <c r="E11" i="117"/>
  <c r="U11" i="117" s="1"/>
  <c r="S10" i="117"/>
  <c r="R10" i="117"/>
  <c r="Q10" i="117"/>
  <c r="U10" i="117" s="1"/>
  <c r="P10" i="117"/>
  <c r="T10" i="117" s="1"/>
  <c r="E10" i="117"/>
  <c r="S9" i="117"/>
  <c r="R9" i="117"/>
  <c r="S8" i="117"/>
  <c r="S64" i="116"/>
  <c r="R64" i="116"/>
  <c r="Q64" i="116"/>
  <c r="P64" i="116"/>
  <c r="E64" i="116"/>
  <c r="U64" i="116" s="1"/>
  <c r="U63" i="116"/>
  <c r="S63" i="116"/>
  <c r="R63" i="116"/>
  <c r="Q63" i="116"/>
  <c r="P63" i="116"/>
  <c r="E63" i="116"/>
  <c r="S60" i="116"/>
  <c r="R60" i="116"/>
  <c r="Q60" i="116"/>
  <c r="P60" i="116"/>
  <c r="E60" i="116"/>
  <c r="S59" i="116"/>
  <c r="R59" i="116"/>
  <c r="Q59" i="116"/>
  <c r="P59" i="116"/>
  <c r="E59" i="116"/>
  <c r="S58" i="116"/>
  <c r="R58" i="116"/>
  <c r="Q58" i="116"/>
  <c r="P58" i="116"/>
  <c r="E58" i="116"/>
  <c r="U58" i="116" s="1"/>
  <c r="S57" i="116"/>
  <c r="R57" i="116"/>
  <c r="Q57" i="116"/>
  <c r="P57" i="116"/>
  <c r="E57" i="116"/>
  <c r="S55" i="116"/>
  <c r="R55" i="116"/>
  <c r="Q55" i="116"/>
  <c r="P55" i="116"/>
  <c r="E55" i="116"/>
  <c r="U55" i="116" s="1"/>
  <c r="U54" i="116"/>
  <c r="T54" i="116"/>
  <c r="S54" i="116"/>
  <c r="R54" i="116"/>
  <c r="Q54" i="116"/>
  <c r="P54" i="116"/>
  <c r="E54" i="116"/>
  <c r="S53" i="116"/>
  <c r="R53" i="116"/>
  <c r="Q53" i="116"/>
  <c r="P53" i="116"/>
  <c r="E53" i="116"/>
  <c r="U53" i="116" s="1"/>
  <c r="S52" i="116"/>
  <c r="R52" i="116"/>
  <c r="Q52" i="116"/>
  <c r="P52" i="116"/>
  <c r="E52" i="116"/>
  <c r="U52" i="116" s="1"/>
  <c r="S51" i="116"/>
  <c r="R51" i="116"/>
  <c r="Q51" i="116"/>
  <c r="P51" i="116"/>
  <c r="E51" i="116"/>
  <c r="T51" i="116" s="1"/>
  <c r="S50" i="116"/>
  <c r="R50" i="116"/>
  <c r="Q50" i="116"/>
  <c r="P50" i="116"/>
  <c r="E50" i="116"/>
  <c r="T50" i="116" s="1"/>
  <c r="S49" i="116"/>
  <c r="R49" i="116"/>
  <c r="Q49" i="116"/>
  <c r="P49" i="116"/>
  <c r="E49" i="116"/>
  <c r="U49" i="116" s="1"/>
  <c r="U48" i="116"/>
  <c r="S48" i="116"/>
  <c r="R48" i="116"/>
  <c r="Q48" i="116"/>
  <c r="P48" i="116"/>
  <c r="E48" i="116"/>
  <c r="T48" i="116" s="1"/>
  <c r="S47" i="116"/>
  <c r="R47" i="116"/>
  <c r="Q47" i="116"/>
  <c r="P47" i="116"/>
  <c r="E47" i="116"/>
  <c r="U47" i="116" s="1"/>
  <c r="S46" i="116"/>
  <c r="R46" i="116"/>
  <c r="Q46" i="116"/>
  <c r="P46" i="116"/>
  <c r="E46" i="116"/>
  <c r="U46" i="116" s="1"/>
  <c r="S45" i="116"/>
  <c r="R45" i="116"/>
  <c r="Q45" i="116"/>
  <c r="P45" i="116"/>
  <c r="E45" i="116"/>
  <c r="U45" i="116" s="1"/>
  <c r="S44" i="116"/>
  <c r="R44" i="116"/>
  <c r="S42" i="116"/>
  <c r="R42" i="116"/>
  <c r="Q42" i="116"/>
  <c r="P42" i="116"/>
  <c r="E42" i="116"/>
  <c r="S41" i="116"/>
  <c r="R41" i="116"/>
  <c r="Q41" i="116"/>
  <c r="P41" i="116"/>
  <c r="E41" i="116"/>
  <c r="T41" i="116" s="1"/>
  <c r="S40" i="116"/>
  <c r="R40" i="116"/>
  <c r="Q40" i="116"/>
  <c r="P40" i="116"/>
  <c r="E40" i="116"/>
  <c r="T40" i="116" s="1"/>
  <c r="S39" i="116"/>
  <c r="R39" i="116"/>
  <c r="Q39" i="116"/>
  <c r="P39" i="116"/>
  <c r="E39" i="116"/>
  <c r="U39" i="116" s="1"/>
  <c r="U38" i="116"/>
  <c r="S38" i="116"/>
  <c r="R38" i="116"/>
  <c r="Q38" i="116"/>
  <c r="P38" i="116"/>
  <c r="E38" i="116"/>
  <c r="T38" i="116" s="1"/>
  <c r="T37" i="116"/>
  <c r="S37" i="116"/>
  <c r="R37" i="116"/>
  <c r="Q37" i="116"/>
  <c r="P37" i="116"/>
  <c r="E37" i="116"/>
  <c r="U37" i="116" s="1"/>
  <c r="U36" i="116"/>
  <c r="T36" i="116"/>
  <c r="S36" i="116"/>
  <c r="R36" i="116"/>
  <c r="Q36" i="116"/>
  <c r="P36" i="116"/>
  <c r="E36" i="116"/>
  <c r="S35" i="116"/>
  <c r="R35" i="116"/>
  <c r="Q35" i="116"/>
  <c r="P35" i="116"/>
  <c r="E35" i="116"/>
  <c r="U35" i="116" s="1"/>
  <c r="S34" i="116"/>
  <c r="R34" i="116"/>
  <c r="Q34" i="116"/>
  <c r="P34" i="116"/>
  <c r="E34" i="116"/>
  <c r="U33" i="116"/>
  <c r="S33" i="116"/>
  <c r="R33" i="116"/>
  <c r="Q33" i="116"/>
  <c r="P33" i="116"/>
  <c r="E33" i="116"/>
  <c r="T33" i="116" s="1"/>
  <c r="S32" i="116"/>
  <c r="R32" i="116"/>
  <c r="Q32" i="116"/>
  <c r="P32" i="116"/>
  <c r="E32" i="116"/>
  <c r="T32" i="116" s="1"/>
  <c r="S31" i="116"/>
  <c r="R31" i="116"/>
  <c r="Q31" i="116"/>
  <c r="P31" i="116"/>
  <c r="E31" i="116"/>
  <c r="S30" i="116"/>
  <c r="R30" i="116"/>
  <c r="Q30" i="116"/>
  <c r="P30" i="116"/>
  <c r="E30" i="116"/>
  <c r="T29" i="116"/>
  <c r="S29" i="116"/>
  <c r="R29" i="116"/>
  <c r="Q29" i="116"/>
  <c r="P29" i="116"/>
  <c r="E29" i="116"/>
  <c r="U29" i="116" s="1"/>
  <c r="S28" i="116"/>
  <c r="R28" i="116"/>
  <c r="S27" i="116"/>
  <c r="R27" i="116"/>
  <c r="Q27" i="116"/>
  <c r="P27" i="116"/>
  <c r="E27" i="116"/>
  <c r="T27" i="116" s="1"/>
  <c r="S26" i="116"/>
  <c r="R26" i="116"/>
  <c r="Q26" i="116"/>
  <c r="P26" i="116"/>
  <c r="E26" i="116"/>
  <c r="U26" i="116" s="1"/>
  <c r="S25" i="116"/>
  <c r="R25" i="116"/>
  <c r="Q25" i="116"/>
  <c r="P25" i="116"/>
  <c r="E25" i="116"/>
  <c r="T24" i="116"/>
  <c r="S24" i="116"/>
  <c r="R24" i="116"/>
  <c r="Q24" i="116"/>
  <c r="P24" i="116"/>
  <c r="E24" i="116"/>
  <c r="U24" i="116" s="1"/>
  <c r="S23" i="116"/>
  <c r="R23" i="116"/>
  <c r="Q23" i="116"/>
  <c r="P23" i="116"/>
  <c r="E23" i="116"/>
  <c r="S22" i="116"/>
  <c r="R22" i="116"/>
  <c r="Q22" i="116"/>
  <c r="P22" i="116"/>
  <c r="E22" i="116"/>
  <c r="U22" i="116" s="1"/>
  <c r="U21" i="116"/>
  <c r="T21" i="116"/>
  <c r="S21" i="116"/>
  <c r="R21" i="116"/>
  <c r="Q21" i="116"/>
  <c r="P21" i="116"/>
  <c r="E21" i="116"/>
  <c r="S20" i="116"/>
  <c r="R20" i="116"/>
  <c r="Q20" i="116"/>
  <c r="P20" i="116"/>
  <c r="E20" i="116"/>
  <c r="T20" i="116" s="1"/>
  <c r="S19" i="116"/>
  <c r="R19" i="116"/>
  <c r="Q19" i="116"/>
  <c r="P19" i="116"/>
  <c r="E19" i="116"/>
  <c r="T19" i="116" s="1"/>
  <c r="S18" i="116"/>
  <c r="R18" i="116"/>
  <c r="Q18" i="116"/>
  <c r="P18" i="116"/>
  <c r="E18" i="116"/>
  <c r="U18" i="116" s="1"/>
  <c r="U17" i="116"/>
  <c r="S17" i="116"/>
  <c r="R17" i="116"/>
  <c r="Q17" i="116"/>
  <c r="P17" i="116"/>
  <c r="E17" i="116"/>
  <c r="T17" i="116" s="1"/>
  <c r="S16" i="116"/>
  <c r="R16" i="116"/>
  <c r="Q16" i="116"/>
  <c r="P16" i="116"/>
  <c r="E16" i="116"/>
  <c r="U16" i="116" s="1"/>
  <c r="U15" i="116"/>
  <c r="S15" i="116"/>
  <c r="R15" i="116"/>
  <c r="Q15" i="116"/>
  <c r="P15" i="116"/>
  <c r="E15" i="116"/>
  <c r="T15" i="116" s="1"/>
  <c r="S14" i="116"/>
  <c r="R14" i="116"/>
  <c r="Q14" i="116"/>
  <c r="P14" i="116"/>
  <c r="E14" i="116"/>
  <c r="U14" i="116" s="1"/>
  <c r="U13" i="116"/>
  <c r="T13" i="116"/>
  <c r="S13" i="116"/>
  <c r="R13" i="116"/>
  <c r="Q13" i="116"/>
  <c r="P13" i="116"/>
  <c r="E13" i="116"/>
  <c r="U12" i="116"/>
  <c r="S12" i="116"/>
  <c r="R12" i="116"/>
  <c r="Q12" i="116"/>
  <c r="P12" i="116"/>
  <c r="E12" i="116"/>
  <c r="T12" i="116" s="1"/>
  <c r="S11" i="116"/>
  <c r="R11" i="116"/>
  <c r="Q11" i="116"/>
  <c r="P11" i="116"/>
  <c r="E11" i="116"/>
  <c r="T11" i="116" s="1"/>
  <c r="S10" i="116"/>
  <c r="R10" i="116"/>
  <c r="Q10" i="116"/>
  <c r="P10" i="116"/>
  <c r="E10" i="116"/>
  <c r="U10" i="116" s="1"/>
  <c r="S9" i="116"/>
  <c r="R9" i="116"/>
  <c r="S64" i="115"/>
  <c r="R64" i="115"/>
  <c r="Q64" i="115"/>
  <c r="P64" i="115"/>
  <c r="E64" i="115"/>
  <c r="U64" i="115" s="1"/>
  <c r="S63" i="115"/>
  <c r="R63" i="115"/>
  <c r="Q63" i="115"/>
  <c r="P63" i="115"/>
  <c r="E63" i="115"/>
  <c r="S62" i="115"/>
  <c r="R62" i="115"/>
  <c r="S60" i="115"/>
  <c r="R60" i="115"/>
  <c r="Q60" i="115"/>
  <c r="P60" i="115"/>
  <c r="E60" i="115"/>
  <c r="T60" i="115" s="1"/>
  <c r="S59" i="115"/>
  <c r="R59" i="115"/>
  <c r="Q59" i="115"/>
  <c r="P59" i="115"/>
  <c r="E59" i="115"/>
  <c r="U59" i="115" s="1"/>
  <c r="U58" i="115"/>
  <c r="S58" i="115"/>
  <c r="R58" i="115"/>
  <c r="Q58" i="115"/>
  <c r="P58" i="115"/>
  <c r="E58" i="115"/>
  <c r="T58" i="115" s="1"/>
  <c r="T57" i="115"/>
  <c r="S57" i="115"/>
  <c r="R57" i="115"/>
  <c r="Q57" i="115"/>
  <c r="P57" i="115"/>
  <c r="E57" i="115"/>
  <c r="U57" i="115" s="1"/>
  <c r="S56" i="115"/>
  <c r="R56" i="115"/>
  <c r="S55" i="115"/>
  <c r="R55" i="115"/>
  <c r="Q55" i="115"/>
  <c r="P55" i="115"/>
  <c r="E55" i="115"/>
  <c r="T55" i="115" s="1"/>
  <c r="S54" i="115"/>
  <c r="R54" i="115"/>
  <c r="Q54" i="115"/>
  <c r="P54" i="115"/>
  <c r="E54" i="115"/>
  <c r="U54" i="115" s="1"/>
  <c r="U53" i="115"/>
  <c r="S53" i="115"/>
  <c r="R53" i="115"/>
  <c r="Q53" i="115"/>
  <c r="P53" i="115"/>
  <c r="E53" i="115"/>
  <c r="T53" i="115" s="1"/>
  <c r="S52" i="115"/>
  <c r="R52" i="115"/>
  <c r="Q52" i="115"/>
  <c r="P52" i="115"/>
  <c r="E52" i="115"/>
  <c r="U52" i="115" s="1"/>
  <c r="S51" i="115"/>
  <c r="R51" i="115"/>
  <c r="Q51" i="115"/>
  <c r="P51" i="115"/>
  <c r="E51" i="115"/>
  <c r="S50" i="115"/>
  <c r="R50" i="115"/>
  <c r="Q50" i="115"/>
  <c r="P50" i="115"/>
  <c r="E50" i="115"/>
  <c r="U50" i="115" s="1"/>
  <c r="U49" i="115"/>
  <c r="S49" i="115"/>
  <c r="R49" i="115"/>
  <c r="Q49" i="115"/>
  <c r="P49" i="115"/>
  <c r="E49" i="115"/>
  <c r="T49" i="115" s="1"/>
  <c r="S48" i="115"/>
  <c r="R48" i="115"/>
  <c r="Q48" i="115"/>
  <c r="P48" i="115"/>
  <c r="E48" i="115"/>
  <c r="T48" i="115" s="1"/>
  <c r="S47" i="115"/>
  <c r="R47" i="115"/>
  <c r="Q47" i="115"/>
  <c r="P47" i="115"/>
  <c r="E47" i="115"/>
  <c r="T47" i="115" s="1"/>
  <c r="S46" i="115"/>
  <c r="R46" i="115"/>
  <c r="Q46" i="115"/>
  <c r="P46" i="115"/>
  <c r="E46" i="115"/>
  <c r="U46" i="115" s="1"/>
  <c r="S45" i="115"/>
  <c r="R45" i="115"/>
  <c r="Q45" i="115"/>
  <c r="P45" i="115"/>
  <c r="E45" i="115"/>
  <c r="S44" i="115"/>
  <c r="R44" i="115"/>
  <c r="R43" i="115"/>
  <c r="S42" i="115"/>
  <c r="R42" i="115"/>
  <c r="Q42" i="115"/>
  <c r="P42" i="115"/>
  <c r="E42" i="115"/>
  <c r="U42" i="115" s="1"/>
  <c r="S41" i="115"/>
  <c r="R41" i="115"/>
  <c r="Q41" i="115"/>
  <c r="P41" i="115"/>
  <c r="E41" i="115"/>
  <c r="U41" i="115" s="1"/>
  <c r="S40" i="115"/>
  <c r="R40" i="115"/>
  <c r="Q40" i="115"/>
  <c r="P40" i="115"/>
  <c r="E40" i="115"/>
  <c r="U40" i="115" s="1"/>
  <c r="U39" i="115"/>
  <c r="S39" i="115"/>
  <c r="R39" i="115"/>
  <c r="Q39" i="115"/>
  <c r="P39" i="115"/>
  <c r="E39" i="115"/>
  <c r="T39" i="115" s="1"/>
  <c r="U38" i="115"/>
  <c r="S38" i="115"/>
  <c r="R38" i="115"/>
  <c r="Q38" i="115"/>
  <c r="P38" i="115"/>
  <c r="E38" i="115"/>
  <c r="T38" i="115" s="1"/>
  <c r="S37" i="115"/>
  <c r="R37" i="115"/>
  <c r="Q37" i="115"/>
  <c r="P37" i="115"/>
  <c r="E37" i="115"/>
  <c r="T37" i="115" s="1"/>
  <c r="S36" i="115"/>
  <c r="R36" i="115"/>
  <c r="Q36" i="115"/>
  <c r="P36" i="115"/>
  <c r="E36" i="115"/>
  <c r="U36" i="115" s="1"/>
  <c r="U35" i="115"/>
  <c r="S35" i="115"/>
  <c r="R35" i="115"/>
  <c r="Q35" i="115"/>
  <c r="P35" i="115"/>
  <c r="E35" i="115"/>
  <c r="T35" i="115" s="1"/>
  <c r="T34" i="115"/>
  <c r="S34" i="115"/>
  <c r="R34" i="115"/>
  <c r="Q34" i="115"/>
  <c r="P34" i="115"/>
  <c r="E34" i="115"/>
  <c r="U34" i="115" s="1"/>
  <c r="S33" i="115"/>
  <c r="R33" i="115"/>
  <c r="Q33" i="115"/>
  <c r="P33" i="115"/>
  <c r="E33" i="115"/>
  <c r="U33" i="115" s="1"/>
  <c r="S32" i="115"/>
  <c r="R32" i="115"/>
  <c r="Q32" i="115"/>
  <c r="P32" i="115"/>
  <c r="E32" i="115"/>
  <c r="U32" i="115" s="1"/>
  <c r="S31" i="115"/>
  <c r="R31" i="115"/>
  <c r="Q31" i="115"/>
  <c r="P31" i="115"/>
  <c r="E31" i="115"/>
  <c r="T31" i="115" s="1"/>
  <c r="U30" i="115"/>
  <c r="S30" i="115"/>
  <c r="R30" i="115"/>
  <c r="Q30" i="115"/>
  <c r="P30" i="115"/>
  <c r="E30" i="115"/>
  <c r="T30" i="115" s="1"/>
  <c r="S29" i="115"/>
  <c r="R29" i="115"/>
  <c r="Q29" i="115"/>
  <c r="P29" i="115"/>
  <c r="E29" i="115"/>
  <c r="S28" i="115"/>
  <c r="R28" i="115"/>
  <c r="S27" i="115"/>
  <c r="R27" i="115"/>
  <c r="Q27" i="115"/>
  <c r="P27" i="115"/>
  <c r="E27" i="115"/>
  <c r="U27" i="115" s="1"/>
  <c r="S26" i="115"/>
  <c r="R26" i="115"/>
  <c r="Q26" i="115"/>
  <c r="P26" i="115"/>
  <c r="E26" i="115"/>
  <c r="T26" i="115" s="1"/>
  <c r="S25" i="115"/>
  <c r="R25" i="115"/>
  <c r="Q25" i="115"/>
  <c r="P25" i="115"/>
  <c r="E25" i="115"/>
  <c r="S24" i="115"/>
  <c r="R24" i="115"/>
  <c r="Q24" i="115"/>
  <c r="P24" i="115"/>
  <c r="E24" i="115"/>
  <c r="T24" i="115" s="1"/>
  <c r="S23" i="115"/>
  <c r="R23" i="115"/>
  <c r="Q23" i="115"/>
  <c r="P23" i="115"/>
  <c r="E23" i="115"/>
  <c r="U23" i="115" s="1"/>
  <c r="S22" i="115"/>
  <c r="R22" i="115"/>
  <c r="Q22" i="115"/>
  <c r="P22" i="115"/>
  <c r="E22" i="115"/>
  <c r="T21" i="115"/>
  <c r="S21" i="115"/>
  <c r="R21" i="115"/>
  <c r="Q21" i="115"/>
  <c r="P21" i="115"/>
  <c r="E21" i="115"/>
  <c r="U21" i="115" s="1"/>
  <c r="S20" i="115"/>
  <c r="R20" i="115"/>
  <c r="Q20" i="115"/>
  <c r="P20" i="115"/>
  <c r="E20" i="115"/>
  <c r="T20" i="115" s="1"/>
  <c r="S19" i="115"/>
  <c r="R19" i="115"/>
  <c r="Q19" i="115"/>
  <c r="P19" i="115"/>
  <c r="E19" i="115"/>
  <c r="U19" i="115" s="1"/>
  <c r="U18" i="115"/>
  <c r="T18" i="115"/>
  <c r="S18" i="115"/>
  <c r="R18" i="115"/>
  <c r="Q18" i="115"/>
  <c r="P18" i="115"/>
  <c r="E18" i="115"/>
  <c r="S17" i="115"/>
  <c r="R17" i="115"/>
  <c r="Q17" i="115"/>
  <c r="P17" i="115"/>
  <c r="E17" i="115"/>
  <c r="S16" i="115"/>
  <c r="R16" i="115"/>
  <c r="Q16" i="115"/>
  <c r="P16" i="115"/>
  <c r="E16" i="115"/>
  <c r="T16" i="115" s="1"/>
  <c r="S15" i="115"/>
  <c r="R15" i="115"/>
  <c r="Q15" i="115"/>
  <c r="P15" i="115"/>
  <c r="E15" i="115"/>
  <c r="U15" i="115" s="1"/>
  <c r="U14" i="115"/>
  <c r="S14" i="115"/>
  <c r="R14" i="115"/>
  <c r="Q14" i="115"/>
  <c r="P14" i="115"/>
  <c r="E14" i="115"/>
  <c r="T14" i="115" s="1"/>
  <c r="S13" i="115"/>
  <c r="R13" i="115"/>
  <c r="Q13" i="115"/>
  <c r="P13" i="115"/>
  <c r="E13" i="115"/>
  <c r="S12" i="115"/>
  <c r="R12" i="115"/>
  <c r="Q12" i="115"/>
  <c r="P12" i="115"/>
  <c r="E12" i="115"/>
  <c r="T12" i="115" s="1"/>
  <c r="S11" i="115"/>
  <c r="R11" i="115"/>
  <c r="Q11" i="115"/>
  <c r="P11" i="115"/>
  <c r="E11" i="115"/>
  <c r="U11" i="115" s="1"/>
  <c r="T10" i="115"/>
  <c r="S10" i="115"/>
  <c r="R10" i="115"/>
  <c r="Q10" i="115"/>
  <c r="P10" i="115"/>
  <c r="E10" i="115"/>
  <c r="S9" i="115"/>
  <c r="R9" i="115"/>
  <c r="S64" i="114"/>
  <c r="R64" i="114"/>
  <c r="Q64" i="114"/>
  <c r="P64" i="114"/>
  <c r="E64" i="114"/>
  <c r="U64" i="114" s="1"/>
  <c r="T63" i="114"/>
  <c r="S63" i="114"/>
  <c r="R63" i="114"/>
  <c r="Q63" i="114"/>
  <c r="P63" i="114"/>
  <c r="E63" i="114"/>
  <c r="U63" i="114" s="1"/>
  <c r="S62" i="114"/>
  <c r="S60" i="114"/>
  <c r="R60" i="114"/>
  <c r="Q60" i="114"/>
  <c r="P60" i="114"/>
  <c r="E60" i="114"/>
  <c r="U60" i="114" s="1"/>
  <c r="U59" i="114"/>
  <c r="T59" i="114"/>
  <c r="S59" i="114"/>
  <c r="R59" i="114"/>
  <c r="Q59" i="114"/>
  <c r="P59" i="114"/>
  <c r="E59" i="114"/>
  <c r="U58" i="114"/>
  <c r="S58" i="114"/>
  <c r="R58" i="114"/>
  <c r="Q58" i="114"/>
  <c r="P58" i="114"/>
  <c r="E58" i="114"/>
  <c r="T58" i="114" s="1"/>
  <c r="S57" i="114"/>
  <c r="R57" i="114"/>
  <c r="Q57" i="114"/>
  <c r="P57" i="114"/>
  <c r="E57" i="114"/>
  <c r="E56" i="114" s="1"/>
  <c r="U56" i="114" s="1"/>
  <c r="S55" i="114"/>
  <c r="R55" i="114"/>
  <c r="Q55" i="114"/>
  <c r="P55" i="114"/>
  <c r="E55" i="114"/>
  <c r="U55" i="114" s="1"/>
  <c r="S54" i="114"/>
  <c r="R54" i="114"/>
  <c r="Q54" i="114"/>
  <c r="P54" i="114"/>
  <c r="E54" i="114"/>
  <c r="U53" i="114"/>
  <c r="S53" i="114"/>
  <c r="R53" i="114"/>
  <c r="Q53" i="114"/>
  <c r="P53" i="114"/>
  <c r="E53" i="114"/>
  <c r="T53" i="114" s="1"/>
  <c r="S52" i="114"/>
  <c r="R52" i="114"/>
  <c r="Q52" i="114"/>
  <c r="P52" i="114"/>
  <c r="E52" i="114"/>
  <c r="T52" i="114" s="1"/>
  <c r="S51" i="114"/>
  <c r="R51" i="114"/>
  <c r="Q51" i="114"/>
  <c r="P51" i="114"/>
  <c r="E51" i="114"/>
  <c r="U51" i="114" s="1"/>
  <c r="S50" i="114"/>
  <c r="R50" i="114"/>
  <c r="Q50" i="114"/>
  <c r="P50" i="114"/>
  <c r="E50" i="114"/>
  <c r="T50" i="114" s="1"/>
  <c r="S49" i="114"/>
  <c r="R49" i="114"/>
  <c r="Q49" i="114"/>
  <c r="P49" i="114"/>
  <c r="E49" i="114"/>
  <c r="U49" i="114" s="1"/>
  <c r="S48" i="114"/>
  <c r="R48" i="114"/>
  <c r="Q48" i="114"/>
  <c r="P48" i="114"/>
  <c r="E48" i="114"/>
  <c r="S47" i="114"/>
  <c r="R47" i="114"/>
  <c r="Q47" i="114"/>
  <c r="P47" i="114"/>
  <c r="E47" i="114"/>
  <c r="U47" i="114" s="1"/>
  <c r="S46" i="114"/>
  <c r="R46" i="114"/>
  <c r="Q46" i="114"/>
  <c r="P46" i="114"/>
  <c r="E46" i="114"/>
  <c r="T46" i="114" s="1"/>
  <c r="S45" i="114"/>
  <c r="R45" i="114"/>
  <c r="Q45" i="114"/>
  <c r="P45" i="114"/>
  <c r="E45" i="114"/>
  <c r="U45" i="114" s="1"/>
  <c r="S44" i="114"/>
  <c r="R44" i="114"/>
  <c r="S42" i="114"/>
  <c r="R42" i="114"/>
  <c r="Q42" i="114"/>
  <c r="P42" i="114"/>
  <c r="E42" i="114"/>
  <c r="T42" i="114" s="1"/>
  <c r="S41" i="114"/>
  <c r="R41" i="114"/>
  <c r="Q41" i="114"/>
  <c r="P41" i="114"/>
  <c r="E41" i="114"/>
  <c r="U41" i="114" s="1"/>
  <c r="S40" i="114"/>
  <c r="R40" i="114"/>
  <c r="Q40" i="114"/>
  <c r="P40" i="114"/>
  <c r="E40" i="114"/>
  <c r="S39" i="114"/>
  <c r="R39" i="114"/>
  <c r="Q39" i="114"/>
  <c r="P39" i="114"/>
  <c r="E39" i="114"/>
  <c r="U39" i="114" s="1"/>
  <c r="S38" i="114"/>
  <c r="R38" i="114"/>
  <c r="Q38" i="114"/>
  <c r="P38" i="114"/>
  <c r="E38" i="114"/>
  <c r="U38" i="114" s="1"/>
  <c r="S37" i="114"/>
  <c r="R37" i="114"/>
  <c r="Q37" i="114"/>
  <c r="P37" i="114"/>
  <c r="E37" i="114"/>
  <c r="U37" i="114" s="1"/>
  <c r="S36" i="114"/>
  <c r="R36" i="114"/>
  <c r="Q36" i="114"/>
  <c r="P36" i="114"/>
  <c r="E36" i="114"/>
  <c r="S35" i="114"/>
  <c r="R35" i="114"/>
  <c r="Q35" i="114"/>
  <c r="P35" i="114"/>
  <c r="E35" i="114"/>
  <c r="T35" i="114" s="1"/>
  <c r="S34" i="114"/>
  <c r="R34" i="114"/>
  <c r="Q34" i="114"/>
  <c r="P34" i="114"/>
  <c r="E34" i="114"/>
  <c r="T34" i="114" s="1"/>
  <c r="S33" i="114"/>
  <c r="R33" i="114"/>
  <c r="Q33" i="114"/>
  <c r="P33" i="114"/>
  <c r="E33" i="114"/>
  <c r="U32" i="114"/>
  <c r="S32" i="114"/>
  <c r="R32" i="114"/>
  <c r="Q32" i="114"/>
  <c r="P32" i="114"/>
  <c r="E32" i="114"/>
  <c r="T32" i="114" s="1"/>
  <c r="T31" i="114"/>
  <c r="S31" i="114"/>
  <c r="R31" i="114"/>
  <c r="Q31" i="114"/>
  <c r="P31" i="114"/>
  <c r="E31" i="114"/>
  <c r="U31" i="114" s="1"/>
  <c r="U30" i="114"/>
  <c r="T30" i="114"/>
  <c r="S30" i="114"/>
  <c r="R30" i="114"/>
  <c r="Q30" i="114"/>
  <c r="P30" i="114"/>
  <c r="E30" i="114"/>
  <c r="S29" i="114"/>
  <c r="R29" i="114"/>
  <c r="Q29" i="114"/>
  <c r="P29" i="114"/>
  <c r="E29" i="114"/>
  <c r="U29" i="114" s="1"/>
  <c r="S28" i="114"/>
  <c r="R28" i="114"/>
  <c r="U27" i="114"/>
  <c r="S27" i="114"/>
  <c r="R27" i="114"/>
  <c r="Q27" i="114"/>
  <c r="P27" i="114"/>
  <c r="E27" i="114"/>
  <c r="T27" i="114" s="1"/>
  <c r="S26" i="114"/>
  <c r="R26" i="114"/>
  <c r="Q26" i="114"/>
  <c r="P26" i="114"/>
  <c r="E26" i="114"/>
  <c r="U25" i="114"/>
  <c r="T25" i="114"/>
  <c r="S25" i="114"/>
  <c r="R25" i="114"/>
  <c r="Q25" i="114"/>
  <c r="P25" i="114"/>
  <c r="E25" i="114"/>
  <c r="S24" i="114"/>
  <c r="R24" i="114"/>
  <c r="Q24" i="114"/>
  <c r="P24" i="114"/>
  <c r="E24" i="114"/>
  <c r="U24" i="114" s="1"/>
  <c r="S23" i="114"/>
  <c r="R23" i="114"/>
  <c r="Q23" i="114"/>
  <c r="P23" i="114"/>
  <c r="E23" i="114"/>
  <c r="T23" i="114" s="1"/>
  <c r="U22" i="114"/>
  <c r="S22" i="114"/>
  <c r="R22" i="114"/>
  <c r="Q22" i="114"/>
  <c r="P22" i="114"/>
  <c r="E22" i="114"/>
  <c r="T22" i="114" s="1"/>
  <c r="S21" i="114"/>
  <c r="R21" i="114"/>
  <c r="Q21" i="114"/>
  <c r="P21" i="114"/>
  <c r="E21" i="114"/>
  <c r="T21" i="114" s="1"/>
  <c r="S20" i="114"/>
  <c r="R20" i="114"/>
  <c r="Q20" i="114"/>
  <c r="P20" i="114"/>
  <c r="E20" i="114"/>
  <c r="S19" i="114"/>
  <c r="R19" i="114"/>
  <c r="Q19" i="114"/>
  <c r="P19" i="114"/>
  <c r="E19" i="114"/>
  <c r="T18" i="114"/>
  <c r="S18" i="114"/>
  <c r="R18" i="114"/>
  <c r="Q18" i="114"/>
  <c r="P18" i="114"/>
  <c r="E18" i="114"/>
  <c r="U18" i="114" s="1"/>
  <c r="U17" i="114"/>
  <c r="T17" i="114"/>
  <c r="S17" i="114"/>
  <c r="R17" i="114"/>
  <c r="Q17" i="114"/>
  <c r="P17" i="114"/>
  <c r="E17" i="114"/>
  <c r="S16" i="114"/>
  <c r="R16" i="114"/>
  <c r="Q16" i="114"/>
  <c r="P16" i="114"/>
  <c r="E16" i="114"/>
  <c r="U16" i="114" s="1"/>
  <c r="S15" i="114"/>
  <c r="R15" i="114"/>
  <c r="Q15" i="114"/>
  <c r="P15" i="114"/>
  <c r="E15" i="114"/>
  <c r="S14" i="114"/>
  <c r="R14" i="114"/>
  <c r="Q14" i="114"/>
  <c r="U14" i="114" s="1"/>
  <c r="P14" i="114"/>
  <c r="E14" i="114"/>
  <c r="T14" i="114" s="1"/>
  <c r="S13" i="114"/>
  <c r="R13" i="114"/>
  <c r="Q13" i="114"/>
  <c r="P13" i="114"/>
  <c r="E13" i="114"/>
  <c r="T13" i="114" s="1"/>
  <c r="S12" i="114"/>
  <c r="R12" i="114"/>
  <c r="Q12" i="114"/>
  <c r="P12" i="114"/>
  <c r="E12" i="114"/>
  <c r="U12" i="114" s="1"/>
  <c r="S11" i="114"/>
  <c r="R11" i="114"/>
  <c r="Q11" i="114"/>
  <c r="P11" i="114"/>
  <c r="E11" i="114"/>
  <c r="T11" i="114" s="1"/>
  <c r="S10" i="114"/>
  <c r="R10" i="114"/>
  <c r="Q10" i="114"/>
  <c r="P10" i="114"/>
  <c r="T10" i="114" s="1"/>
  <c r="E10" i="114"/>
  <c r="S9" i="114"/>
  <c r="R9" i="114"/>
  <c r="S64" i="113"/>
  <c r="R64" i="113"/>
  <c r="Q64" i="113"/>
  <c r="P64" i="113"/>
  <c r="E64" i="113"/>
  <c r="T64" i="113" s="1"/>
  <c r="S63" i="113"/>
  <c r="R63" i="113"/>
  <c r="Q63" i="113"/>
  <c r="P63" i="113"/>
  <c r="P62" i="113" s="1"/>
  <c r="E63" i="113"/>
  <c r="U63" i="113" s="1"/>
  <c r="S62" i="113"/>
  <c r="R62" i="113"/>
  <c r="S60" i="113"/>
  <c r="R60" i="113"/>
  <c r="Q60" i="113"/>
  <c r="P60" i="113"/>
  <c r="E60" i="113"/>
  <c r="T60" i="113" s="1"/>
  <c r="T59" i="113"/>
  <c r="S59" i="113"/>
  <c r="R59" i="113"/>
  <c r="Q59" i="113"/>
  <c r="P59" i="113"/>
  <c r="E59" i="113"/>
  <c r="U59" i="113" s="1"/>
  <c r="S58" i="113"/>
  <c r="R58" i="113"/>
  <c r="Q58" i="113"/>
  <c r="P58" i="113"/>
  <c r="E58" i="113"/>
  <c r="S57" i="113"/>
  <c r="R57" i="113"/>
  <c r="Q57" i="113"/>
  <c r="P57" i="113"/>
  <c r="E57" i="113"/>
  <c r="S56" i="113"/>
  <c r="R56" i="113"/>
  <c r="S55" i="113"/>
  <c r="R55" i="113"/>
  <c r="Q55" i="113"/>
  <c r="P55" i="113"/>
  <c r="E55" i="113"/>
  <c r="T55" i="113" s="1"/>
  <c r="S54" i="113"/>
  <c r="R54" i="113"/>
  <c r="Q54" i="113"/>
  <c r="P54" i="113"/>
  <c r="E54" i="113"/>
  <c r="U53" i="113"/>
  <c r="T53" i="113"/>
  <c r="S53" i="113"/>
  <c r="R53" i="113"/>
  <c r="Q53" i="113"/>
  <c r="P53" i="113"/>
  <c r="E53" i="113"/>
  <c r="S52" i="113"/>
  <c r="R52" i="113"/>
  <c r="Q52" i="113"/>
  <c r="P52" i="113"/>
  <c r="E52" i="113"/>
  <c r="U52" i="113" s="1"/>
  <c r="S51" i="113"/>
  <c r="R51" i="113"/>
  <c r="Q51" i="113"/>
  <c r="P51" i="113"/>
  <c r="E51" i="113"/>
  <c r="U51" i="113" s="1"/>
  <c r="S50" i="113"/>
  <c r="R50" i="113"/>
  <c r="Q50" i="113"/>
  <c r="P50" i="113"/>
  <c r="E50" i="113"/>
  <c r="T50" i="113" s="1"/>
  <c r="S49" i="113"/>
  <c r="R49" i="113"/>
  <c r="Q49" i="113"/>
  <c r="P49" i="113"/>
  <c r="E49" i="113"/>
  <c r="T49" i="113" s="1"/>
  <c r="S48" i="113"/>
  <c r="R48" i="113"/>
  <c r="Q48" i="113"/>
  <c r="P48" i="113"/>
  <c r="E48" i="113"/>
  <c r="U48" i="113" s="1"/>
  <c r="S47" i="113"/>
  <c r="R47" i="113"/>
  <c r="Q47" i="113"/>
  <c r="P47" i="113"/>
  <c r="E47" i="113"/>
  <c r="T47" i="113" s="1"/>
  <c r="S46" i="113"/>
  <c r="R46" i="113"/>
  <c r="Q46" i="113"/>
  <c r="P46" i="113"/>
  <c r="E46" i="113"/>
  <c r="U45" i="113"/>
  <c r="T45" i="113"/>
  <c r="S45" i="113"/>
  <c r="R45" i="113"/>
  <c r="Q45" i="113"/>
  <c r="P45" i="113"/>
  <c r="E45" i="113"/>
  <c r="R44" i="113"/>
  <c r="R43" i="113"/>
  <c r="S42" i="113"/>
  <c r="R42" i="113"/>
  <c r="Q42" i="113"/>
  <c r="P42" i="113"/>
  <c r="E42" i="113"/>
  <c r="U42" i="113" s="1"/>
  <c r="S41" i="113"/>
  <c r="R41" i="113"/>
  <c r="Q41" i="113"/>
  <c r="P41" i="113"/>
  <c r="E41" i="113"/>
  <c r="U41" i="113" s="1"/>
  <c r="S40" i="113"/>
  <c r="R40" i="113"/>
  <c r="Q40" i="113"/>
  <c r="P40" i="113"/>
  <c r="E40" i="113"/>
  <c r="S39" i="113"/>
  <c r="R39" i="113"/>
  <c r="Q39" i="113"/>
  <c r="P39" i="113"/>
  <c r="E39" i="113"/>
  <c r="T39" i="113" s="1"/>
  <c r="S38" i="113"/>
  <c r="R38" i="113"/>
  <c r="Q38" i="113"/>
  <c r="P38" i="113"/>
  <c r="E38" i="113"/>
  <c r="U38" i="113" s="1"/>
  <c r="U37" i="113"/>
  <c r="S37" i="113"/>
  <c r="R37" i="113"/>
  <c r="Q37" i="113"/>
  <c r="P37" i="113"/>
  <c r="E37" i="113"/>
  <c r="T37" i="113" s="1"/>
  <c r="S36" i="113"/>
  <c r="R36" i="113"/>
  <c r="Q36" i="113"/>
  <c r="P36" i="113"/>
  <c r="E36" i="113"/>
  <c r="S35" i="113"/>
  <c r="R35" i="113"/>
  <c r="Q35" i="113"/>
  <c r="P35" i="113"/>
  <c r="E35" i="113"/>
  <c r="S34" i="113"/>
  <c r="R34" i="113"/>
  <c r="Q34" i="113"/>
  <c r="P34" i="113"/>
  <c r="E34" i="113"/>
  <c r="U34" i="113" s="1"/>
  <c r="T33" i="113"/>
  <c r="S33" i="113"/>
  <c r="R33" i="113"/>
  <c r="Q33" i="113"/>
  <c r="P33" i="113"/>
  <c r="E33" i="113"/>
  <c r="U32" i="113"/>
  <c r="S32" i="113"/>
  <c r="R32" i="113"/>
  <c r="Q32" i="113"/>
  <c r="P32" i="113"/>
  <c r="E32" i="113"/>
  <c r="T32" i="113" s="1"/>
  <c r="S31" i="113"/>
  <c r="R31" i="113"/>
  <c r="Q31" i="113"/>
  <c r="P31" i="113"/>
  <c r="E31" i="113"/>
  <c r="S30" i="113"/>
  <c r="R30" i="113"/>
  <c r="Q30" i="113"/>
  <c r="P30" i="113"/>
  <c r="E30" i="113"/>
  <c r="U30" i="113" s="1"/>
  <c r="S29" i="113"/>
  <c r="R29" i="113"/>
  <c r="Q29" i="113"/>
  <c r="P29" i="113"/>
  <c r="E29" i="113"/>
  <c r="T29" i="113" s="1"/>
  <c r="S28" i="113"/>
  <c r="R28" i="113"/>
  <c r="U27" i="113"/>
  <c r="S27" i="113"/>
  <c r="R27" i="113"/>
  <c r="Q27" i="113"/>
  <c r="P27" i="113"/>
  <c r="E27" i="113"/>
  <c r="T27" i="113" s="1"/>
  <c r="S26" i="113"/>
  <c r="R26" i="113"/>
  <c r="Q26" i="113"/>
  <c r="P26" i="113"/>
  <c r="E26" i="113"/>
  <c r="T26" i="113" s="1"/>
  <c r="S25" i="113"/>
  <c r="R25" i="113"/>
  <c r="Q25" i="113"/>
  <c r="P25" i="113"/>
  <c r="E25" i="113"/>
  <c r="U25" i="113" s="1"/>
  <c r="S24" i="113"/>
  <c r="R24" i="113"/>
  <c r="Q24" i="113"/>
  <c r="P24" i="113"/>
  <c r="E24" i="113"/>
  <c r="T23" i="113"/>
  <c r="S23" i="113"/>
  <c r="R23" i="113"/>
  <c r="Q23" i="113"/>
  <c r="P23" i="113"/>
  <c r="E23" i="113"/>
  <c r="U23" i="113" s="1"/>
  <c r="S22" i="113"/>
  <c r="R22" i="113"/>
  <c r="Q22" i="113"/>
  <c r="P22" i="113"/>
  <c r="E22" i="113"/>
  <c r="S21" i="113"/>
  <c r="R21" i="113"/>
  <c r="Q21" i="113"/>
  <c r="P21" i="113"/>
  <c r="E21" i="113"/>
  <c r="U21" i="113" s="1"/>
  <c r="S20" i="113"/>
  <c r="R20" i="113"/>
  <c r="Q20" i="113"/>
  <c r="P20" i="113"/>
  <c r="E20" i="113"/>
  <c r="T20" i="113" s="1"/>
  <c r="S19" i="113"/>
  <c r="R19" i="113"/>
  <c r="Q19" i="113"/>
  <c r="P19" i="113"/>
  <c r="E19" i="113"/>
  <c r="T19" i="113" s="1"/>
  <c r="S18" i="113"/>
  <c r="R18" i="113"/>
  <c r="Q18" i="113"/>
  <c r="P18" i="113"/>
  <c r="E18" i="113"/>
  <c r="T18" i="113" s="1"/>
  <c r="S17" i="113"/>
  <c r="R17" i="113"/>
  <c r="Q17" i="113"/>
  <c r="P17" i="113"/>
  <c r="E17" i="113"/>
  <c r="U17" i="113" s="1"/>
  <c r="U16" i="113"/>
  <c r="S16" i="113"/>
  <c r="R16" i="113"/>
  <c r="Q16" i="113"/>
  <c r="P16" i="113"/>
  <c r="E16" i="113"/>
  <c r="T16" i="113" s="1"/>
  <c r="S15" i="113"/>
  <c r="R15" i="113"/>
  <c r="Q15" i="113"/>
  <c r="P15" i="113"/>
  <c r="E15" i="113"/>
  <c r="U15" i="113" s="1"/>
  <c r="S14" i="113"/>
  <c r="R14" i="113"/>
  <c r="Q14" i="113"/>
  <c r="P14" i="113"/>
  <c r="E14" i="113"/>
  <c r="S13" i="113"/>
  <c r="R13" i="113"/>
  <c r="Q13" i="113"/>
  <c r="P13" i="113"/>
  <c r="E13" i="113"/>
  <c r="U13" i="113" s="1"/>
  <c r="T12" i="113"/>
  <c r="S12" i="113"/>
  <c r="R12" i="113"/>
  <c r="Q12" i="113"/>
  <c r="P12" i="113"/>
  <c r="E12" i="113"/>
  <c r="U12" i="113" s="1"/>
  <c r="U11" i="113"/>
  <c r="S11" i="113"/>
  <c r="R11" i="113"/>
  <c r="Q11" i="113"/>
  <c r="P11" i="113"/>
  <c r="E11" i="113"/>
  <c r="T11" i="113" s="1"/>
  <c r="S10" i="113"/>
  <c r="R10" i="113"/>
  <c r="Q10" i="113"/>
  <c r="P10" i="113"/>
  <c r="E10" i="113"/>
  <c r="S9" i="113"/>
  <c r="R9" i="113"/>
  <c r="S64" i="112"/>
  <c r="R64" i="112"/>
  <c r="Q64" i="112"/>
  <c r="P64" i="112"/>
  <c r="E64" i="112"/>
  <c r="U64" i="112" s="1"/>
  <c r="U63" i="112"/>
  <c r="T63" i="112"/>
  <c r="S63" i="112"/>
  <c r="R63" i="112"/>
  <c r="Q63" i="112"/>
  <c r="Q62" i="112" s="1"/>
  <c r="P63" i="112"/>
  <c r="E63" i="112"/>
  <c r="S60" i="112"/>
  <c r="R60" i="112"/>
  <c r="Q60" i="112"/>
  <c r="P60" i="112"/>
  <c r="E60" i="112"/>
  <c r="T60" i="112" s="1"/>
  <c r="S59" i="112"/>
  <c r="R59" i="112"/>
  <c r="Q59" i="112"/>
  <c r="P59" i="112"/>
  <c r="E59" i="112"/>
  <c r="T59" i="112" s="1"/>
  <c r="S58" i="112"/>
  <c r="R58" i="112"/>
  <c r="Q58" i="112"/>
  <c r="P58" i="112"/>
  <c r="E58" i="112"/>
  <c r="U58" i="112" s="1"/>
  <c r="U57" i="112"/>
  <c r="S57" i="112"/>
  <c r="R57" i="112"/>
  <c r="Q57" i="112"/>
  <c r="P57" i="112"/>
  <c r="E57" i="112"/>
  <c r="T57" i="112" s="1"/>
  <c r="S55" i="112"/>
  <c r="R55" i="112"/>
  <c r="Q55" i="112"/>
  <c r="P55" i="112"/>
  <c r="E55" i="112"/>
  <c r="S54" i="112"/>
  <c r="R54" i="112"/>
  <c r="Q54" i="112"/>
  <c r="P54" i="112"/>
  <c r="E54" i="112"/>
  <c r="S53" i="112"/>
  <c r="R53" i="112"/>
  <c r="Q53" i="112"/>
  <c r="P53" i="112"/>
  <c r="E53" i="112"/>
  <c r="U53" i="112" s="1"/>
  <c r="S52" i="112"/>
  <c r="R52" i="112"/>
  <c r="Q52" i="112"/>
  <c r="P52" i="112"/>
  <c r="E52" i="112"/>
  <c r="T52" i="112" s="1"/>
  <c r="S51" i="112"/>
  <c r="R51" i="112"/>
  <c r="Q51" i="112"/>
  <c r="P51" i="112"/>
  <c r="E51" i="112"/>
  <c r="U51" i="112" s="1"/>
  <c r="S50" i="112"/>
  <c r="R50" i="112"/>
  <c r="Q50" i="112"/>
  <c r="P50" i="112"/>
  <c r="E50" i="112"/>
  <c r="U50" i="112" s="1"/>
  <c r="S49" i="112"/>
  <c r="R49" i="112"/>
  <c r="Q49" i="112"/>
  <c r="P49" i="112"/>
  <c r="E49" i="112"/>
  <c r="S48" i="112"/>
  <c r="R48" i="112"/>
  <c r="Q48" i="112"/>
  <c r="P48" i="112"/>
  <c r="E48" i="112"/>
  <c r="U48" i="112" s="1"/>
  <c r="S47" i="112"/>
  <c r="R47" i="112"/>
  <c r="Q47" i="112"/>
  <c r="P47" i="112"/>
  <c r="E47" i="112"/>
  <c r="T46" i="112"/>
  <c r="S46" i="112"/>
  <c r="R46" i="112"/>
  <c r="Q46" i="112"/>
  <c r="P46" i="112"/>
  <c r="E46" i="112"/>
  <c r="U46" i="112" s="1"/>
  <c r="S45" i="112"/>
  <c r="R45" i="112"/>
  <c r="Q45" i="112"/>
  <c r="P45" i="112"/>
  <c r="E45" i="112"/>
  <c r="U45" i="112" s="1"/>
  <c r="S44" i="112"/>
  <c r="R44" i="112"/>
  <c r="S42" i="112"/>
  <c r="R42" i="112"/>
  <c r="Q42" i="112"/>
  <c r="P42" i="112"/>
  <c r="E42" i="112"/>
  <c r="T42" i="112" s="1"/>
  <c r="S41" i="112"/>
  <c r="R41" i="112"/>
  <c r="Q41" i="112"/>
  <c r="P41" i="112"/>
  <c r="E41" i="112"/>
  <c r="U41" i="112" s="1"/>
  <c r="S40" i="112"/>
  <c r="R40" i="112"/>
  <c r="Q40" i="112"/>
  <c r="P40" i="112"/>
  <c r="E40" i="112"/>
  <c r="S39" i="112"/>
  <c r="R39" i="112"/>
  <c r="Q39" i="112"/>
  <c r="P39" i="112"/>
  <c r="E39" i="112"/>
  <c r="S38" i="112"/>
  <c r="R38" i="112"/>
  <c r="Q38" i="112"/>
  <c r="P38" i="112"/>
  <c r="E38" i="112"/>
  <c r="U38" i="112" s="1"/>
  <c r="U37" i="112"/>
  <c r="S37" i="112"/>
  <c r="R37" i="112"/>
  <c r="Q37" i="112"/>
  <c r="P37" i="112"/>
  <c r="E37" i="112"/>
  <c r="T37" i="112" s="1"/>
  <c r="S36" i="112"/>
  <c r="R36" i="112"/>
  <c r="Q36" i="112"/>
  <c r="P36" i="112"/>
  <c r="E36" i="112"/>
  <c r="U36" i="112" s="1"/>
  <c r="S35" i="112"/>
  <c r="R35" i="112"/>
  <c r="Q35" i="112"/>
  <c r="P35" i="112"/>
  <c r="E35" i="112"/>
  <c r="U35" i="112" s="1"/>
  <c r="U34" i="112"/>
  <c r="S34" i="112"/>
  <c r="R34" i="112"/>
  <c r="Q34" i="112"/>
  <c r="P34" i="112"/>
  <c r="E34" i="112"/>
  <c r="T34" i="112" s="1"/>
  <c r="S33" i="112"/>
  <c r="R33" i="112"/>
  <c r="Q33" i="112"/>
  <c r="P33" i="112"/>
  <c r="T33" i="112" s="1"/>
  <c r="E33" i="112"/>
  <c r="U33" i="112" s="1"/>
  <c r="S32" i="112"/>
  <c r="R32" i="112"/>
  <c r="Q32" i="112"/>
  <c r="P32" i="112"/>
  <c r="E32" i="112"/>
  <c r="S31" i="112"/>
  <c r="R31" i="112"/>
  <c r="Q31" i="112"/>
  <c r="P31" i="112"/>
  <c r="E31" i="112"/>
  <c r="S30" i="112"/>
  <c r="R30" i="112"/>
  <c r="Q30" i="112"/>
  <c r="P30" i="112"/>
  <c r="E30" i="112"/>
  <c r="T30" i="112" s="1"/>
  <c r="S29" i="112"/>
  <c r="R29" i="112"/>
  <c r="Q29" i="112"/>
  <c r="P29" i="112"/>
  <c r="E29" i="112"/>
  <c r="U29" i="112" s="1"/>
  <c r="S28" i="112"/>
  <c r="U27" i="112"/>
  <c r="S27" i="112"/>
  <c r="R27" i="112"/>
  <c r="Q27" i="112"/>
  <c r="P27" i="112"/>
  <c r="E27" i="112"/>
  <c r="T27" i="112" s="1"/>
  <c r="S26" i="112"/>
  <c r="R26" i="112"/>
  <c r="Q26" i="112"/>
  <c r="P26" i="112"/>
  <c r="E26" i="112"/>
  <c r="T25" i="112"/>
  <c r="S25" i="112"/>
  <c r="R25" i="112"/>
  <c r="Q25" i="112"/>
  <c r="P25" i="112"/>
  <c r="E25" i="112"/>
  <c r="U25" i="112" s="1"/>
  <c r="U24" i="112"/>
  <c r="S24" i="112"/>
  <c r="R24" i="112"/>
  <c r="Q24" i="112"/>
  <c r="P24" i="112"/>
  <c r="E24" i="112"/>
  <c r="T24" i="112" s="1"/>
  <c r="S23" i="112"/>
  <c r="R23" i="112"/>
  <c r="Q23" i="112"/>
  <c r="P23" i="112"/>
  <c r="E23" i="112"/>
  <c r="U23" i="112" s="1"/>
  <c r="S22" i="112"/>
  <c r="R22" i="112"/>
  <c r="Q22" i="112"/>
  <c r="P22" i="112"/>
  <c r="E22" i="112"/>
  <c r="U22" i="112" s="1"/>
  <c r="U21" i="112"/>
  <c r="S21" i="112"/>
  <c r="R21" i="112"/>
  <c r="Q21" i="112"/>
  <c r="P21" i="112"/>
  <c r="E21" i="112"/>
  <c r="T21" i="112" s="1"/>
  <c r="T20" i="112"/>
  <c r="S20" i="112"/>
  <c r="R20" i="112"/>
  <c r="Q20" i="112"/>
  <c r="P20" i="112"/>
  <c r="E20" i="112"/>
  <c r="U20" i="112" s="1"/>
  <c r="S19" i="112"/>
  <c r="R19" i="112"/>
  <c r="Q19" i="112"/>
  <c r="P19" i="112"/>
  <c r="E19" i="112"/>
  <c r="U19" i="112" s="1"/>
  <c r="S18" i="112"/>
  <c r="R18" i="112"/>
  <c r="Q18" i="112"/>
  <c r="P18" i="112"/>
  <c r="E18" i="112"/>
  <c r="U17" i="112"/>
  <c r="T17" i="112"/>
  <c r="S17" i="112"/>
  <c r="R17" i="112"/>
  <c r="Q17" i="112"/>
  <c r="P17" i="112"/>
  <c r="E17" i="112"/>
  <c r="S16" i="112"/>
  <c r="R16" i="112"/>
  <c r="Q16" i="112"/>
  <c r="P16" i="112"/>
  <c r="E16" i="112"/>
  <c r="S15" i="112"/>
  <c r="R15" i="112"/>
  <c r="Q15" i="112"/>
  <c r="P15" i="112"/>
  <c r="E15" i="112"/>
  <c r="U15" i="112" s="1"/>
  <c r="S14" i="112"/>
  <c r="R14" i="112"/>
  <c r="Q14" i="112"/>
  <c r="P14" i="112"/>
  <c r="E14" i="112"/>
  <c r="U14" i="112" s="1"/>
  <c r="S13" i="112"/>
  <c r="R13" i="112"/>
  <c r="Q13" i="112"/>
  <c r="P13" i="112"/>
  <c r="E13" i="112"/>
  <c r="T13" i="112" s="1"/>
  <c r="S12" i="112"/>
  <c r="R12" i="112"/>
  <c r="Q12" i="112"/>
  <c r="P12" i="112"/>
  <c r="E12" i="112"/>
  <c r="S11" i="112"/>
  <c r="R11" i="112"/>
  <c r="Q11" i="112"/>
  <c r="P11" i="112"/>
  <c r="E11" i="112"/>
  <c r="U11" i="112" s="1"/>
  <c r="S10" i="112"/>
  <c r="R10" i="112"/>
  <c r="Q10" i="112"/>
  <c r="P10" i="112"/>
  <c r="E10" i="112"/>
  <c r="S9" i="112"/>
  <c r="S64" i="111"/>
  <c r="R64" i="111"/>
  <c r="Q64" i="111"/>
  <c r="P64" i="111"/>
  <c r="E64" i="111"/>
  <c r="T64" i="111" s="1"/>
  <c r="S63" i="111"/>
  <c r="R63" i="111"/>
  <c r="Q63" i="111"/>
  <c r="P63" i="111"/>
  <c r="E63" i="111"/>
  <c r="R62" i="111"/>
  <c r="S60" i="111"/>
  <c r="R60" i="111"/>
  <c r="Q60" i="111"/>
  <c r="P60" i="111"/>
  <c r="E60" i="111"/>
  <c r="U60" i="111" s="1"/>
  <c r="S59" i="111"/>
  <c r="R59" i="111"/>
  <c r="Q59" i="111"/>
  <c r="P59" i="111"/>
  <c r="E59" i="111"/>
  <c r="S58" i="111"/>
  <c r="R58" i="111"/>
  <c r="Q58" i="111"/>
  <c r="P58" i="111"/>
  <c r="E58" i="111"/>
  <c r="U57" i="111"/>
  <c r="S57" i="111"/>
  <c r="R57" i="111"/>
  <c r="Q57" i="111"/>
  <c r="P57" i="111"/>
  <c r="E57" i="111"/>
  <c r="T55" i="111"/>
  <c r="S55" i="111"/>
  <c r="R55" i="111"/>
  <c r="Q55" i="111"/>
  <c r="P55" i="111"/>
  <c r="E55" i="111"/>
  <c r="U55" i="111" s="1"/>
  <c r="S54" i="111"/>
  <c r="R54" i="111"/>
  <c r="Q54" i="111"/>
  <c r="P54" i="111"/>
  <c r="E54" i="111"/>
  <c r="T53" i="111"/>
  <c r="S53" i="111"/>
  <c r="R53" i="111"/>
  <c r="Q53" i="111"/>
  <c r="P53" i="111"/>
  <c r="E53" i="111"/>
  <c r="U53" i="111" s="1"/>
  <c r="S52" i="111"/>
  <c r="R52" i="111"/>
  <c r="Q52" i="111"/>
  <c r="P52" i="111"/>
  <c r="E52" i="111"/>
  <c r="T52" i="111" s="1"/>
  <c r="S51" i="111"/>
  <c r="R51" i="111"/>
  <c r="Q51" i="111"/>
  <c r="P51" i="111"/>
  <c r="E51" i="111"/>
  <c r="U51" i="111" s="1"/>
  <c r="S50" i="111"/>
  <c r="R50" i="111"/>
  <c r="Q50" i="111"/>
  <c r="P50" i="111"/>
  <c r="E50" i="111"/>
  <c r="U50" i="111" s="1"/>
  <c r="S49" i="111"/>
  <c r="R49" i="111"/>
  <c r="Q49" i="111"/>
  <c r="P49" i="111"/>
  <c r="E49" i="111"/>
  <c r="T49" i="111" s="1"/>
  <c r="S48" i="111"/>
  <c r="R48" i="111"/>
  <c r="Q48" i="111"/>
  <c r="P48" i="111"/>
  <c r="E48" i="111"/>
  <c r="U48" i="111" s="1"/>
  <c r="U47" i="111"/>
  <c r="T47" i="111"/>
  <c r="S47" i="111"/>
  <c r="R47" i="111"/>
  <c r="Q47" i="111"/>
  <c r="P47" i="111"/>
  <c r="E47" i="111"/>
  <c r="S46" i="111"/>
  <c r="R46" i="111"/>
  <c r="Q46" i="111"/>
  <c r="P46" i="111"/>
  <c r="E46" i="111"/>
  <c r="T45" i="111"/>
  <c r="S45" i="111"/>
  <c r="R45" i="111"/>
  <c r="Q45" i="111"/>
  <c r="P45" i="111"/>
  <c r="E45" i="111"/>
  <c r="U45" i="111" s="1"/>
  <c r="S44" i="111"/>
  <c r="R44" i="111"/>
  <c r="S42" i="111"/>
  <c r="R42" i="111"/>
  <c r="Q42" i="111"/>
  <c r="P42" i="111"/>
  <c r="E42" i="111"/>
  <c r="T42" i="111" s="1"/>
  <c r="S41" i="111"/>
  <c r="R41" i="111"/>
  <c r="Q41" i="111"/>
  <c r="P41" i="111"/>
  <c r="E41" i="111"/>
  <c r="U41" i="111" s="1"/>
  <c r="S40" i="111"/>
  <c r="R40" i="111"/>
  <c r="Q40" i="111"/>
  <c r="P40" i="111"/>
  <c r="E40" i="111"/>
  <c r="U40" i="111" s="1"/>
  <c r="U39" i="111"/>
  <c r="S39" i="111"/>
  <c r="R39" i="111"/>
  <c r="Q39" i="111"/>
  <c r="P39" i="111"/>
  <c r="E39" i="111"/>
  <c r="T39" i="111" s="1"/>
  <c r="S38" i="111"/>
  <c r="R38" i="111"/>
  <c r="Q38" i="111"/>
  <c r="P38" i="111"/>
  <c r="E38" i="111"/>
  <c r="T37" i="111"/>
  <c r="S37" i="111"/>
  <c r="R37" i="111"/>
  <c r="Q37" i="111"/>
  <c r="P37" i="111"/>
  <c r="E37" i="111"/>
  <c r="U37" i="111" s="1"/>
  <c r="S36" i="111"/>
  <c r="R36" i="111"/>
  <c r="Q36" i="111"/>
  <c r="P36" i="111"/>
  <c r="E36" i="111"/>
  <c r="S35" i="111"/>
  <c r="R35" i="111"/>
  <c r="Q35" i="111"/>
  <c r="P35" i="111"/>
  <c r="E35" i="111"/>
  <c r="U35" i="111" s="1"/>
  <c r="U34" i="111"/>
  <c r="S34" i="111"/>
  <c r="R34" i="111"/>
  <c r="Q34" i="111"/>
  <c r="P34" i="111"/>
  <c r="E34" i="111"/>
  <c r="T34" i="111" s="1"/>
  <c r="S33" i="111"/>
  <c r="R33" i="111"/>
  <c r="Q33" i="111"/>
  <c r="P33" i="111"/>
  <c r="T33" i="111" s="1"/>
  <c r="E33" i="111"/>
  <c r="U33" i="111" s="1"/>
  <c r="S32" i="111"/>
  <c r="R32" i="111"/>
  <c r="Q32" i="111"/>
  <c r="P32" i="111"/>
  <c r="E32" i="111"/>
  <c r="U32" i="111" s="1"/>
  <c r="S31" i="111"/>
  <c r="R31" i="111"/>
  <c r="Q31" i="111"/>
  <c r="P31" i="111"/>
  <c r="E31" i="111"/>
  <c r="S30" i="111"/>
  <c r="R30" i="111"/>
  <c r="Q30" i="111"/>
  <c r="P30" i="111"/>
  <c r="E30" i="111"/>
  <c r="S29" i="111"/>
  <c r="R29" i="111"/>
  <c r="Q29" i="111"/>
  <c r="P29" i="111"/>
  <c r="E29" i="111"/>
  <c r="U29" i="111" s="1"/>
  <c r="S28" i="111"/>
  <c r="S27" i="111"/>
  <c r="R27" i="111"/>
  <c r="Q27" i="111"/>
  <c r="P27" i="111"/>
  <c r="E27" i="111"/>
  <c r="U27" i="111" s="1"/>
  <c r="S26" i="111"/>
  <c r="R26" i="111"/>
  <c r="Q26" i="111"/>
  <c r="P26" i="111"/>
  <c r="E26" i="111"/>
  <c r="S25" i="111"/>
  <c r="R25" i="111"/>
  <c r="Q25" i="111"/>
  <c r="P25" i="111"/>
  <c r="E25" i="111"/>
  <c r="S24" i="111"/>
  <c r="R24" i="111"/>
  <c r="Q24" i="111"/>
  <c r="P24" i="111"/>
  <c r="E24" i="111"/>
  <c r="S23" i="111"/>
  <c r="R23" i="111"/>
  <c r="Q23" i="111"/>
  <c r="P23" i="111"/>
  <c r="E23" i="111"/>
  <c r="U22" i="111"/>
  <c r="T22" i="111"/>
  <c r="S22" i="111"/>
  <c r="R22" i="111"/>
  <c r="Q22" i="111"/>
  <c r="P22" i="111"/>
  <c r="E22" i="111"/>
  <c r="S21" i="111"/>
  <c r="R21" i="111"/>
  <c r="Q21" i="111"/>
  <c r="P21" i="111"/>
  <c r="E21" i="111"/>
  <c r="T21" i="111" s="1"/>
  <c r="S20" i="111"/>
  <c r="R20" i="111"/>
  <c r="Q20" i="111"/>
  <c r="P20" i="111"/>
  <c r="E20" i="111"/>
  <c r="U20" i="111" s="1"/>
  <c r="S19" i="111"/>
  <c r="R19" i="111"/>
  <c r="Q19" i="111"/>
  <c r="P19" i="111"/>
  <c r="E19" i="111"/>
  <c r="U19" i="111" s="1"/>
  <c r="S18" i="111"/>
  <c r="R18" i="111"/>
  <c r="Q18" i="111"/>
  <c r="P18" i="111"/>
  <c r="E18" i="111"/>
  <c r="T18" i="111" s="1"/>
  <c r="T17" i="111"/>
  <c r="S17" i="111"/>
  <c r="R17" i="111"/>
  <c r="Q17" i="111"/>
  <c r="P17" i="111"/>
  <c r="E17" i="111"/>
  <c r="U17" i="111" s="1"/>
  <c r="U16" i="111"/>
  <c r="S16" i="111"/>
  <c r="R16" i="111"/>
  <c r="Q16" i="111"/>
  <c r="P16" i="111"/>
  <c r="E16" i="111"/>
  <c r="T16" i="111" s="1"/>
  <c r="S15" i="111"/>
  <c r="R15" i="111"/>
  <c r="Q15" i="111"/>
  <c r="P15" i="111"/>
  <c r="E15" i="111"/>
  <c r="U14" i="111"/>
  <c r="S14" i="111"/>
  <c r="R14" i="111"/>
  <c r="Q14" i="111"/>
  <c r="P14" i="111"/>
  <c r="E14" i="111"/>
  <c r="T14" i="111" s="1"/>
  <c r="U13" i="111"/>
  <c r="S13" i="111"/>
  <c r="R13" i="111"/>
  <c r="Q13" i="111"/>
  <c r="P13" i="111"/>
  <c r="E13" i="111"/>
  <c r="S12" i="111"/>
  <c r="R12" i="111"/>
  <c r="Q12" i="111"/>
  <c r="P12" i="111"/>
  <c r="E12" i="111"/>
  <c r="U12" i="111" s="1"/>
  <c r="S11" i="111"/>
  <c r="R11" i="111"/>
  <c r="Q11" i="111"/>
  <c r="P11" i="111"/>
  <c r="E11" i="111"/>
  <c r="U11" i="111" s="1"/>
  <c r="S10" i="111"/>
  <c r="R10" i="111"/>
  <c r="Q10" i="111"/>
  <c r="P10" i="111"/>
  <c r="E10" i="111"/>
  <c r="S9" i="111"/>
  <c r="S64" i="110"/>
  <c r="R64" i="110"/>
  <c r="Q64" i="110"/>
  <c r="P64" i="110"/>
  <c r="E64" i="110"/>
  <c r="T64" i="110" s="1"/>
  <c r="S63" i="110"/>
  <c r="R63" i="110"/>
  <c r="Q63" i="110"/>
  <c r="P63" i="110"/>
  <c r="E63" i="110"/>
  <c r="T63" i="110" s="1"/>
  <c r="S62" i="110"/>
  <c r="R62" i="110"/>
  <c r="S60" i="110"/>
  <c r="R60" i="110"/>
  <c r="Q60" i="110"/>
  <c r="P60" i="110"/>
  <c r="E60" i="110"/>
  <c r="U60" i="110" s="1"/>
  <c r="U59" i="110"/>
  <c r="S59" i="110"/>
  <c r="R59" i="110"/>
  <c r="Q59" i="110"/>
  <c r="P59" i="110"/>
  <c r="E59" i="110"/>
  <c r="T59" i="110" s="1"/>
  <c r="S58" i="110"/>
  <c r="R58" i="110"/>
  <c r="Q58" i="110"/>
  <c r="P58" i="110"/>
  <c r="E58" i="110"/>
  <c r="U58" i="110" s="1"/>
  <c r="S57" i="110"/>
  <c r="R57" i="110"/>
  <c r="Q57" i="110"/>
  <c r="P57" i="110"/>
  <c r="E57" i="110"/>
  <c r="S56" i="110"/>
  <c r="R56" i="110"/>
  <c r="S55" i="110"/>
  <c r="R55" i="110"/>
  <c r="Q55" i="110"/>
  <c r="P55" i="110"/>
  <c r="E55" i="110"/>
  <c r="U55" i="110" s="1"/>
  <c r="U54" i="110"/>
  <c r="S54" i="110"/>
  <c r="R54" i="110"/>
  <c r="Q54" i="110"/>
  <c r="P54" i="110"/>
  <c r="E54" i="110"/>
  <c r="T54" i="110" s="1"/>
  <c r="T53" i="110"/>
  <c r="S53" i="110"/>
  <c r="R53" i="110"/>
  <c r="Q53" i="110"/>
  <c r="P53" i="110"/>
  <c r="E53" i="110"/>
  <c r="U53" i="110" s="1"/>
  <c r="T52" i="110"/>
  <c r="S52" i="110"/>
  <c r="R52" i="110"/>
  <c r="Q52" i="110"/>
  <c r="P52" i="110"/>
  <c r="E52" i="110"/>
  <c r="U52" i="110" s="1"/>
  <c r="S51" i="110"/>
  <c r="R51" i="110"/>
  <c r="Q51" i="110"/>
  <c r="P51" i="110"/>
  <c r="E51" i="110"/>
  <c r="S50" i="110"/>
  <c r="R50" i="110"/>
  <c r="Q50" i="110"/>
  <c r="P50" i="110"/>
  <c r="E50" i="110"/>
  <c r="S49" i="110"/>
  <c r="R49" i="110"/>
  <c r="Q49" i="110"/>
  <c r="P49" i="110"/>
  <c r="E49" i="110"/>
  <c r="T49" i="110" s="1"/>
  <c r="T48" i="110"/>
  <c r="S48" i="110"/>
  <c r="R48" i="110"/>
  <c r="Q48" i="110"/>
  <c r="P48" i="110"/>
  <c r="E48" i="110"/>
  <c r="U48" i="110" s="1"/>
  <c r="S47" i="110"/>
  <c r="R47" i="110"/>
  <c r="Q47" i="110"/>
  <c r="P47" i="110"/>
  <c r="E47" i="110"/>
  <c r="U47" i="110" s="1"/>
  <c r="S46" i="110"/>
  <c r="R46" i="110"/>
  <c r="Q46" i="110"/>
  <c r="P46" i="110"/>
  <c r="E46" i="110"/>
  <c r="S45" i="110"/>
  <c r="R45" i="110"/>
  <c r="Q45" i="110"/>
  <c r="P45" i="110"/>
  <c r="E45" i="110"/>
  <c r="S44" i="110"/>
  <c r="R44" i="110"/>
  <c r="U42" i="110"/>
  <c r="T42" i="110"/>
  <c r="S42" i="110"/>
  <c r="R42" i="110"/>
  <c r="Q42" i="110"/>
  <c r="P42" i="110"/>
  <c r="E42" i="110"/>
  <c r="S41" i="110"/>
  <c r="R41" i="110"/>
  <c r="Q41" i="110"/>
  <c r="P41" i="110"/>
  <c r="E41" i="110"/>
  <c r="S40" i="110"/>
  <c r="R40" i="110"/>
  <c r="Q40" i="110"/>
  <c r="P40" i="110"/>
  <c r="E40" i="110"/>
  <c r="U40" i="110" s="1"/>
  <c r="S39" i="110"/>
  <c r="R39" i="110"/>
  <c r="Q39" i="110"/>
  <c r="P39" i="110"/>
  <c r="E39" i="110"/>
  <c r="T39" i="110" s="1"/>
  <c r="S38" i="110"/>
  <c r="R38" i="110"/>
  <c r="Q38" i="110"/>
  <c r="P38" i="110"/>
  <c r="E38" i="110"/>
  <c r="U38" i="110" s="1"/>
  <c r="S37" i="110"/>
  <c r="R37" i="110"/>
  <c r="Q37" i="110"/>
  <c r="P37" i="110"/>
  <c r="E37" i="110"/>
  <c r="U37" i="110" s="1"/>
  <c r="U36" i="110"/>
  <c r="S36" i="110"/>
  <c r="R36" i="110"/>
  <c r="Q36" i="110"/>
  <c r="P36" i="110"/>
  <c r="E36" i="110"/>
  <c r="T36" i="110" s="1"/>
  <c r="T35" i="110"/>
  <c r="S35" i="110"/>
  <c r="R35" i="110"/>
  <c r="Q35" i="110"/>
  <c r="P35" i="110"/>
  <c r="E35" i="110"/>
  <c r="U35" i="110" s="1"/>
  <c r="U34" i="110"/>
  <c r="T34" i="110"/>
  <c r="S34" i="110"/>
  <c r="R34" i="110"/>
  <c r="Q34" i="110"/>
  <c r="P34" i="110"/>
  <c r="E34" i="110"/>
  <c r="S33" i="110"/>
  <c r="R33" i="110"/>
  <c r="Q33" i="110"/>
  <c r="P33" i="110"/>
  <c r="E33" i="110"/>
  <c r="U32" i="110"/>
  <c r="T32" i="110"/>
  <c r="S32" i="110"/>
  <c r="R32" i="110"/>
  <c r="Q32" i="110"/>
  <c r="P32" i="110"/>
  <c r="E32" i="110"/>
  <c r="S31" i="110"/>
  <c r="R31" i="110"/>
  <c r="Q31" i="110"/>
  <c r="P31" i="110"/>
  <c r="E31" i="110"/>
  <c r="U31" i="110" s="1"/>
  <c r="T30" i="110"/>
  <c r="S30" i="110"/>
  <c r="R30" i="110"/>
  <c r="Q30" i="110"/>
  <c r="P30" i="110"/>
  <c r="E30" i="110"/>
  <c r="U30" i="110" s="1"/>
  <c r="S29" i="110"/>
  <c r="R29" i="110"/>
  <c r="Q29" i="110"/>
  <c r="P29" i="110"/>
  <c r="E29" i="110"/>
  <c r="U29" i="110" s="1"/>
  <c r="S28" i="110"/>
  <c r="R28" i="110"/>
  <c r="U27" i="110"/>
  <c r="S27" i="110"/>
  <c r="R27" i="110"/>
  <c r="Q27" i="110"/>
  <c r="P27" i="110"/>
  <c r="E27" i="110"/>
  <c r="T27" i="110" s="1"/>
  <c r="S26" i="110"/>
  <c r="R26" i="110"/>
  <c r="Q26" i="110"/>
  <c r="P26" i="110"/>
  <c r="E26" i="110"/>
  <c r="T26" i="110" s="1"/>
  <c r="S25" i="110"/>
  <c r="R25" i="110"/>
  <c r="Q25" i="110"/>
  <c r="P25" i="110"/>
  <c r="E25" i="110"/>
  <c r="S24" i="110"/>
  <c r="R24" i="110"/>
  <c r="Q24" i="110"/>
  <c r="P24" i="110"/>
  <c r="E24" i="110"/>
  <c r="U24" i="110" s="1"/>
  <c r="U23" i="110"/>
  <c r="S23" i="110"/>
  <c r="R23" i="110"/>
  <c r="Q23" i="110"/>
  <c r="P23" i="110"/>
  <c r="E23" i="110"/>
  <c r="T23" i="110" s="1"/>
  <c r="T22" i="110"/>
  <c r="S22" i="110"/>
  <c r="R22" i="110"/>
  <c r="Q22" i="110"/>
  <c r="P22" i="110"/>
  <c r="E22" i="110"/>
  <c r="U22" i="110" s="1"/>
  <c r="S21" i="110"/>
  <c r="R21" i="110"/>
  <c r="Q21" i="110"/>
  <c r="P21" i="110"/>
  <c r="E21" i="110"/>
  <c r="S20" i="110"/>
  <c r="R20" i="110"/>
  <c r="Q20" i="110"/>
  <c r="P20" i="110"/>
  <c r="E20" i="110"/>
  <c r="S19" i="110"/>
  <c r="R19" i="110"/>
  <c r="Q19" i="110"/>
  <c r="P19" i="110"/>
  <c r="E19" i="110"/>
  <c r="U19" i="110" s="1"/>
  <c r="S18" i="110"/>
  <c r="R18" i="110"/>
  <c r="Q18" i="110"/>
  <c r="P18" i="110"/>
  <c r="E18" i="110"/>
  <c r="T18" i="110" s="1"/>
  <c r="S17" i="110"/>
  <c r="R17" i="110"/>
  <c r="Q17" i="110"/>
  <c r="P17" i="110"/>
  <c r="E17" i="110"/>
  <c r="S16" i="110"/>
  <c r="R16" i="110"/>
  <c r="Q16" i="110"/>
  <c r="P16" i="110"/>
  <c r="E16" i="110"/>
  <c r="U16" i="110" s="1"/>
  <c r="S15" i="110"/>
  <c r="R15" i="110"/>
  <c r="Q15" i="110"/>
  <c r="P15" i="110"/>
  <c r="E15" i="110"/>
  <c r="T15" i="110" s="1"/>
  <c r="S14" i="110"/>
  <c r="R14" i="110"/>
  <c r="Q14" i="110"/>
  <c r="P14" i="110"/>
  <c r="E14" i="110"/>
  <c r="S13" i="110"/>
  <c r="R13" i="110"/>
  <c r="Q13" i="110"/>
  <c r="P13" i="110"/>
  <c r="T13" i="110" s="1"/>
  <c r="E13" i="110"/>
  <c r="U13" i="110" s="1"/>
  <c r="S12" i="110"/>
  <c r="R12" i="110"/>
  <c r="Q12" i="110"/>
  <c r="P12" i="110"/>
  <c r="E12" i="110"/>
  <c r="S11" i="110"/>
  <c r="R11" i="110"/>
  <c r="Q11" i="110"/>
  <c r="P11" i="110"/>
  <c r="E11" i="110"/>
  <c r="U11" i="110" s="1"/>
  <c r="U10" i="110"/>
  <c r="S10" i="110"/>
  <c r="R10" i="110"/>
  <c r="Q10" i="110"/>
  <c r="P10" i="110"/>
  <c r="E10" i="110"/>
  <c r="U64" i="109"/>
  <c r="S64" i="109"/>
  <c r="R64" i="109"/>
  <c r="Q64" i="109"/>
  <c r="P64" i="109"/>
  <c r="E64" i="109"/>
  <c r="T64" i="109" s="1"/>
  <c r="S63" i="109"/>
  <c r="R63" i="109"/>
  <c r="Q63" i="109"/>
  <c r="Q62" i="109" s="1"/>
  <c r="P63" i="109"/>
  <c r="E63" i="109"/>
  <c r="T60" i="109"/>
  <c r="S60" i="109"/>
  <c r="R60" i="109"/>
  <c r="Q60" i="109"/>
  <c r="P60" i="109"/>
  <c r="E60" i="109"/>
  <c r="U60" i="109" s="1"/>
  <c r="S59" i="109"/>
  <c r="R59" i="109"/>
  <c r="Q59" i="109"/>
  <c r="P59" i="109"/>
  <c r="E59" i="109"/>
  <c r="S58" i="109"/>
  <c r="R58" i="109"/>
  <c r="Q58" i="109"/>
  <c r="P58" i="109"/>
  <c r="E58" i="109"/>
  <c r="U58" i="109" s="1"/>
  <c r="S57" i="109"/>
  <c r="R57" i="109"/>
  <c r="Q57" i="109"/>
  <c r="P57" i="109"/>
  <c r="E57" i="109"/>
  <c r="U57" i="109" s="1"/>
  <c r="U55" i="109"/>
  <c r="T55" i="109"/>
  <c r="S55" i="109"/>
  <c r="R55" i="109"/>
  <c r="Q55" i="109"/>
  <c r="P55" i="109"/>
  <c r="E55" i="109"/>
  <c r="S54" i="109"/>
  <c r="R54" i="109"/>
  <c r="Q54" i="109"/>
  <c r="P54" i="109"/>
  <c r="E54" i="109"/>
  <c r="S53" i="109"/>
  <c r="R53" i="109"/>
  <c r="Q53" i="109"/>
  <c r="P53" i="109"/>
  <c r="E53" i="109"/>
  <c r="S52" i="109"/>
  <c r="R52" i="109"/>
  <c r="Q52" i="109"/>
  <c r="P52" i="109"/>
  <c r="E52" i="109"/>
  <c r="U52" i="109" s="1"/>
  <c r="U51" i="109"/>
  <c r="S51" i="109"/>
  <c r="R51" i="109"/>
  <c r="Q51" i="109"/>
  <c r="P51" i="109"/>
  <c r="E51" i="109"/>
  <c r="T51" i="109" s="1"/>
  <c r="T50" i="109"/>
  <c r="S50" i="109"/>
  <c r="R50" i="109"/>
  <c r="Q50" i="109"/>
  <c r="P50" i="109"/>
  <c r="E50" i="109"/>
  <c r="U50" i="109" s="1"/>
  <c r="S49" i="109"/>
  <c r="R49" i="109"/>
  <c r="Q49" i="109"/>
  <c r="P49" i="109"/>
  <c r="E49" i="109"/>
  <c r="U49" i="109" s="1"/>
  <c r="S48" i="109"/>
  <c r="R48" i="109"/>
  <c r="Q48" i="109"/>
  <c r="P48" i="109"/>
  <c r="E48" i="109"/>
  <c r="S47" i="109"/>
  <c r="R47" i="109"/>
  <c r="Q47" i="109"/>
  <c r="U47" i="109" s="1"/>
  <c r="P47" i="109"/>
  <c r="T47" i="109" s="1"/>
  <c r="E47" i="109"/>
  <c r="S46" i="109"/>
  <c r="R46" i="109"/>
  <c r="Q46" i="109"/>
  <c r="U46" i="109" s="1"/>
  <c r="P46" i="109"/>
  <c r="E46" i="109"/>
  <c r="S45" i="109"/>
  <c r="R45" i="109"/>
  <c r="Q45" i="109"/>
  <c r="P45" i="109"/>
  <c r="E45" i="109"/>
  <c r="T45" i="109" s="1"/>
  <c r="S44" i="109"/>
  <c r="R44" i="109"/>
  <c r="S42" i="109"/>
  <c r="R42" i="109"/>
  <c r="Q42" i="109"/>
  <c r="P42" i="109"/>
  <c r="E42" i="109"/>
  <c r="U42" i="109" s="1"/>
  <c r="S41" i="109"/>
  <c r="R41" i="109"/>
  <c r="Q41" i="109"/>
  <c r="P41" i="109"/>
  <c r="E41" i="109"/>
  <c r="T41" i="109" s="1"/>
  <c r="S40" i="109"/>
  <c r="R40" i="109"/>
  <c r="Q40" i="109"/>
  <c r="P40" i="109"/>
  <c r="E40" i="109"/>
  <c r="U40" i="109" s="1"/>
  <c r="S39" i="109"/>
  <c r="R39" i="109"/>
  <c r="Q39" i="109"/>
  <c r="P39" i="109"/>
  <c r="E39" i="109"/>
  <c r="U39" i="109" s="1"/>
  <c r="S38" i="109"/>
  <c r="R38" i="109"/>
  <c r="Q38" i="109"/>
  <c r="P38" i="109"/>
  <c r="E38" i="109"/>
  <c r="S37" i="109"/>
  <c r="R37" i="109"/>
  <c r="Q37" i="109"/>
  <c r="P37" i="109"/>
  <c r="E37" i="109"/>
  <c r="U36" i="109"/>
  <c r="S36" i="109"/>
  <c r="R36" i="109"/>
  <c r="Q36" i="109"/>
  <c r="P36" i="109"/>
  <c r="E36" i="109"/>
  <c r="S35" i="109"/>
  <c r="R35" i="109"/>
  <c r="Q35" i="109"/>
  <c r="P35" i="109"/>
  <c r="E35" i="109"/>
  <c r="U35" i="109" s="1"/>
  <c r="S34" i="109"/>
  <c r="R34" i="109"/>
  <c r="Q34" i="109"/>
  <c r="P34" i="109"/>
  <c r="E34" i="109"/>
  <c r="U34" i="109" s="1"/>
  <c r="S33" i="109"/>
  <c r="R33" i="109"/>
  <c r="Q33" i="109"/>
  <c r="P33" i="109"/>
  <c r="E33" i="109"/>
  <c r="S32" i="109"/>
  <c r="R32" i="109"/>
  <c r="Q32" i="109"/>
  <c r="P32" i="109"/>
  <c r="E32" i="109"/>
  <c r="U32" i="109" s="1"/>
  <c r="U31" i="109"/>
  <c r="S31" i="109"/>
  <c r="R31" i="109"/>
  <c r="Q31" i="109"/>
  <c r="P31" i="109"/>
  <c r="T31" i="109" s="1"/>
  <c r="E31" i="109"/>
  <c r="S30" i="109"/>
  <c r="R30" i="109"/>
  <c r="Q30" i="109"/>
  <c r="P30" i="109"/>
  <c r="E30" i="109"/>
  <c r="S29" i="109"/>
  <c r="R29" i="109"/>
  <c r="Q29" i="109"/>
  <c r="P29" i="109"/>
  <c r="E29" i="109"/>
  <c r="U29" i="109" s="1"/>
  <c r="S28" i="109"/>
  <c r="R28" i="109"/>
  <c r="T27" i="109"/>
  <c r="S27" i="109"/>
  <c r="R27" i="109"/>
  <c r="Q27" i="109"/>
  <c r="P27" i="109"/>
  <c r="E27" i="109"/>
  <c r="U27" i="109" s="1"/>
  <c r="S26" i="109"/>
  <c r="R26" i="109"/>
  <c r="Q26" i="109"/>
  <c r="P26" i="109"/>
  <c r="E26" i="109"/>
  <c r="S25" i="109"/>
  <c r="R25" i="109"/>
  <c r="Q25" i="109"/>
  <c r="P25" i="109"/>
  <c r="E25" i="109"/>
  <c r="T24" i="109"/>
  <c r="S24" i="109"/>
  <c r="R24" i="109"/>
  <c r="Q24" i="109"/>
  <c r="P24" i="109"/>
  <c r="E24" i="109"/>
  <c r="U24" i="109" s="1"/>
  <c r="U23" i="109"/>
  <c r="S23" i="109"/>
  <c r="R23" i="109"/>
  <c r="Q23" i="109"/>
  <c r="P23" i="109"/>
  <c r="E23" i="109"/>
  <c r="T23" i="109" s="1"/>
  <c r="S22" i="109"/>
  <c r="R22" i="109"/>
  <c r="Q22" i="109"/>
  <c r="P22" i="109"/>
  <c r="E22" i="109"/>
  <c r="U22" i="109" s="1"/>
  <c r="S21" i="109"/>
  <c r="R21" i="109"/>
  <c r="Q21" i="109"/>
  <c r="P21" i="109"/>
  <c r="E21" i="109"/>
  <c r="U21" i="109" s="1"/>
  <c r="U20" i="109"/>
  <c r="S20" i="109"/>
  <c r="R20" i="109"/>
  <c r="Q20" i="109"/>
  <c r="P20" i="109"/>
  <c r="E20" i="109"/>
  <c r="T20" i="109" s="1"/>
  <c r="S19" i="109"/>
  <c r="R19" i="109"/>
  <c r="Q19" i="109"/>
  <c r="P19" i="109"/>
  <c r="E19" i="109"/>
  <c r="U19" i="109" s="1"/>
  <c r="U18" i="109"/>
  <c r="S18" i="109"/>
  <c r="R18" i="109"/>
  <c r="Q18" i="109"/>
  <c r="P18" i="109"/>
  <c r="E18" i="109"/>
  <c r="T18" i="109" s="1"/>
  <c r="S17" i="109"/>
  <c r="R17" i="109"/>
  <c r="Q17" i="109"/>
  <c r="P17" i="109"/>
  <c r="E17" i="109"/>
  <c r="U16" i="109"/>
  <c r="T16" i="109"/>
  <c r="S16" i="109"/>
  <c r="R16" i="109"/>
  <c r="Q16" i="109"/>
  <c r="P16" i="109"/>
  <c r="E16" i="109"/>
  <c r="S15" i="109"/>
  <c r="R15" i="109"/>
  <c r="Q15" i="109"/>
  <c r="P15" i="109"/>
  <c r="E15" i="109"/>
  <c r="T15" i="109" s="1"/>
  <c r="S14" i="109"/>
  <c r="R14" i="109"/>
  <c r="Q14" i="109"/>
  <c r="P14" i="109"/>
  <c r="E14" i="109"/>
  <c r="S13" i="109"/>
  <c r="R13" i="109"/>
  <c r="Q13" i="109"/>
  <c r="P13" i="109"/>
  <c r="E13" i="109"/>
  <c r="U13" i="109" s="1"/>
  <c r="U12" i="109"/>
  <c r="S12" i="109"/>
  <c r="R12" i="109"/>
  <c r="Q12" i="109"/>
  <c r="P12" i="109"/>
  <c r="E12" i="109"/>
  <c r="T12" i="109" s="1"/>
  <c r="S11" i="109"/>
  <c r="R11" i="109"/>
  <c r="Q11" i="109"/>
  <c r="P11" i="109"/>
  <c r="E11" i="109"/>
  <c r="U11" i="109" s="1"/>
  <c r="S10" i="109"/>
  <c r="R10" i="109"/>
  <c r="Q10" i="109"/>
  <c r="P10" i="109"/>
  <c r="E10" i="109"/>
  <c r="S9" i="109"/>
  <c r="R9" i="109"/>
  <c r="S64" i="108"/>
  <c r="R64" i="108"/>
  <c r="Q64" i="108"/>
  <c r="P64" i="108"/>
  <c r="E64" i="108"/>
  <c r="U64" i="108" s="1"/>
  <c r="U63" i="108"/>
  <c r="S63" i="108"/>
  <c r="R63" i="108"/>
  <c r="Q63" i="108"/>
  <c r="P63" i="108"/>
  <c r="E63" i="108"/>
  <c r="S62" i="108"/>
  <c r="R62" i="108"/>
  <c r="S60" i="108"/>
  <c r="R60" i="108"/>
  <c r="Q60" i="108"/>
  <c r="P60" i="108"/>
  <c r="E60" i="108"/>
  <c r="U60" i="108" s="1"/>
  <c r="T59" i="108"/>
  <c r="S59" i="108"/>
  <c r="R59" i="108"/>
  <c r="Q59" i="108"/>
  <c r="P59" i="108"/>
  <c r="E59" i="108"/>
  <c r="U59" i="108" s="1"/>
  <c r="S58" i="108"/>
  <c r="R58" i="108"/>
  <c r="Q58" i="108"/>
  <c r="P58" i="108"/>
  <c r="E58" i="108"/>
  <c r="U57" i="108"/>
  <c r="T57" i="108"/>
  <c r="S57" i="108"/>
  <c r="R57" i="108"/>
  <c r="Q57" i="108"/>
  <c r="P57" i="108"/>
  <c r="E57" i="108"/>
  <c r="S56" i="108"/>
  <c r="R56" i="108"/>
  <c r="T55" i="108"/>
  <c r="S55" i="108"/>
  <c r="R55" i="108"/>
  <c r="Q55" i="108"/>
  <c r="P55" i="108"/>
  <c r="E55" i="108"/>
  <c r="U55" i="108" s="1"/>
  <c r="U54" i="108"/>
  <c r="T54" i="108"/>
  <c r="S54" i="108"/>
  <c r="R54" i="108"/>
  <c r="Q54" i="108"/>
  <c r="P54" i="108"/>
  <c r="E54" i="108"/>
  <c r="S53" i="108"/>
  <c r="R53" i="108"/>
  <c r="Q53" i="108"/>
  <c r="P53" i="108"/>
  <c r="E53" i="108"/>
  <c r="S52" i="108"/>
  <c r="R52" i="108"/>
  <c r="Q52" i="108"/>
  <c r="P52" i="108"/>
  <c r="E52" i="108"/>
  <c r="T52" i="108" s="1"/>
  <c r="S51" i="108"/>
  <c r="R51" i="108"/>
  <c r="Q51" i="108"/>
  <c r="P51" i="108"/>
  <c r="E51" i="108"/>
  <c r="T51" i="108" s="1"/>
  <c r="S50" i="108"/>
  <c r="R50" i="108"/>
  <c r="Q50" i="108"/>
  <c r="P50" i="108"/>
  <c r="E50" i="108"/>
  <c r="U50" i="108" s="1"/>
  <c r="S49" i="108"/>
  <c r="R49" i="108"/>
  <c r="Q49" i="108"/>
  <c r="P49" i="108"/>
  <c r="E49" i="108"/>
  <c r="U49" i="108" s="1"/>
  <c r="S48" i="108"/>
  <c r="R48" i="108"/>
  <c r="Q48" i="108"/>
  <c r="P48" i="108"/>
  <c r="E48" i="108"/>
  <c r="T48" i="108" s="1"/>
  <c r="S47" i="108"/>
  <c r="R47" i="108"/>
  <c r="Q47" i="108"/>
  <c r="P47" i="108"/>
  <c r="E47" i="108"/>
  <c r="U46" i="108"/>
  <c r="T46" i="108"/>
  <c r="S46" i="108"/>
  <c r="R46" i="108"/>
  <c r="Q46" i="108"/>
  <c r="P46" i="108"/>
  <c r="E46" i="108"/>
  <c r="S45" i="108"/>
  <c r="R45" i="108"/>
  <c r="Q45" i="108"/>
  <c r="P45" i="108"/>
  <c r="E45" i="108"/>
  <c r="S44" i="108"/>
  <c r="R44" i="108"/>
  <c r="T42" i="108"/>
  <c r="S42" i="108"/>
  <c r="R42" i="108"/>
  <c r="Q42" i="108"/>
  <c r="P42" i="108"/>
  <c r="E42" i="108"/>
  <c r="U42" i="108" s="1"/>
  <c r="S41" i="108"/>
  <c r="R41" i="108"/>
  <c r="Q41" i="108"/>
  <c r="P41" i="108"/>
  <c r="E41" i="108"/>
  <c r="T41" i="108" s="1"/>
  <c r="S40" i="108"/>
  <c r="R40" i="108"/>
  <c r="Q40" i="108"/>
  <c r="P40" i="108"/>
  <c r="E40" i="108"/>
  <c r="U40" i="108" s="1"/>
  <c r="S39" i="108"/>
  <c r="R39" i="108"/>
  <c r="Q39" i="108"/>
  <c r="P39" i="108"/>
  <c r="E39" i="108"/>
  <c r="U39" i="108" s="1"/>
  <c r="U38" i="108"/>
  <c r="S38" i="108"/>
  <c r="R38" i="108"/>
  <c r="Q38" i="108"/>
  <c r="P38" i="108"/>
  <c r="E38" i="108"/>
  <c r="T38" i="108" s="1"/>
  <c r="T37" i="108"/>
  <c r="S37" i="108"/>
  <c r="R37" i="108"/>
  <c r="Q37" i="108"/>
  <c r="P37" i="108"/>
  <c r="E37" i="108"/>
  <c r="U37" i="108" s="1"/>
  <c r="U36" i="108"/>
  <c r="T36" i="108"/>
  <c r="S36" i="108"/>
  <c r="R36" i="108"/>
  <c r="Q36" i="108"/>
  <c r="P36" i="108"/>
  <c r="E36" i="108"/>
  <c r="S35" i="108"/>
  <c r="R35" i="108"/>
  <c r="Q35" i="108"/>
  <c r="P35" i="108"/>
  <c r="E35" i="108"/>
  <c r="U35" i="108" s="1"/>
  <c r="S34" i="108"/>
  <c r="R34" i="108"/>
  <c r="Q34" i="108"/>
  <c r="P34" i="108"/>
  <c r="E34" i="108"/>
  <c r="T34" i="108" s="1"/>
  <c r="S33" i="108"/>
  <c r="R33" i="108"/>
  <c r="Q33" i="108"/>
  <c r="P33" i="108"/>
  <c r="E33" i="108"/>
  <c r="U33" i="108" s="1"/>
  <c r="T32" i="108"/>
  <c r="S32" i="108"/>
  <c r="R32" i="108"/>
  <c r="Q32" i="108"/>
  <c r="P32" i="108"/>
  <c r="E32" i="108"/>
  <c r="U32" i="108" s="1"/>
  <c r="S31" i="108"/>
  <c r="R31" i="108"/>
  <c r="Q31" i="108"/>
  <c r="P31" i="108"/>
  <c r="E31" i="108"/>
  <c r="U31" i="108" s="1"/>
  <c r="S30" i="108"/>
  <c r="R30" i="108"/>
  <c r="Q30" i="108"/>
  <c r="P30" i="108"/>
  <c r="E30" i="108"/>
  <c r="S29" i="108"/>
  <c r="R29" i="108"/>
  <c r="Q29" i="108"/>
  <c r="P29" i="108"/>
  <c r="E29" i="108"/>
  <c r="T29" i="108" s="1"/>
  <c r="S28" i="108"/>
  <c r="R28" i="108"/>
  <c r="T27" i="108"/>
  <c r="S27" i="108"/>
  <c r="R27" i="108"/>
  <c r="Q27" i="108"/>
  <c r="P27" i="108"/>
  <c r="E27" i="108"/>
  <c r="U27" i="108" s="1"/>
  <c r="S26" i="108"/>
  <c r="R26" i="108"/>
  <c r="Q26" i="108"/>
  <c r="P26" i="108"/>
  <c r="E26" i="108"/>
  <c r="U26" i="108" s="1"/>
  <c r="S25" i="108"/>
  <c r="R25" i="108"/>
  <c r="Q25" i="108"/>
  <c r="P25" i="108"/>
  <c r="E25" i="108"/>
  <c r="T25" i="108" s="1"/>
  <c r="S24" i="108"/>
  <c r="R24" i="108"/>
  <c r="Q24" i="108"/>
  <c r="P24" i="108"/>
  <c r="E24" i="108"/>
  <c r="U23" i="108"/>
  <c r="T23" i="108"/>
  <c r="S23" i="108"/>
  <c r="R23" i="108"/>
  <c r="Q23" i="108"/>
  <c r="P23" i="108"/>
  <c r="E23" i="108"/>
  <c r="S22" i="108"/>
  <c r="R22" i="108"/>
  <c r="Q22" i="108"/>
  <c r="P22" i="108"/>
  <c r="E22" i="108"/>
  <c r="U22" i="108" s="1"/>
  <c r="T21" i="108"/>
  <c r="S21" i="108"/>
  <c r="R21" i="108"/>
  <c r="Q21" i="108"/>
  <c r="P21" i="108"/>
  <c r="E21" i="108"/>
  <c r="U21" i="108" s="1"/>
  <c r="U20" i="108"/>
  <c r="S20" i="108"/>
  <c r="R20" i="108"/>
  <c r="Q20" i="108"/>
  <c r="P20" i="108"/>
  <c r="E20" i="108"/>
  <c r="T20" i="108" s="1"/>
  <c r="S19" i="108"/>
  <c r="R19" i="108"/>
  <c r="Q19" i="108"/>
  <c r="P19" i="108"/>
  <c r="E19" i="108"/>
  <c r="U19" i="108" s="1"/>
  <c r="S18" i="108"/>
  <c r="R18" i="108"/>
  <c r="Q18" i="108"/>
  <c r="P18" i="108"/>
  <c r="E18" i="108"/>
  <c r="U18" i="108" s="1"/>
  <c r="S17" i="108"/>
  <c r="R17" i="108"/>
  <c r="Q17" i="108"/>
  <c r="P17" i="108"/>
  <c r="E17" i="108"/>
  <c r="T17" i="108" s="1"/>
  <c r="S16" i="108"/>
  <c r="R16" i="108"/>
  <c r="Q16" i="108"/>
  <c r="P16" i="108"/>
  <c r="E16" i="108"/>
  <c r="U16" i="108" s="1"/>
  <c r="U15" i="108"/>
  <c r="S15" i="108"/>
  <c r="R15" i="108"/>
  <c r="Q15" i="108"/>
  <c r="P15" i="108"/>
  <c r="E15" i="108"/>
  <c r="T15" i="108" s="1"/>
  <c r="S14" i="108"/>
  <c r="R14" i="108"/>
  <c r="Q14" i="108"/>
  <c r="P14" i="108"/>
  <c r="E14" i="108"/>
  <c r="U13" i="108"/>
  <c r="T13" i="108"/>
  <c r="S13" i="108"/>
  <c r="R13" i="108"/>
  <c r="Q13" i="108"/>
  <c r="P13" i="108"/>
  <c r="E13" i="108"/>
  <c r="U12" i="108"/>
  <c r="S12" i="108"/>
  <c r="R12" i="108"/>
  <c r="Q12" i="108"/>
  <c r="P12" i="108"/>
  <c r="E12" i="108"/>
  <c r="T12" i="108" s="1"/>
  <c r="S11" i="108"/>
  <c r="R11" i="108"/>
  <c r="Q11" i="108"/>
  <c r="P11" i="108"/>
  <c r="E11" i="108"/>
  <c r="U11" i="108" s="1"/>
  <c r="S10" i="108"/>
  <c r="R10" i="108"/>
  <c r="Q10" i="108"/>
  <c r="P10" i="108"/>
  <c r="E10" i="108"/>
  <c r="S9" i="108"/>
  <c r="R9" i="108"/>
  <c r="T64" i="107"/>
  <c r="S64" i="107"/>
  <c r="R64" i="107"/>
  <c r="Q64" i="107"/>
  <c r="P64" i="107"/>
  <c r="E64" i="107"/>
  <c r="U64" i="107" s="1"/>
  <c r="U63" i="107"/>
  <c r="S63" i="107"/>
  <c r="R63" i="107"/>
  <c r="Q63" i="107"/>
  <c r="P63" i="107"/>
  <c r="E63" i="107"/>
  <c r="S60" i="107"/>
  <c r="R60" i="107"/>
  <c r="Q60" i="107"/>
  <c r="P60" i="107"/>
  <c r="E60" i="107"/>
  <c r="U60" i="107" s="1"/>
  <c r="S59" i="107"/>
  <c r="R59" i="107"/>
  <c r="Q59" i="107"/>
  <c r="P59" i="107"/>
  <c r="E59" i="107"/>
  <c r="U59" i="107" s="1"/>
  <c r="U58" i="107"/>
  <c r="S58" i="107"/>
  <c r="R58" i="107"/>
  <c r="Q58" i="107"/>
  <c r="P58" i="107"/>
  <c r="E58" i="107"/>
  <c r="T58" i="107" s="1"/>
  <c r="T57" i="107"/>
  <c r="S57" i="107"/>
  <c r="R57" i="107"/>
  <c r="Q57" i="107"/>
  <c r="P57" i="107"/>
  <c r="E57" i="107"/>
  <c r="S55" i="107"/>
  <c r="R55" i="107"/>
  <c r="Q55" i="107"/>
  <c r="P55" i="107"/>
  <c r="E55" i="107"/>
  <c r="U55" i="107" s="1"/>
  <c r="S54" i="107"/>
  <c r="R54" i="107"/>
  <c r="Q54" i="107"/>
  <c r="P54" i="107"/>
  <c r="E54" i="107"/>
  <c r="U54" i="107" s="1"/>
  <c r="U53" i="107"/>
  <c r="S53" i="107"/>
  <c r="R53" i="107"/>
  <c r="Q53" i="107"/>
  <c r="P53" i="107"/>
  <c r="E53" i="107"/>
  <c r="T53" i="107" s="1"/>
  <c r="T52" i="107"/>
  <c r="S52" i="107"/>
  <c r="R52" i="107"/>
  <c r="Q52" i="107"/>
  <c r="P52" i="107"/>
  <c r="E52" i="107"/>
  <c r="U52" i="107" s="1"/>
  <c r="S51" i="107"/>
  <c r="R51" i="107"/>
  <c r="Q51" i="107"/>
  <c r="P51" i="107"/>
  <c r="E51" i="107"/>
  <c r="U51" i="107" s="1"/>
  <c r="S50" i="107"/>
  <c r="R50" i="107"/>
  <c r="Q50" i="107"/>
  <c r="P50" i="107"/>
  <c r="E50" i="107"/>
  <c r="U50" i="107" s="1"/>
  <c r="U49" i="107"/>
  <c r="T49" i="107"/>
  <c r="S49" i="107"/>
  <c r="R49" i="107"/>
  <c r="Q49" i="107"/>
  <c r="P49" i="107"/>
  <c r="E49" i="107"/>
  <c r="U48" i="107"/>
  <c r="S48" i="107"/>
  <c r="R48" i="107"/>
  <c r="Q48" i="107"/>
  <c r="P48" i="107"/>
  <c r="E48" i="107"/>
  <c r="T48" i="107" s="1"/>
  <c r="S47" i="107"/>
  <c r="R47" i="107"/>
  <c r="Q47" i="107"/>
  <c r="P47" i="107"/>
  <c r="E47" i="107"/>
  <c r="U47" i="107" s="1"/>
  <c r="S46" i="107"/>
  <c r="R46" i="107"/>
  <c r="Q46" i="107"/>
  <c r="P46" i="107"/>
  <c r="E46" i="107"/>
  <c r="U46" i="107" s="1"/>
  <c r="U45" i="107"/>
  <c r="S45" i="107"/>
  <c r="R45" i="107"/>
  <c r="Q45" i="107"/>
  <c r="P45" i="107"/>
  <c r="E45" i="107"/>
  <c r="S44" i="107"/>
  <c r="R44" i="107"/>
  <c r="T42" i="107"/>
  <c r="S42" i="107"/>
  <c r="R42" i="107"/>
  <c r="Q42" i="107"/>
  <c r="P42" i="107"/>
  <c r="E42" i="107"/>
  <c r="U42" i="107" s="1"/>
  <c r="S41" i="107"/>
  <c r="R41" i="107"/>
  <c r="Q41" i="107"/>
  <c r="P41" i="107"/>
  <c r="E41" i="107"/>
  <c r="U41" i="107" s="1"/>
  <c r="T40" i="107"/>
  <c r="S40" i="107"/>
  <c r="R40" i="107"/>
  <c r="Q40" i="107"/>
  <c r="P40" i="107"/>
  <c r="E40" i="107"/>
  <c r="U40" i="107" s="1"/>
  <c r="T39" i="107"/>
  <c r="S39" i="107"/>
  <c r="R39" i="107"/>
  <c r="Q39" i="107"/>
  <c r="P39" i="107"/>
  <c r="E39" i="107"/>
  <c r="U39" i="107" s="1"/>
  <c r="S38" i="107"/>
  <c r="R38" i="107"/>
  <c r="Q38" i="107"/>
  <c r="P38" i="107"/>
  <c r="E38" i="107"/>
  <c r="T38" i="107" s="1"/>
  <c r="S37" i="107"/>
  <c r="R37" i="107"/>
  <c r="Q37" i="107"/>
  <c r="P37" i="107"/>
  <c r="E37" i="107"/>
  <c r="U37" i="107" s="1"/>
  <c r="S36" i="107"/>
  <c r="R36" i="107"/>
  <c r="Q36" i="107"/>
  <c r="P36" i="107"/>
  <c r="E36" i="107"/>
  <c r="U36" i="107" s="1"/>
  <c r="S35" i="107"/>
  <c r="R35" i="107"/>
  <c r="Q35" i="107"/>
  <c r="P35" i="107"/>
  <c r="E35" i="107"/>
  <c r="T35" i="107" s="1"/>
  <c r="S34" i="107"/>
  <c r="R34" i="107"/>
  <c r="Q34" i="107"/>
  <c r="P34" i="107"/>
  <c r="E34" i="107"/>
  <c r="S33" i="107"/>
  <c r="R33" i="107"/>
  <c r="Q33" i="107"/>
  <c r="P33" i="107"/>
  <c r="T33" i="107" s="1"/>
  <c r="E33" i="107"/>
  <c r="U33" i="107" s="1"/>
  <c r="S32" i="107"/>
  <c r="R32" i="107"/>
  <c r="Q32" i="107"/>
  <c r="P32" i="107"/>
  <c r="E32" i="107"/>
  <c r="U32" i="107" s="1"/>
  <c r="T31" i="107"/>
  <c r="S31" i="107"/>
  <c r="R31" i="107"/>
  <c r="Q31" i="107"/>
  <c r="U31" i="107" s="1"/>
  <c r="P31" i="107"/>
  <c r="E31" i="107"/>
  <c r="U30" i="107"/>
  <c r="S30" i="107"/>
  <c r="R30" i="107"/>
  <c r="Q30" i="107"/>
  <c r="P30" i="107"/>
  <c r="E30" i="107"/>
  <c r="T30" i="107" s="1"/>
  <c r="S29" i="107"/>
  <c r="R29" i="107"/>
  <c r="Q29" i="107"/>
  <c r="P29" i="107"/>
  <c r="E29" i="107"/>
  <c r="T29" i="107" s="1"/>
  <c r="S28" i="107"/>
  <c r="R28" i="107"/>
  <c r="T27" i="107"/>
  <c r="S27" i="107"/>
  <c r="R27" i="107"/>
  <c r="Q27" i="107"/>
  <c r="P27" i="107"/>
  <c r="E27" i="107"/>
  <c r="U27" i="107" s="1"/>
  <c r="U26" i="107"/>
  <c r="T26" i="107"/>
  <c r="S26" i="107"/>
  <c r="R26" i="107"/>
  <c r="Q26" i="107"/>
  <c r="P26" i="107"/>
  <c r="E26" i="107"/>
  <c r="S25" i="107"/>
  <c r="R25" i="107"/>
  <c r="Q25" i="107"/>
  <c r="P25" i="107"/>
  <c r="E25" i="107"/>
  <c r="S24" i="107"/>
  <c r="R24" i="107"/>
  <c r="Q24" i="107"/>
  <c r="P24" i="107"/>
  <c r="E24" i="107"/>
  <c r="U24" i="107" s="1"/>
  <c r="S23" i="107"/>
  <c r="R23" i="107"/>
  <c r="Q23" i="107"/>
  <c r="P23" i="107"/>
  <c r="E23" i="107"/>
  <c r="U23" i="107" s="1"/>
  <c r="U22" i="107"/>
  <c r="S22" i="107"/>
  <c r="R22" i="107"/>
  <c r="Q22" i="107"/>
  <c r="P22" i="107"/>
  <c r="E22" i="107"/>
  <c r="T22" i="107" s="1"/>
  <c r="S21" i="107"/>
  <c r="R21" i="107"/>
  <c r="Q21" i="107"/>
  <c r="P21" i="107"/>
  <c r="E21" i="107"/>
  <c r="S20" i="107"/>
  <c r="R20" i="107"/>
  <c r="Q20" i="107"/>
  <c r="P20" i="107"/>
  <c r="E20" i="107"/>
  <c r="U20" i="107" s="1"/>
  <c r="U19" i="107"/>
  <c r="S19" i="107"/>
  <c r="R19" i="107"/>
  <c r="Q19" i="107"/>
  <c r="P19" i="107"/>
  <c r="E19" i="107"/>
  <c r="T19" i="107" s="1"/>
  <c r="T18" i="107"/>
  <c r="S18" i="107"/>
  <c r="R18" i="107"/>
  <c r="Q18" i="107"/>
  <c r="P18" i="107"/>
  <c r="E18" i="107"/>
  <c r="U18" i="107" s="1"/>
  <c r="S17" i="107"/>
  <c r="R17" i="107"/>
  <c r="Q17" i="107"/>
  <c r="P17" i="107"/>
  <c r="E17" i="107"/>
  <c r="S16" i="107"/>
  <c r="R16" i="107"/>
  <c r="Q16" i="107"/>
  <c r="P16" i="107"/>
  <c r="E16" i="107"/>
  <c r="S15" i="107"/>
  <c r="R15" i="107"/>
  <c r="Q15" i="107"/>
  <c r="P15" i="107"/>
  <c r="E15" i="107"/>
  <c r="U15" i="107" s="1"/>
  <c r="S14" i="107"/>
  <c r="R14" i="107"/>
  <c r="Q14" i="107"/>
  <c r="P14" i="107"/>
  <c r="E14" i="107"/>
  <c r="T14" i="107" s="1"/>
  <c r="S13" i="107"/>
  <c r="R13" i="107"/>
  <c r="Q13" i="107"/>
  <c r="P13" i="107"/>
  <c r="E13" i="107"/>
  <c r="S12" i="107"/>
  <c r="R12" i="107"/>
  <c r="Q12" i="107"/>
  <c r="P12" i="107"/>
  <c r="E12" i="107"/>
  <c r="S11" i="107"/>
  <c r="R11" i="107"/>
  <c r="Q11" i="107"/>
  <c r="P11" i="107"/>
  <c r="E11" i="107"/>
  <c r="T11" i="107" s="1"/>
  <c r="T10" i="107"/>
  <c r="S10" i="107"/>
  <c r="R10" i="107"/>
  <c r="Q10" i="107"/>
  <c r="P10" i="107"/>
  <c r="E10" i="107"/>
  <c r="S9" i="107"/>
  <c r="R9" i="107"/>
  <c r="S64" i="106"/>
  <c r="R64" i="106"/>
  <c r="Q64" i="106"/>
  <c r="P64" i="106"/>
  <c r="E64" i="106"/>
  <c r="U63" i="106"/>
  <c r="T63" i="106"/>
  <c r="S63" i="106"/>
  <c r="R63" i="106"/>
  <c r="Q63" i="106"/>
  <c r="P63" i="106"/>
  <c r="E63" i="106"/>
  <c r="S62" i="106"/>
  <c r="R62" i="106"/>
  <c r="S60" i="106"/>
  <c r="R60" i="106"/>
  <c r="Q60" i="106"/>
  <c r="P60" i="106"/>
  <c r="E60" i="106"/>
  <c r="T59" i="106"/>
  <c r="S59" i="106"/>
  <c r="R59" i="106"/>
  <c r="Q59" i="106"/>
  <c r="P59" i="106"/>
  <c r="E59" i="106"/>
  <c r="U59" i="106" s="1"/>
  <c r="S58" i="106"/>
  <c r="R58" i="106"/>
  <c r="Q58" i="106"/>
  <c r="P58" i="106"/>
  <c r="E58" i="106"/>
  <c r="T58" i="106" s="1"/>
  <c r="S57" i="106"/>
  <c r="R57" i="106"/>
  <c r="Q57" i="106"/>
  <c r="P57" i="106"/>
  <c r="E57" i="106"/>
  <c r="T57" i="106" s="1"/>
  <c r="S55" i="106"/>
  <c r="R55" i="106"/>
  <c r="Q55" i="106"/>
  <c r="P55" i="106"/>
  <c r="E55" i="106"/>
  <c r="T54" i="106"/>
  <c r="S54" i="106"/>
  <c r="R54" i="106"/>
  <c r="Q54" i="106"/>
  <c r="P54" i="106"/>
  <c r="E54" i="106"/>
  <c r="U54" i="106" s="1"/>
  <c r="S53" i="106"/>
  <c r="R53" i="106"/>
  <c r="Q53" i="106"/>
  <c r="P53" i="106"/>
  <c r="E53" i="106"/>
  <c r="S52" i="106"/>
  <c r="R52" i="106"/>
  <c r="Q52" i="106"/>
  <c r="P52" i="106"/>
  <c r="E52" i="106"/>
  <c r="U52" i="106" s="1"/>
  <c r="S51" i="106"/>
  <c r="R51" i="106"/>
  <c r="Q51" i="106"/>
  <c r="P51" i="106"/>
  <c r="E51" i="106"/>
  <c r="U51" i="106" s="1"/>
  <c r="S50" i="106"/>
  <c r="R50" i="106"/>
  <c r="Q50" i="106"/>
  <c r="P50" i="106"/>
  <c r="E50" i="106"/>
  <c r="T50" i="106" s="1"/>
  <c r="T49" i="106"/>
  <c r="S49" i="106"/>
  <c r="R49" i="106"/>
  <c r="Q49" i="106"/>
  <c r="P49" i="106"/>
  <c r="E49" i="106"/>
  <c r="U49" i="106" s="1"/>
  <c r="S48" i="106"/>
  <c r="R48" i="106"/>
  <c r="Q48" i="106"/>
  <c r="P48" i="106"/>
  <c r="E48" i="106"/>
  <c r="T48" i="106" s="1"/>
  <c r="T47" i="106"/>
  <c r="S47" i="106"/>
  <c r="R47" i="106"/>
  <c r="Q47" i="106"/>
  <c r="P47" i="106"/>
  <c r="E47" i="106"/>
  <c r="U47" i="106" s="1"/>
  <c r="S46" i="106"/>
  <c r="R46" i="106"/>
  <c r="Q46" i="106"/>
  <c r="P46" i="106"/>
  <c r="E46" i="106"/>
  <c r="T46" i="106" s="1"/>
  <c r="U45" i="106"/>
  <c r="S45" i="106"/>
  <c r="R45" i="106"/>
  <c r="Q45" i="106"/>
  <c r="P45" i="106"/>
  <c r="E45" i="106"/>
  <c r="S44" i="106"/>
  <c r="R44" i="106"/>
  <c r="S42" i="106"/>
  <c r="R42" i="106"/>
  <c r="Q42" i="106"/>
  <c r="P42" i="106"/>
  <c r="E42" i="106"/>
  <c r="U42" i="106" s="1"/>
  <c r="S41" i="106"/>
  <c r="R41" i="106"/>
  <c r="Q41" i="106"/>
  <c r="P41" i="106"/>
  <c r="E41" i="106"/>
  <c r="U41" i="106" s="1"/>
  <c r="S40" i="106"/>
  <c r="R40" i="106"/>
  <c r="Q40" i="106"/>
  <c r="P40" i="106"/>
  <c r="E40" i="106"/>
  <c r="T40" i="106" s="1"/>
  <c r="S39" i="106"/>
  <c r="R39" i="106"/>
  <c r="Q39" i="106"/>
  <c r="P39" i="106"/>
  <c r="E39" i="106"/>
  <c r="U39" i="106" s="1"/>
  <c r="U38" i="106"/>
  <c r="T38" i="106"/>
  <c r="S38" i="106"/>
  <c r="R38" i="106"/>
  <c r="Q38" i="106"/>
  <c r="P38" i="106"/>
  <c r="E38" i="106"/>
  <c r="U37" i="106"/>
  <c r="T37" i="106"/>
  <c r="S37" i="106"/>
  <c r="R37" i="106"/>
  <c r="Q37" i="106"/>
  <c r="P37" i="106"/>
  <c r="E37" i="106"/>
  <c r="U36" i="106"/>
  <c r="T36" i="106"/>
  <c r="S36" i="106"/>
  <c r="R36" i="106"/>
  <c r="Q36" i="106"/>
  <c r="P36" i="106"/>
  <c r="E36" i="106"/>
  <c r="S35" i="106"/>
  <c r="R35" i="106"/>
  <c r="Q35" i="106"/>
  <c r="P35" i="106"/>
  <c r="E35" i="106"/>
  <c r="T35" i="106" s="1"/>
  <c r="S34" i="106"/>
  <c r="R34" i="106"/>
  <c r="Q34" i="106"/>
  <c r="P34" i="106"/>
  <c r="E34" i="106"/>
  <c r="S33" i="106"/>
  <c r="R33" i="106"/>
  <c r="Q33" i="106"/>
  <c r="P33" i="106"/>
  <c r="E33" i="106"/>
  <c r="S32" i="106"/>
  <c r="R32" i="106"/>
  <c r="Q32" i="106"/>
  <c r="P32" i="106"/>
  <c r="E32" i="106"/>
  <c r="T32" i="106" s="1"/>
  <c r="S31" i="106"/>
  <c r="R31" i="106"/>
  <c r="Q31" i="106"/>
  <c r="P31" i="106"/>
  <c r="E31" i="106"/>
  <c r="U30" i="106"/>
  <c r="S30" i="106"/>
  <c r="R30" i="106"/>
  <c r="Q30" i="106"/>
  <c r="P30" i="106"/>
  <c r="E30" i="106"/>
  <c r="T30" i="106" s="1"/>
  <c r="U29" i="106"/>
  <c r="S29" i="106"/>
  <c r="R29" i="106"/>
  <c r="Q29" i="106"/>
  <c r="P29" i="106"/>
  <c r="E29" i="106"/>
  <c r="T29" i="106" s="1"/>
  <c r="S28" i="106"/>
  <c r="R28" i="106"/>
  <c r="S27" i="106"/>
  <c r="R27" i="106"/>
  <c r="Q27" i="106"/>
  <c r="P27" i="106"/>
  <c r="E27" i="106"/>
  <c r="S26" i="106"/>
  <c r="R26" i="106"/>
  <c r="Q26" i="106"/>
  <c r="P26" i="106"/>
  <c r="E26" i="106"/>
  <c r="U25" i="106"/>
  <c r="S25" i="106"/>
  <c r="R25" i="106"/>
  <c r="Q25" i="106"/>
  <c r="P25" i="106"/>
  <c r="E25" i="106"/>
  <c r="T25" i="106" s="1"/>
  <c r="T24" i="106"/>
  <c r="S24" i="106"/>
  <c r="R24" i="106"/>
  <c r="Q24" i="106"/>
  <c r="P24" i="106"/>
  <c r="E24" i="106"/>
  <c r="U24" i="106" s="1"/>
  <c r="S23" i="106"/>
  <c r="R23" i="106"/>
  <c r="Q23" i="106"/>
  <c r="P23" i="106"/>
  <c r="E23" i="106"/>
  <c r="S22" i="106"/>
  <c r="R22" i="106"/>
  <c r="Q22" i="106"/>
  <c r="P22" i="106"/>
  <c r="E22" i="106"/>
  <c r="S21" i="106"/>
  <c r="R21" i="106"/>
  <c r="Q21" i="106"/>
  <c r="P21" i="106"/>
  <c r="E21" i="106"/>
  <c r="U21" i="106" s="1"/>
  <c r="S20" i="106"/>
  <c r="R20" i="106"/>
  <c r="Q20" i="106"/>
  <c r="P20" i="106"/>
  <c r="E20" i="106"/>
  <c r="U20" i="106" s="1"/>
  <c r="S19" i="106"/>
  <c r="R19" i="106"/>
  <c r="Q19" i="106"/>
  <c r="P19" i="106"/>
  <c r="E19" i="106"/>
  <c r="T19" i="106" s="1"/>
  <c r="S18" i="106"/>
  <c r="R18" i="106"/>
  <c r="Q18" i="106"/>
  <c r="P18" i="106"/>
  <c r="E18" i="106"/>
  <c r="U18" i="106" s="1"/>
  <c r="T17" i="106"/>
  <c r="S17" i="106"/>
  <c r="R17" i="106"/>
  <c r="Q17" i="106"/>
  <c r="P17" i="106"/>
  <c r="E17" i="106"/>
  <c r="U17" i="106" s="1"/>
  <c r="S16" i="106"/>
  <c r="R16" i="106"/>
  <c r="Q16" i="106"/>
  <c r="P16" i="106"/>
  <c r="E16" i="106"/>
  <c r="T16" i="106" s="1"/>
  <c r="S15" i="106"/>
  <c r="R15" i="106"/>
  <c r="Q15" i="106"/>
  <c r="P15" i="106"/>
  <c r="E15" i="106"/>
  <c r="U15" i="106" s="1"/>
  <c r="U14" i="106"/>
  <c r="S14" i="106"/>
  <c r="R14" i="106"/>
  <c r="Q14" i="106"/>
  <c r="P14" i="106"/>
  <c r="E14" i="106"/>
  <c r="T14" i="106" s="1"/>
  <c r="S13" i="106"/>
  <c r="R13" i="106"/>
  <c r="Q13" i="106"/>
  <c r="P13" i="106"/>
  <c r="E13" i="106"/>
  <c r="U13" i="106" s="1"/>
  <c r="S12" i="106"/>
  <c r="R12" i="106"/>
  <c r="Q12" i="106"/>
  <c r="P12" i="106"/>
  <c r="E12" i="106"/>
  <c r="U12" i="106" s="1"/>
  <c r="S11" i="106"/>
  <c r="R11" i="106"/>
  <c r="Q11" i="106"/>
  <c r="P11" i="106"/>
  <c r="E11" i="106"/>
  <c r="T11" i="106" s="1"/>
  <c r="S10" i="106"/>
  <c r="R10" i="106"/>
  <c r="Q10" i="106"/>
  <c r="P10" i="106"/>
  <c r="E10" i="106"/>
  <c r="T10" i="106" s="1"/>
  <c r="R9" i="106"/>
  <c r="R8" i="106"/>
  <c r="S64" i="105"/>
  <c r="R64" i="105"/>
  <c r="Q64" i="105"/>
  <c r="P64" i="105"/>
  <c r="E64" i="105"/>
  <c r="U64" i="105" s="1"/>
  <c r="S63" i="105"/>
  <c r="R63" i="105"/>
  <c r="Q63" i="105"/>
  <c r="P63" i="105"/>
  <c r="P62" i="105" s="1"/>
  <c r="E63" i="105"/>
  <c r="U63" i="105" s="1"/>
  <c r="S62" i="105"/>
  <c r="S60" i="105"/>
  <c r="R60" i="105"/>
  <c r="Q60" i="105"/>
  <c r="P60" i="105"/>
  <c r="E60" i="105"/>
  <c r="T60" i="105" s="1"/>
  <c r="S59" i="105"/>
  <c r="R59" i="105"/>
  <c r="Q59" i="105"/>
  <c r="P59" i="105"/>
  <c r="E59" i="105"/>
  <c r="U59" i="105" s="1"/>
  <c r="S58" i="105"/>
  <c r="R58" i="105"/>
  <c r="Q58" i="105"/>
  <c r="P58" i="105"/>
  <c r="E58" i="105"/>
  <c r="T58" i="105" s="1"/>
  <c r="U57" i="105"/>
  <c r="T57" i="105"/>
  <c r="S57" i="105"/>
  <c r="R57" i="105"/>
  <c r="Q57" i="105"/>
  <c r="P57" i="105"/>
  <c r="E57" i="105"/>
  <c r="S56" i="105"/>
  <c r="R56" i="105"/>
  <c r="S55" i="105"/>
  <c r="R55" i="105"/>
  <c r="Q55" i="105"/>
  <c r="P55" i="105"/>
  <c r="E55" i="105"/>
  <c r="T55" i="105" s="1"/>
  <c r="T54" i="105"/>
  <c r="S54" i="105"/>
  <c r="R54" i="105"/>
  <c r="Q54" i="105"/>
  <c r="P54" i="105"/>
  <c r="E54" i="105"/>
  <c r="U54" i="105" s="1"/>
  <c r="S53" i="105"/>
  <c r="R53" i="105"/>
  <c r="Q53" i="105"/>
  <c r="P53" i="105"/>
  <c r="E53" i="105"/>
  <c r="S52" i="105"/>
  <c r="R52" i="105"/>
  <c r="Q52" i="105"/>
  <c r="P52" i="105"/>
  <c r="E52" i="105"/>
  <c r="U52" i="105" s="1"/>
  <c r="U51" i="105"/>
  <c r="S51" i="105"/>
  <c r="R51" i="105"/>
  <c r="Q51" i="105"/>
  <c r="P51" i="105"/>
  <c r="E51" i="105"/>
  <c r="T51" i="105" s="1"/>
  <c r="U50" i="105"/>
  <c r="S50" i="105"/>
  <c r="R50" i="105"/>
  <c r="Q50" i="105"/>
  <c r="P50" i="105"/>
  <c r="E50" i="105"/>
  <c r="T50" i="105" s="1"/>
  <c r="S49" i="105"/>
  <c r="R49" i="105"/>
  <c r="Q49" i="105"/>
  <c r="P49" i="105"/>
  <c r="E49" i="105"/>
  <c r="U49" i="105" s="1"/>
  <c r="S48" i="105"/>
  <c r="R48" i="105"/>
  <c r="Q48" i="105"/>
  <c r="P48" i="105"/>
  <c r="E48" i="105"/>
  <c r="U48" i="105" s="1"/>
  <c r="S47" i="105"/>
  <c r="R47" i="105"/>
  <c r="Q47" i="105"/>
  <c r="P47" i="105"/>
  <c r="E47" i="105"/>
  <c r="T47" i="105" s="1"/>
  <c r="S46" i="105"/>
  <c r="R46" i="105"/>
  <c r="Q46" i="105"/>
  <c r="P46" i="105"/>
  <c r="E46" i="105"/>
  <c r="T45" i="105"/>
  <c r="S45" i="105"/>
  <c r="R45" i="105"/>
  <c r="Q45" i="105"/>
  <c r="P45" i="105"/>
  <c r="E45" i="105"/>
  <c r="U45" i="105" s="1"/>
  <c r="S44" i="105"/>
  <c r="R44" i="105"/>
  <c r="S43" i="105"/>
  <c r="S42" i="105"/>
  <c r="R42" i="105"/>
  <c r="Q42" i="105"/>
  <c r="P42" i="105"/>
  <c r="E42" i="105"/>
  <c r="U42" i="105" s="1"/>
  <c r="T41" i="105"/>
  <c r="S41" i="105"/>
  <c r="R41" i="105"/>
  <c r="Q41" i="105"/>
  <c r="P41" i="105"/>
  <c r="E41" i="105"/>
  <c r="U41" i="105" s="1"/>
  <c r="S40" i="105"/>
  <c r="R40" i="105"/>
  <c r="Q40" i="105"/>
  <c r="P40" i="105"/>
  <c r="E40" i="105"/>
  <c r="T40" i="105" s="1"/>
  <c r="S39" i="105"/>
  <c r="R39" i="105"/>
  <c r="Q39" i="105"/>
  <c r="P39" i="105"/>
  <c r="E39" i="105"/>
  <c r="U39" i="105" s="1"/>
  <c r="S38" i="105"/>
  <c r="R38" i="105"/>
  <c r="Q38" i="105"/>
  <c r="P38" i="105"/>
  <c r="E38" i="105"/>
  <c r="U38" i="105" s="1"/>
  <c r="S37" i="105"/>
  <c r="R37" i="105"/>
  <c r="Q37" i="105"/>
  <c r="P37" i="105"/>
  <c r="E37" i="105"/>
  <c r="T37" i="105" s="1"/>
  <c r="S36" i="105"/>
  <c r="R36" i="105"/>
  <c r="Q36" i="105"/>
  <c r="P36" i="105"/>
  <c r="E36" i="105"/>
  <c r="U36" i="105" s="1"/>
  <c r="S35" i="105"/>
  <c r="R35" i="105"/>
  <c r="Q35" i="105"/>
  <c r="P35" i="105"/>
  <c r="E35" i="105"/>
  <c r="U34" i="105"/>
  <c r="S34" i="105"/>
  <c r="R34" i="105"/>
  <c r="Q34" i="105"/>
  <c r="P34" i="105"/>
  <c r="T34" i="105" s="1"/>
  <c r="E34" i="105"/>
  <c r="S33" i="105"/>
  <c r="R33" i="105"/>
  <c r="Q33" i="105"/>
  <c r="U33" i="105" s="1"/>
  <c r="P33" i="105"/>
  <c r="T33" i="105" s="1"/>
  <c r="E33" i="105"/>
  <c r="S32" i="105"/>
  <c r="R32" i="105"/>
  <c r="Q32" i="105"/>
  <c r="P32" i="105"/>
  <c r="E32" i="105"/>
  <c r="S31" i="105"/>
  <c r="R31" i="105"/>
  <c r="Q31" i="105"/>
  <c r="P31" i="105"/>
  <c r="E31" i="105"/>
  <c r="U31" i="105" s="1"/>
  <c r="S30" i="105"/>
  <c r="R30" i="105"/>
  <c r="Q30" i="105"/>
  <c r="P30" i="105"/>
  <c r="E30" i="105"/>
  <c r="U30" i="105" s="1"/>
  <c r="S29" i="105"/>
  <c r="R29" i="105"/>
  <c r="Q29" i="105"/>
  <c r="P29" i="105"/>
  <c r="E29" i="105"/>
  <c r="U29" i="105" s="1"/>
  <c r="R28" i="105"/>
  <c r="S27" i="105"/>
  <c r="R27" i="105"/>
  <c r="Q27" i="105"/>
  <c r="P27" i="105"/>
  <c r="E27" i="105"/>
  <c r="S26" i="105"/>
  <c r="R26" i="105"/>
  <c r="Q26" i="105"/>
  <c r="P26" i="105"/>
  <c r="E26" i="105"/>
  <c r="U26" i="105" s="1"/>
  <c r="S25" i="105"/>
  <c r="R25" i="105"/>
  <c r="Q25" i="105"/>
  <c r="P25" i="105"/>
  <c r="E25" i="105"/>
  <c r="U25" i="105" s="1"/>
  <c r="U24" i="105"/>
  <c r="S24" i="105"/>
  <c r="R24" i="105"/>
  <c r="Q24" i="105"/>
  <c r="P24" i="105"/>
  <c r="E24" i="105"/>
  <c r="T24" i="105" s="1"/>
  <c r="S23" i="105"/>
  <c r="R23" i="105"/>
  <c r="Q23" i="105"/>
  <c r="P23" i="105"/>
  <c r="E23" i="105"/>
  <c r="S22" i="105"/>
  <c r="R22" i="105"/>
  <c r="Q22" i="105"/>
  <c r="P22" i="105"/>
  <c r="E22" i="105"/>
  <c r="T21" i="105"/>
  <c r="S21" i="105"/>
  <c r="R21" i="105"/>
  <c r="Q21" i="105"/>
  <c r="P21" i="105"/>
  <c r="E21" i="105"/>
  <c r="U21" i="105" s="1"/>
  <c r="U20" i="105"/>
  <c r="S20" i="105"/>
  <c r="R20" i="105"/>
  <c r="Q20" i="105"/>
  <c r="P20" i="105"/>
  <c r="E20" i="105"/>
  <c r="T20" i="105" s="1"/>
  <c r="S19" i="105"/>
  <c r="R19" i="105"/>
  <c r="Q19" i="105"/>
  <c r="P19" i="105"/>
  <c r="E19" i="105"/>
  <c r="T19" i="105" s="1"/>
  <c r="S18" i="105"/>
  <c r="R18" i="105"/>
  <c r="Q18" i="105"/>
  <c r="P18" i="105"/>
  <c r="E18" i="105"/>
  <c r="U18" i="105" s="1"/>
  <c r="S17" i="105"/>
  <c r="R17" i="105"/>
  <c r="Q17" i="105"/>
  <c r="P17" i="105"/>
  <c r="E17" i="105"/>
  <c r="U17" i="105" s="1"/>
  <c r="S16" i="105"/>
  <c r="R16" i="105"/>
  <c r="Q16" i="105"/>
  <c r="P16" i="105"/>
  <c r="E16" i="105"/>
  <c r="T15" i="105"/>
  <c r="S15" i="105"/>
  <c r="R15" i="105"/>
  <c r="Q15" i="105"/>
  <c r="P15" i="105"/>
  <c r="E15" i="105"/>
  <c r="U15" i="105" s="1"/>
  <c r="U14" i="105"/>
  <c r="T14" i="105"/>
  <c r="S14" i="105"/>
  <c r="R14" i="105"/>
  <c r="Q14" i="105"/>
  <c r="P14" i="105"/>
  <c r="E14" i="105"/>
  <c r="U13" i="105"/>
  <c r="S13" i="105"/>
  <c r="R13" i="105"/>
  <c r="Q13" i="105"/>
  <c r="P13" i="105"/>
  <c r="E13" i="105"/>
  <c r="T13" i="105" s="1"/>
  <c r="S12" i="105"/>
  <c r="R12" i="105"/>
  <c r="Q12" i="105"/>
  <c r="P12" i="105"/>
  <c r="E12" i="105"/>
  <c r="T12" i="105" s="1"/>
  <c r="S11" i="105"/>
  <c r="R11" i="105"/>
  <c r="Q11" i="105"/>
  <c r="P11" i="105"/>
  <c r="E11" i="105"/>
  <c r="T11" i="105" s="1"/>
  <c r="S10" i="105"/>
  <c r="R10" i="105"/>
  <c r="Q10" i="105"/>
  <c r="P10" i="105"/>
  <c r="E10" i="105"/>
  <c r="T10" i="105" s="1"/>
  <c r="S9" i="105"/>
  <c r="R9" i="105"/>
  <c r="S64" i="104"/>
  <c r="R64" i="104"/>
  <c r="Q64" i="104"/>
  <c r="P64" i="104"/>
  <c r="E64" i="104"/>
  <c r="U64" i="104" s="1"/>
  <c r="U63" i="104"/>
  <c r="T63" i="104"/>
  <c r="S63" i="104"/>
  <c r="R63" i="104"/>
  <c r="Q63" i="104"/>
  <c r="Q62" i="104" s="1"/>
  <c r="P63" i="104"/>
  <c r="P62" i="104" s="1"/>
  <c r="E63" i="104"/>
  <c r="S62" i="104"/>
  <c r="R62" i="104"/>
  <c r="S60" i="104"/>
  <c r="R60" i="104"/>
  <c r="Q60" i="104"/>
  <c r="P60" i="104"/>
  <c r="E60" i="104"/>
  <c r="T60" i="104" s="1"/>
  <c r="S59" i="104"/>
  <c r="R59" i="104"/>
  <c r="Q59" i="104"/>
  <c r="P59" i="104"/>
  <c r="E59" i="104"/>
  <c r="S58" i="104"/>
  <c r="R58" i="104"/>
  <c r="Q58" i="104"/>
  <c r="P58" i="104"/>
  <c r="E58" i="104"/>
  <c r="U58" i="104" s="1"/>
  <c r="S57" i="104"/>
  <c r="R57" i="104"/>
  <c r="Q57" i="104"/>
  <c r="P57" i="104"/>
  <c r="E57" i="104"/>
  <c r="U57" i="104" s="1"/>
  <c r="S56" i="104"/>
  <c r="S55" i="104"/>
  <c r="R55" i="104"/>
  <c r="Q55" i="104"/>
  <c r="P55" i="104"/>
  <c r="E55" i="104"/>
  <c r="S54" i="104"/>
  <c r="R54" i="104"/>
  <c r="Q54" i="104"/>
  <c r="P54" i="104"/>
  <c r="E54" i="104"/>
  <c r="S53" i="104"/>
  <c r="R53" i="104"/>
  <c r="Q53" i="104"/>
  <c r="P53" i="104"/>
  <c r="E53" i="104"/>
  <c r="U53" i="104" s="1"/>
  <c r="S52" i="104"/>
  <c r="R52" i="104"/>
  <c r="Q52" i="104"/>
  <c r="P52" i="104"/>
  <c r="E52" i="104"/>
  <c r="T52" i="104" s="1"/>
  <c r="S51" i="104"/>
  <c r="R51" i="104"/>
  <c r="Q51" i="104"/>
  <c r="P51" i="104"/>
  <c r="E51" i="104"/>
  <c r="U51" i="104" s="1"/>
  <c r="S50" i="104"/>
  <c r="R50" i="104"/>
  <c r="Q50" i="104"/>
  <c r="P50" i="104"/>
  <c r="E50" i="104"/>
  <c r="S49" i="104"/>
  <c r="R49" i="104"/>
  <c r="Q49" i="104"/>
  <c r="P49" i="104"/>
  <c r="E49" i="104"/>
  <c r="S48" i="104"/>
  <c r="R48" i="104"/>
  <c r="Q48" i="104"/>
  <c r="P48" i="104"/>
  <c r="E48" i="104"/>
  <c r="U48" i="104" s="1"/>
  <c r="S47" i="104"/>
  <c r="R47" i="104"/>
  <c r="Q47" i="104"/>
  <c r="U47" i="104" s="1"/>
  <c r="P47" i="104"/>
  <c r="E47" i="104"/>
  <c r="T46" i="104"/>
  <c r="S46" i="104"/>
  <c r="R46" i="104"/>
  <c r="Q46" i="104"/>
  <c r="P46" i="104"/>
  <c r="E46" i="104"/>
  <c r="S45" i="104"/>
  <c r="R45" i="104"/>
  <c r="Q45" i="104"/>
  <c r="P45" i="104"/>
  <c r="E45" i="104"/>
  <c r="S44" i="104"/>
  <c r="R44" i="104"/>
  <c r="S42" i="104"/>
  <c r="R42" i="104"/>
  <c r="Q42" i="104"/>
  <c r="P42" i="104"/>
  <c r="E42" i="104"/>
  <c r="T42" i="104" s="1"/>
  <c r="S41" i="104"/>
  <c r="R41" i="104"/>
  <c r="Q41" i="104"/>
  <c r="P41" i="104"/>
  <c r="E41" i="104"/>
  <c r="U41" i="104" s="1"/>
  <c r="S40" i="104"/>
  <c r="R40" i="104"/>
  <c r="Q40" i="104"/>
  <c r="P40" i="104"/>
  <c r="E40" i="104"/>
  <c r="U40" i="104" s="1"/>
  <c r="S39" i="104"/>
  <c r="R39" i="104"/>
  <c r="Q39" i="104"/>
  <c r="P39" i="104"/>
  <c r="E39" i="104"/>
  <c r="S38" i="104"/>
  <c r="R38" i="104"/>
  <c r="Q38" i="104"/>
  <c r="P38" i="104"/>
  <c r="E38" i="104"/>
  <c r="U37" i="104"/>
  <c r="S37" i="104"/>
  <c r="R37" i="104"/>
  <c r="Q37" i="104"/>
  <c r="P37" i="104"/>
  <c r="E37" i="104"/>
  <c r="T37" i="104" s="1"/>
  <c r="S36" i="104"/>
  <c r="R36" i="104"/>
  <c r="Q36" i="104"/>
  <c r="P36" i="104"/>
  <c r="E36" i="104"/>
  <c r="S35" i="104"/>
  <c r="R35" i="104"/>
  <c r="Q35" i="104"/>
  <c r="P35" i="104"/>
  <c r="E35" i="104"/>
  <c r="U35" i="104" s="1"/>
  <c r="S34" i="104"/>
  <c r="R34" i="104"/>
  <c r="Q34" i="104"/>
  <c r="P34" i="104"/>
  <c r="E34" i="104"/>
  <c r="T34" i="104" s="1"/>
  <c r="S33" i="104"/>
  <c r="R33" i="104"/>
  <c r="Q33" i="104"/>
  <c r="P33" i="104"/>
  <c r="E33" i="104"/>
  <c r="U33" i="104" s="1"/>
  <c r="T32" i="104"/>
  <c r="S32" i="104"/>
  <c r="R32" i="104"/>
  <c r="Q32" i="104"/>
  <c r="P32" i="104"/>
  <c r="E32" i="104"/>
  <c r="U32" i="104" s="1"/>
  <c r="U31" i="104"/>
  <c r="S31" i="104"/>
  <c r="R31" i="104"/>
  <c r="Q31" i="104"/>
  <c r="P31" i="104"/>
  <c r="E31" i="104"/>
  <c r="T30" i="104"/>
  <c r="S30" i="104"/>
  <c r="R30" i="104"/>
  <c r="Q30" i="104"/>
  <c r="P30" i="104"/>
  <c r="E30" i="104"/>
  <c r="U30" i="104" s="1"/>
  <c r="S29" i="104"/>
  <c r="R29" i="104"/>
  <c r="Q29" i="104"/>
  <c r="P29" i="104"/>
  <c r="E29" i="104"/>
  <c r="U29" i="104" s="1"/>
  <c r="S28" i="104"/>
  <c r="R28" i="104"/>
  <c r="S27" i="104"/>
  <c r="R27" i="104"/>
  <c r="Q27" i="104"/>
  <c r="P27" i="104"/>
  <c r="E27" i="104"/>
  <c r="U26" i="104"/>
  <c r="S26" i="104"/>
  <c r="R26" i="104"/>
  <c r="Q26" i="104"/>
  <c r="P26" i="104"/>
  <c r="E26" i="104"/>
  <c r="T26" i="104" s="1"/>
  <c r="T25" i="104"/>
  <c r="S25" i="104"/>
  <c r="R25" i="104"/>
  <c r="Q25" i="104"/>
  <c r="P25" i="104"/>
  <c r="E25" i="104"/>
  <c r="U25" i="104" s="1"/>
  <c r="U24" i="104"/>
  <c r="S24" i="104"/>
  <c r="R24" i="104"/>
  <c r="Q24" i="104"/>
  <c r="P24" i="104"/>
  <c r="E24" i="104"/>
  <c r="T24" i="104" s="1"/>
  <c r="T23" i="104"/>
  <c r="S23" i="104"/>
  <c r="R23" i="104"/>
  <c r="Q23" i="104"/>
  <c r="P23" i="104"/>
  <c r="E23" i="104"/>
  <c r="U23" i="104" s="1"/>
  <c r="S22" i="104"/>
  <c r="R22" i="104"/>
  <c r="Q22" i="104"/>
  <c r="P22" i="104"/>
  <c r="E22" i="104"/>
  <c r="U22" i="104" s="1"/>
  <c r="S21" i="104"/>
  <c r="R21" i="104"/>
  <c r="Q21" i="104"/>
  <c r="P21" i="104"/>
  <c r="E21" i="104"/>
  <c r="T21" i="104" s="1"/>
  <c r="S20" i="104"/>
  <c r="R20" i="104"/>
  <c r="Q20" i="104"/>
  <c r="P20" i="104"/>
  <c r="E20" i="104"/>
  <c r="U20" i="104" s="1"/>
  <c r="S19" i="104"/>
  <c r="R19" i="104"/>
  <c r="Q19" i="104"/>
  <c r="P19" i="104"/>
  <c r="E19" i="104"/>
  <c r="U19" i="104" s="1"/>
  <c r="S18" i="104"/>
  <c r="R18" i="104"/>
  <c r="Q18" i="104"/>
  <c r="P18" i="104"/>
  <c r="E18" i="104"/>
  <c r="T18" i="104" s="1"/>
  <c r="S17" i="104"/>
  <c r="R17" i="104"/>
  <c r="Q17" i="104"/>
  <c r="P17" i="104"/>
  <c r="E17" i="104"/>
  <c r="U16" i="104"/>
  <c r="S16" i="104"/>
  <c r="R16" i="104"/>
  <c r="Q16" i="104"/>
  <c r="P16" i="104"/>
  <c r="E16" i="104"/>
  <c r="T16" i="104" s="1"/>
  <c r="S15" i="104"/>
  <c r="R15" i="104"/>
  <c r="Q15" i="104"/>
  <c r="P15" i="104"/>
  <c r="E15" i="104"/>
  <c r="U15" i="104" s="1"/>
  <c r="S14" i="104"/>
  <c r="R14" i="104"/>
  <c r="Q14" i="104"/>
  <c r="P14" i="104"/>
  <c r="E14" i="104"/>
  <c r="S13" i="104"/>
  <c r="R13" i="104"/>
  <c r="Q13" i="104"/>
  <c r="P13" i="104"/>
  <c r="E13" i="104"/>
  <c r="U13" i="104" s="1"/>
  <c r="S12" i="104"/>
  <c r="R12" i="104"/>
  <c r="Q12" i="104"/>
  <c r="P12" i="104"/>
  <c r="E12" i="104"/>
  <c r="U12" i="104" s="1"/>
  <c r="S11" i="104"/>
  <c r="R11" i="104"/>
  <c r="Q11" i="104"/>
  <c r="P11" i="104"/>
  <c r="E11" i="104"/>
  <c r="U11" i="104" s="1"/>
  <c r="S10" i="104"/>
  <c r="R10" i="104"/>
  <c r="Q10" i="104"/>
  <c r="P10" i="104"/>
  <c r="E10" i="104"/>
  <c r="U64" i="103"/>
  <c r="S64" i="103"/>
  <c r="R64" i="103"/>
  <c r="Q64" i="103"/>
  <c r="P64" i="103"/>
  <c r="E64" i="103"/>
  <c r="T64" i="103" s="1"/>
  <c r="T63" i="103"/>
  <c r="S63" i="103"/>
  <c r="R63" i="103"/>
  <c r="Q63" i="103"/>
  <c r="P63" i="103"/>
  <c r="E63" i="103"/>
  <c r="S62" i="103"/>
  <c r="R62" i="103"/>
  <c r="T60" i="103"/>
  <c r="S60" i="103"/>
  <c r="R60" i="103"/>
  <c r="Q60" i="103"/>
  <c r="P60" i="103"/>
  <c r="E60" i="103"/>
  <c r="U60" i="103" s="1"/>
  <c r="S59" i="103"/>
  <c r="R59" i="103"/>
  <c r="Q59" i="103"/>
  <c r="P59" i="103"/>
  <c r="E59" i="103"/>
  <c r="S58" i="103"/>
  <c r="R58" i="103"/>
  <c r="Q58" i="103"/>
  <c r="P58" i="103"/>
  <c r="E58" i="103"/>
  <c r="U58" i="103" s="1"/>
  <c r="S57" i="103"/>
  <c r="R57" i="103"/>
  <c r="Q57" i="103"/>
  <c r="P57" i="103"/>
  <c r="E57" i="103"/>
  <c r="U57" i="103" s="1"/>
  <c r="S56" i="103"/>
  <c r="R56" i="103"/>
  <c r="U55" i="103"/>
  <c r="S55" i="103"/>
  <c r="R55" i="103"/>
  <c r="Q55" i="103"/>
  <c r="P55" i="103"/>
  <c r="E55" i="103"/>
  <c r="T55" i="103" s="1"/>
  <c r="S54" i="103"/>
  <c r="R54" i="103"/>
  <c r="Q54" i="103"/>
  <c r="P54" i="103"/>
  <c r="E54" i="103"/>
  <c r="S53" i="103"/>
  <c r="R53" i="103"/>
  <c r="Q53" i="103"/>
  <c r="P53" i="103"/>
  <c r="E53" i="103"/>
  <c r="T53" i="103" s="1"/>
  <c r="S52" i="103"/>
  <c r="R52" i="103"/>
  <c r="Q52" i="103"/>
  <c r="P52" i="103"/>
  <c r="E52" i="103"/>
  <c r="T52" i="103" s="1"/>
  <c r="S51" i="103"/>
  <c r="R51" i="103"/>
  <c r="Q51" i="103"/>
  <c r="P51" i="103"/>
  <c r="E51" i="103"/>
  <c r="U51" i="103" s="1"/>
  <c r="S50" i="103"/>
  <c r="R50" i="103"/>
  <c r="Q50" i="103"/>
  <c r="P50" i="103"/>
  <c r="E50" i="103"/>
  <c r="U50" i="103" s="1"/>
  <c r="S49" i="103"/>
  <c r="R49" i="103"/>
  <c r="Q49" i="103"/>
  <c r="P49" i="103"/>
  <c r="E49" i="103"/>
  <c r="T49" i="103" s="1"/>
  <c r="S48" i="103"/>
  <c r="R48" i="103"/>
  <c r="Q48" i="103"/>
  <c r="P48" i="103"/>
  <c r="E48" i="103"/>
  <c r="U48" i="103" s="1"/>
  <c r="T47" i="103"/>
  <c r="S47" i="103"/>
  <c r="R47" i="103"/>
  <c r="Q47" i="103"/>
  <c r="P47" i="103"/>
  <c r="E47" i="103"/>
  <c r="U47" i="103" s="1"/>
  <c r="S46" i="103"/>
  <c r="R46" i="103"/>
  <c r="Q46" i="103"/>
  <c r="P46" i="103"/>
  <c r="T46" i="103" s="1"/>
  <c r="E46" i="103"/>
  <c r="S45" i="103"/>
  <c r="R45" i="103"/>
  <c r="Q45" i="103"/>
  <c r="P45" i="103"/>
  <c r="E45" i="103"/>
  <c r="S44" i="103"/>
  <c r="R44" i="103"/>
  <c r="S43" i="103"/>
  <c r="R43" i="103"/>
  <c r="S42" i="103"/>
  <c r="R42" i="103"/>
  <c r="Q42" i="103"/>
  <c r="P42" i="103"/>
  <c r="E42" i="103"/>
  <c r="T42" i="103" s="1"/>
  <c r="S41" i="103"/>
  <c r="R41" i="103"/>
  <c r="Q41" i="103"/>
  <c r="P41" i="103"/>
  <c r="E41" i="103"/>
  <c r="U41" i="103" s="1"/>
  <c r="S40" i="103"/>
  <c r="R40" i="103"/>
  <c r="Q40" i="103"/>
  <c r="P40" i="103"/>
  <c r="E40" i="103"/>
  <c r="U40" i="103" s="1"/>
  <c r="S39" i="103"/>
  <c r="R39" i="103"/>
  <c r="Q39" i="103"/>
  <c r="P39" i="103"/>
  <c r="E39" i="103"/>
  <c r="T39" i="103" s="1"/>
  <c r="S38" i="103"/>
  <c r="R38" i="103"/>
  <c r="Q38" i="103"/>
  <c r="P38" i="103"/>
  <c r="E38" i="103"/>
  <c r="S37" i="103"/>
  <c r="R37" i="103"/>
  <c r="Q37" i="103"/>
  <c r="P37" i="103"/>
  <c r="E37" i="103"/>
  <c r="S36" i="103"/>
  <c r="R36" i="103"/>
  <c r="Q36" i="103"/>
  <c r="P36" i="103"/>
  <c r="E36" i="103"/>
  <c r="S35" i="103"/>
  <c r="R35" i="103"/>
  <c r="Q35" i="103"/>
  <c r="P35" i="103"/>
  <c r="E35" i="103"/>
  <c r="U35" i="103" s="1"/>
  <c r="U34" i="103"/>
  <c r="S34" i="103"/>
  <c r="R34" i="103"/>
  <c r="Q34" i="103"/>
  <c r="P34" i="103"/>
  <c r="E34" i="103"/>
  <c r="T34" i="103" s="1"/>
  <c r="T33" i="103"/>
  <c r="S33" i="103"/>
  <c r="R33" i="103"/>
  <c r="Q33" i="103"/>
  <c r="P33" i="103"/>
  <c r="E33" i="103"/>
  <c r="S32" i="103"/>
  <c r="R32" i="103"/>
  <c r="Q32" i="103"/>
  <c r="P32" i="103"/>
  <c r="E32" i="103"/>
  <c r="U32" i="103" s="1"/>
  <c r="S31" i="103"/>
  <c r="R31" i="103"/>
  <c r="Q31" i="103"/>
  <c r="P31" i="103"/>
  <c r="E31" i="103"/>
  <c r="U31" i="103" s="1"/>
  <c r="T30" i="103"/>
  <c r="S30" i="103"/>
  <c r="R30" i="103"/>
  <c r="Q30" i="103"/>
  <c r="P30" i="103"/>
  <c r="E30" i="103"/>
  <c r="U30" i="103" s="1"/>
  <c r="S29" i="103"/>
  <c r="R29" i="103"/>
  <c r="Q29" i="103"/>
  <c r="P29" i="103"/>
  <c r="E29" i="103"/>
  <c r="S28" i="103"/>
  <c r="R28" i="103"/>
  <c r="S27" i="103"/>
  <c r="R27" i="103"/>
  <c r="Q27" i="103"/>
  <c r="P27" i="103"/>
  <c r="E27" i="103"/>
  <c r="U27" i="103" s="1"/>
  <c r="U26" i="103"/>
  <c r="S26" i="103"/>
  <c r="R26" i="103"/>
  <c r="Q26" i="103"/>
  <c r="P26" i="103"/>
  <c r="E26" i="103"/>
  <c r="T26" i="103" s="1"/>
  <c r="T25" i="103"/>
  <c r="S25" i="103"/>
  <c r="R25" i="103"/>
  <c r="Q25" i="103"/>
  <c r="P25" i="103"/>
  <c r="E25" i="103"/>
  <c r="U25" i="103" s="1"/>
  <c r="S24" i="103"/>
  <c r="R24" i="103"/>
  <c r="Q24" i="103"/>
  <c r="P24" i="103"/>
  <c r="E24" i="103"/>
  <c r="S23" i="103"/>
  <c r="R23" i="103"/>
  <c r="Q23" i="103"/>
  <c r="P23" i="103"/>
  <c r="E23" i="103"/>
  <c r="U22" i="103"/>
  <c r="T22" i="103"/>
  <c r="S22" i="103"/>
  <c r="R22" i="103"/>
  <c r="Q22" i="103"/>
  <c r="P22" i="103"/>
  <c r="E22" i="103"/>
  <c r="U21" i="103"/>
  <c r="S21" i="103"/>
  <c r="R21" i="103"/>
  <c r="Q21" i="103"/>
  <c r="P21" i="103"/>
  <c r="E21" i="103"/>
  <c r="T21" i="103" s="1"/>
  <c r="S20" i="103"/>
  <c r="R20" i="103"/>
  <c r="Q20" i="103"/>
  <c r="P20" i="103"/>
  <c r="E20" i="103"/>
  <c r="U20" i="103" s="1"/>
  <c r="S19" i="103"/>
  <c r="R19" i="103"/>
  <c r="Q19" i="103"/>
  <c r="P19" i="103"/>
  <c r="E19" i="103"/>
  <c r="U19" i="103" s="1"/>
  <c r="S18" i="103"/>
  <c r="R18" i="103"/>
  <c r="Q18" i="103"/>
  <c r="P18" i="103"/>
  <c r="E18" i="103"/>
  <c r="T18" i="103" s="1"/>
  <c r="T17" i="103"/>
  <c r="S17" i="103"/>
  <c r="R17" i="103"/>
  <c r="Q17" i="103"/>
  <c r="P17" i="103"/>
  <c r="E17" i="103"/>
  <c r="U17" i="103" s="1"/>
  <c r="S16" i="103"/>
  <c r="R16" i="103"/>
  <c r="Q16" i="103"/>
  <c r="P16" i="103"/>
  <c r="E16" i="103"/>
  <c r="S15" i="103"/>
  <c r="R15" i="103"/>
  <c r="Q15" i="103"/>
  <c r="P15" i="103"/>
  <c r="E15" i="103"/>
  <c r="U15" i="103" s="1"/>
  <c r="U14" i="103"/>
  <c r="T14" i="103"/>
  <c r="S14" i="103"/>
  <c r="R14" i="103"/>
  <c r="Q14" i="103"/>
  <c r="P14" i="103"/>
  <c r="E14" i="103"/>
  <c r="S13" i="103"/>
  <c r="R13" i="103"/>
  <c r="Q13" i="103"/>
  <c r="U13" i="103" s="1"/>
  <c r="P13" i="103"/>
  <c r="E13" i="103"/>
  <c r="T12" i="103"/>
  <c r="S12" i="103"/>
  <c r="R12" i="103"/>
  <c r="Q12" i="103"/>
  <c r="P12" i="103"/>
  <c r="E12" i="103"/>
  <c r="U12" i="103" s="1"/>
  <c r="S11" i="103"/>
  <c r="R11" i="103"/>
  <c r="Q11" i="103"/>
  <c r="P11" i="103"/>
  <c r="E11" i="103"/>
  <c r="U11" i="103" s="1"/>
  <c r="U10" i="103"/>
  <c r="S10" i="103"/>
  <c r="R10" i="103"/>
  <c r="Q10" i="103"/>
  <c r="P10" i="103"/>
  <c r="E10" i="103"/>
  <c r="S9" i="103"/>
  <c r="R9" i="103"/>
  <c r="S64" i="102"/>
  <c r="R64" i="102"/>
  <c r="Q64" i="102"/>
  <c r="P64" i="102"/>
  <c r="E64" i="102"/>
  <c r="S63" i="102"/>
  <c r="R63" i="102"/>
  <c r="Q63" i="102"/>
  <c r="Q62" i="102" s="1"/>
  <c r="P63" i="102"/>
  <c r="E63" i="102"/>
  <c r="T63" i="102" s="1"/>
  <c r="S60" i="102"/>
  <c r="R60" i="102"/>
  <c r="Q60" i="102"/>
  <c r="P60" i="102"/>
  <c r="E60" i="102"/>
  <c r="U60" i="102" s="1"/>
  <c r="U59" i="102"/>
  <c r="S59" i="102"/>
  <c r="R59" i="102"/>
  <c r="Q59" i="102"/>
  <c r="P59" i="102"/>
  <c r="E59" i="102"/>
  <c r="T59" i="102" s="1"/>
  <c r="S58" i="102"/>
  <c r="R58" i="102"/>
  <c r="Q58" i="102"/>
  <c r="P58" i="102"/>
  <c r="E58" i="102"/>
  <c r="U57" i="102"/>
  <c r="T57" i="102"/>
  <c r="S57" i="102"/>
  <c r="R57" i="102"/>
  <c r="Q57" i="102"/>
  <c r="P57" i="102"/>
  <c r="P56" i="102" s="1"/>
  <c r="E57" i="102"/>
  <c r="S56" i="102"/>
  <c r="S55" i="102"/>
  <c r="R55" i="102"/>
  <c r="Q55" i="102"/>
  <c r="P55" i="102"/>
  <c r="E55" i="102"/>
  <c r="S54" i="102"/>
  <c r="R54" i="102"/>
  <c r="Q54" i="102"/>
  <c r="P54" i="102"/>
  <c r="E54" i="102"/>
  <c r="T54" i="102" s="1"/>
  <c r="S53" i="102"/>
  <c r="R53" i="102"/>
  <c r="Q53" i="102"/>
  <c r="P53" i="102"/>
  <c r="E53" i="102"/>
  <c r="T53" i="102" s="1"/>
  <c r="U52" i="102"/>
  <c r="T52" i="102"/>
  <c r="S52" i="102"/>
  <c r="R52" i="102"/>
  <c r="Q52" i="102"/>
  <c r="P52" i="102"/>
  <c r="E52" i="102"/>
  <c r="S51" i="102"/>
  <c r="R51" i="102"/>
  <c r="Q51" i="102"/>
  <c r="P51" i="102"/>
  <c r="E51" i="102"/>
  <c r="U51" i="102" s="1"/>
  <c r="S50" i="102"/>
  <c r="R50" i="102"/>
  <c r="Q50" i="102"/>
  <c r="P50" i="102"/>
  <c r="E50" i="102"/>
  <c r="U50" i="102" s="1"/>
  <c r="S49" i="102"/>
  <c r="R49" i="102"/>
  <c r="Q49" i="102"/>
  <c r="P49" i="102"/>
  <c r="E49" i="102"/>
  <c r="T49" i="102" s="1"/>
  <c r="S48" i="102"/>
  <c r="R48" i="102"/>
  <c r="Q48" i="102"/>
  <c r="P48" i="102"/>
  <c r="E48" i="102"/>
  <c r="U48" i="102" s="1"/>
  <c r="S47" i="102"/>
  <c r="R47" i="102"/>
  <c r="Q47" i="102"/>
  <c r="P47" i="102"/>
  <c r="E47" i="102"/>
  <c r="S46" i="102"/>
  <c r="R46" i="102"/>
  <c r="Q46" i="102"/>
  <c r="P46" i="102"/>
  <c r="E46" i="102"/>
  <c r="S45" i="102"/>
  <c r="R45" i="102"/>
  <c r="Q45" i="102"/>
  <c r="P45" i="102"/>
  <c r="E45" i="102"/>
  <c r="T45" i="102" s="1"/>
  <c r="S44" i="102"/>
  <c r="R44" i="102"/>
  <c r="S42" i="102"/>
  <c r="R42" i="102"/>
  <c r="Q42" i="102"/>
  <c r="P42" i="102"/>
  <c r="E42" i="102"/>
  <c r="U42" i="102" s="1"/>
  <c r="S41" i="102"/>
  <c r="R41" i="102"/>
  <c r="Q41" i="102"/>
  <c r="P41" i="102"/>
  <c r="E41" i="102"/>
  <c r="S40" i="102"/>
  <c r="R40" i="102"/>
  <c r="Q40" i="102"/>
  <c r="P40" i="102"/>
  <c r="E40" i="102"/>
  <c r="U40" i="102" s="1"/>
  <c r="S39" i="102"/>
  <c r="R39" i="102"/>
  <c r="Q39" i="102"/>
  <c r="P39" i="102"/>
  <c r="E39" i="102"/>
  <c r="T39" i="102" s="1"/>
  <c r="S38" i="102"/>
  <c r="R38" i="102"/>
  <c r="Q38" i="102"/>
  <c r="P38" i="102"/>
  <c r="E38" i="102"/>
  <c r="U38" i="102" s="1"/>
  <c r="S37" i="102"/>
  <c r="R37" i="102"/>
  <c r="Q37" i="102"/>
  <c r="P37" i="102"/>
  <c r="E37" i="102"/>
  <c r="U36" i="102"/>
  <c r="S36" i="102"/>
  <c r="R36" i="102"/>
  <c r="Q36" i="102"/>
  <c r="P36" i="102"/>
  <c r="E36" i="102"/>
  <c r="T36" i="102" s="1"/>
  <c r="S35" i="102"/>
  <c r="R35" i="102"/>
  <c r="Q35" i="102"/>
  <c r="P35" i="102"/>
  <c r="E35" i="102"/>
  <c r="T35" i="102" s="1"/>
  <c r="U34" i="102"/>
  <c r="S34" i="102"/>
  <c r="R34" i="102"/>
  <c r="Q34" i="102"/>
  <c r="P34" i="102"/>
  <c r="E34" i="102"/>
  <c r="T34" i="102" s="1"/>
  <c r="S33" i="102"/>
  <c r="R33" i="102"/>
  <c r="Q33" i="102"/>
  <c r="P33" i="102"/>
  <c r="E33" i="102"/>
  <c r="S32" i="102"/>
  <c r="R32" i="102"/>
  <c r="Q32" i="102"/>
  <c r="P32" i="102"/>
  <c r="E32" i="102"/>
  <c r="U32" i="102" s="1"/>
  <c r="S31" i="102"/>
  <c r="R31" i="102"/>
  <c r="Q31" i="102"/>
  <c r="P31" i="102"/>
  <c r="E31" i="102"/>
  <c r="S30" i="102"/>
  <c r="R30" i="102"/>
  <c r="Q30" i="102"/>
  <c r="P30" i="102"/>
  <c r="E30" i="102"/>
  <c r="S29" i="102"/>
  <c r="R29" i="102"/>
  <c r="Q29" i="102"/>
  <c r="P29" i="102"/>
  <c r="E29" i="102"/>
  <c r="S28" i="102"/>
  <c r="R28" i="102"/>
  <c r="U27" i="102"/>
  <c r="T27" i="102"/>
  <c r="S27" i="102"/>
  <c r="R27" i="102"/>
  <c r="Q27" i="102"/>
  <c r="P27" i="102"/>
  <c r="E27" i="102"/>
  <c r="U26" i="102"/>
  <c r="S26" i="102"/>
  <c r="R26" i="102"/>
  <c r="Q26" i="102"/>
  <c r="P26" i="102"/>
  <c r="E26" i="102"/>
  <c r="T26" i="102" s="1"/>
  <c r="S25" i="102"/>
  <c r="R25" i="102"/>
  <c r="Q25" i="102"/>
  <c r="P25" i="102"/>
  <c r="E25" i="102"/>
  <c r="T25" i="102" s="1"/>
  <c r="S24" i="102"/>
  <c r="R24" i="102"/>
  <c r="Q24" i="102"/>
  <c r="P24" i="102"/>
  <c r="E24" i="102"/>
  <c r="S23" i="102"/>
  <c r="R23" i="102"/>
  <c r="Q23" i="102"/>
  <c r="U23" i="102" s="1"/>
  <c r="P23" i="102"/>
  <c r="E23" i="102"/>
  <c r="U22" i="102"/>
  <c r="T22" i="102"/>
  <c r="S22" i="102"/>
  <c r="R22" i="102"/>
  <c r="Q22" i="102"/>
  <c r="P22" i="102"/>
  <c r="E22" i="102"/>
  <c r="T21" i="102"/>
  <c r="S21" i="102"/>
  <c r="R21" i="102"/>
  <c r="Q21" i="102"/>
  <c r="P21" i="102"/>
  <c r="E21" i="102"/>
  <c r="U21" i="102" s="1"/>
  <c r="S20" i="102"/>
  <c r="R20" i="102"/>
  <c r="Q20" i="102"/>
  <c r="P20" i="102"/>
  <c r="E20" i="102"/>
  <c r="U20" i="102" s="1"/>
  <c r="U19" i="102"/>
  <c r="S19" i="102"/>
  <c r="R19" i="102"/>
  <c r="Q19" i="102"/>
  <c r="P19" i="102"/>
  <c r="E19" i="102"/>
  <c r="T19" i="102" s="1"/>
  <c r="S18" i="102"/>
  <c r="R18" i="102"/>
  <c r="Q18" i="102"/>
  <c r="P18" i="102"/>
  <c r="E18" i="102"/>
  <c r="T17" i="102"/>
  <c r="S17" i="102"/>
  <c r="R17" i="102"/>
  <c r="Q17" i="102"/>
  <c r="P17" i="102"/>
  <c r="E17" i="102"/>
  <c r="U17" i="102" s="1"/>
  <c r="S16" i="102"/>
  <c r="R16" i="102"/>
  <c r="Q16" i="102"/>
  <c r="P16" i="102"/>
  <c r="E16" i="102"/>
  <c r="S15" i="102"/>
  <c r="R15" i="102"/>
  <c r="Q15" i="102"/>
  <c r="P15" i="102"/>
  <c r="E15" i="102"/>
  <c r="T15" i="102" s="1"/>
  <c r="S14" i="102"/>
  <c r="R14" i="102"/>
  <c r="Q14" i="102"/>
  <c r="P14" i="102"/>
  <c r="E14" i="102"/>
  <c r="S13" i="102"/>
  <c r="R13" i="102"/>
  <c r="Q13" i="102"/>
  <c r="P13" i="102"/>
  <c r="E13" i="102"/>
  <c r="U12" i="102"/>
  <c r="T12" i="102"/>
  <c r="S12" i="102"/>
  <c r="R12" i="102"/>
  <c r="Q12" i="102"/>
  <c r="P12" i="102"/>
  <c r="E12" i="102"/>
  <c r="S11" i="102"/>
  <c r="R11" i="102"/>
  <c r="Q11" i="102"/>
  <c r="P11" i="102"/>
  <c r="E11" i="102"/>
  <c r="U11" i="102" s="1"/>
  <c r="U10" i="102"/>
  <c r="S10" i="102"/>
  <c r="R10" i="102"/>
  <c r="Q10" i="102"/>
  <c r="P10" i="102"/>
  <c r="E10" i="102"/>
  <c r="S9" i="102"/>
  <c r="R9" i="102"/>
  <c r="S64" i="101"/>
  <c r="R64" i="101"/>
  <c r="Q64" i="101"/>
  <c r="P64" i="101"/>
  <c r="E64" i="101"/>
  <c r="U64" i="101" s="1"/>
  <c r="S63" i="101"/>
  <c r="R63" i="101"/>
  <c r="Q63" i="101"/>
  <c r="P63" i="101"/>
  <c r="E63" i="101"/>
  <c r="S62" i="101"/>
  <c r="R62" i="101"/>
  <c r="S60" i="101"/>
  <c r="R60" i="101"/>
  <c r="Q60" i="101"/>
  <c r="P60" i="101"/>
  <c r="E60" i="101"/>
  <c r="S59" i="101"/>
  <c r="R59" i="101"/>
  <c r="Q59" i="101"/>
  <c r="P59" i="101"/>
  <c r="E59" i="101"/>
  <c r="S58" i="101"/>
  <c r="R58" i="101"/>
  <c r="Q58" i="101"/>
  <c r="P58" i="101"/>
  <c r="E58" i="101"/>
  <c r="U58" i="101" s="1"/>
  <c r="S57" i="101"/>
  <c r="R57" i="101"/>
  <c r="Q57" i="101"/>
  <c r="P57" i="101"/>
  <c r="E57" i="101"/>
  <c r="R56" i="101"/>
  <c r="U55" i="101"/>
  <c r="S55" i="101"/>
  <c r="R55" i="101"/>
  <c r="Q55" i="101"/>
  <c r="P55" i="101"/>
  <c r="E55" i="101"/>
  <c r="T55" i="101" s="1"/>
  <c r="S54" i="101"/>
  <c r="R54" i="101"/>
  <c r="Q54" i="101"/>
  <c r="P54" i="101"/>
  <c r="E54" i="101"/>
  <c r="S53" i="101"/>
  <c r="R53" i="101"/>
  <c r="Q53" i="101"/>
  <c r="P53" i="101"/>
  <c r="E53" i="101"/>
  <c r="U53" i="101" s="1"/>
  <c r="S52" i="101"/>
  <c r="R52" i="101"/>
  <c r="Q52" i="101"/>
  <c r="P52" i="101"/>
  <c r="E52" i="101"/>
  <c r="S51" i="101"/>
  <c r="R51" i="101"/>
  <c r="Q51" i="101"/>
  <c r="P51" i="101"/>
  <c r="E51" i="101"/>
  <c r="S50" i="101"/>
  <c r="R50" i="101"/>
  <c r="Q50" i="101"/>
  <c r="P50" i="101"/>
  <c r="E50" i="101"/>
  <c r="U50" i="101" s="1"/>
  <c r="S49" i="101"/>
  <c r="R49" i="101"/>
  <c r="Q49" i="101"/>
  <c r="P49" i="101"/>
  <c r="E49" i="101"/>
  <c r="S48" i="101"/>
  <c r="R48" i="101"/>
  <c r="Q48" i="101"/>
  <c r="P48" i="101"/>
  <c r="E48" i="101"/>
  <c r="S47" i="101"/>
  <c r="R47" i="101"/>
  <c r="Q47" i="101"/>
  <c r="P47" i="101"/>
  <c r="E47" i="101"/>
  <c r="T47" i="101" s="1"/>
  <c r="S46" i="101"/>
  <c r="R46" i="101"/>
  <c r="Q46" i="101"/>
  <c r="P46" i="101"/>
  <c r="E46" i="101"/>
  <c r="S45" i="101"/>
  <c r="R45" i="101"/>
  <c r="Q45" i="101"/>
  <c r="P45" i="101"/>
  <c r="E45" i="101"/>
  <c r="S44" i="101"/>
  <c r="R44" i="101"/>
  <c r="R43" i="101"/>
  <c r="S42" i="101"/>
  <c r="R42" i="101"/>
  <c r="Q42" i="101"/>
  <c r="P42" i="101"/>
  <c r="E42" i="101"/>
  <c r="S41" i="101"/>
  <c r="R41" i="101"/>
  <c r="Q41" i="101"/>
  <c r="P41" i="101"/>
  <c r="E41" i="101"/>
  <c r="T41" i="101" s="1"/>
  <c r="S40" i="101"/>
  <c r="R40" i="101"/>
  <c r="Q40" i="101"/>
  <c r="P40" i="101"/>
  <c r="E40" i="101"/>
  <c r="U40" i="101" s="1"/>
  <c r="S39" i="101"/>
  <c r="R39" i="101"/>
  <c r="Q39" i="101"/>
  <c r="P39" i="101"/>
  <c r="E39" i="101"/>
  <c r="U39" i="101" s="1"/>
  <c r="S38" i="101"/>
  <c r="R38" i="101"/>
  <c r="Q38" i="101"/>
  <c r="P38" i="101"/>
  <c r="E38" i="101"/>
  <c r="T37" i="101"/>
  <c r="S37" i="101"/>
  <c r="R37" i="101"/>
  <c r="Q37" i="101"/>
  <c r="P37" i="101"/>
  <c r="E37" i="101"/>
  <c r="U37" i="101" s="1"/>
  <c r="S36" i="101"/>
  <c r="R36" i="101"/>
  <c r="Q36" i="101"/>
  <c r="P36" i="101"/>
  <c r="E36" i="101"/>
  <c r="T36" i="101" s="1"/>
  <c r="T35" i="101"/>
  <c r="S35" i="101"/>
  <c r="R35" i="101"/>
  <c r="Q35" i="101"/>
  <c r="P35" i="101"/>
  <c r="E35" i="101"/>
  <c r="U35" i="101" s="1"/>
  <c r="S34" i="101"/>
  <c r="R34" i="101"/>
  <c r="Q34" i="101"/>
  <c r="P34" i="101"/>
  <c r="E34" i="101"/>
  <c r="S33" i="101"/>
  <c r="R33" i="101"/>
  <c r="Q33" i="101"/>
  <c r="P33" i="101"/>
  <c r="E33" i="101"/>
  <c r="U33" i="101" s="1"/>
  <c r="U32" i="101"/>
  <c r="T32" i="101"/>
  <c r="S32" i="101"/>
  <c r="R32" i="101"/>
  <c r="Q32" i="101"/>
  <c r="P32" i="101"/>
  <c r="E32" i="101"/>
  <c r="S31" i="101"/>
  <c r="R31" i="101"/>
  <c r="Q31" i="101"/>
  <c r="P31" i="101"/>
  <c r="E31" i="101"/>
  <c r="U30" i="101"/>
  <c r="T30" i="101"/>
  <c r="S30" i="101"/>
  <c r="R30" i="101"/>
  <c r="Q30" i="101"/>
  <c r="P30" i="101"/>
  <c r="E30" i="101"/>
  <c r="U29" i="101"/>
  <c r="S29" i="101"/>
  <c r="R29" i="101"/>
  <c r="Q29" i="101"/>
  <c r="P29" i="101"/>
  <c r="E29" i="101"/>
  <c r="T29" i="101" s="1"/>
  <c r="S28" i="101"/>
  <c r="S27" i="101"/>
  <c r="R27" i="101"/>
  <c r="Q27" i="101"/>
  <c r="P27" i="101"/>
  <c r="E27" i="101"/>
  <c r="U27" i="101" s="1"/>
  <c r="S26" i="101"/>
  <c r="R26" i="101"/>
  <c r="Q26" i="101"/>
  <c r="P26" i="101"/>
  <c r="E26" i="101"/>
  <c r="U26" i="101" s="1"/>
  <c r="S25" i="101"/>
  <c r="R25" i="101"/>
  <c r="Q25" i="101"/>
  <c r="P25" i="101"/>
  <c r="E25" i="101"/>
  <c r="U25" i="101" s="1"/>
  <c r="U24" i="101"/>
  <c r="T24" i="101"/>
  <c r="S24" i="101"/>
  <c r="R24" i="101"/>
  <c r="Q24" i="101"/>
  <c r="P24" i="101"/>
  <c r="E24" i="101"/>
  <c r="S23" i="101"/>
  <c r="R23" i="101"/>
  <c r="Q23" i="101"/>
  <c r="P23" i="101"/>
  <c r="E23" i="101"/>
  <c r="S22" i="101"/>
  <c r="R22" i="101"/>
  <c r="Q22" i="101"/>
  <c r="P22" i="101"/>
  <c r="E22" i="101"/>
  <c r="S21" i="101"/>
  <c r="R21" i="101"/>
  <c r="Q21" i="101"/>
  <c r="P21" i="101"/>
  <c r="E21" i="101"/>
  <c r="S20" i="101"/>
  <c r="R20" i="101"/>
  <c r="Q20" i="101"/>
  <c r="P20" i="101"/>
  <c r="E20" i="101"/>
  <c r="T20" i="101" s="1"/>
  <c r="S19" i="101"/>
  <c r="R19" i="101"/>
  <c r="Q19" i="101"/>
  <c r="P19" i="101"/>
  <c r="E19" i="101"/>
  <c r="U19" i="101" s="1"/>
  <c r="S18" i="101"/>
  <c r="R18" i="101"/>
  <c r="Q18" i="101"/>
  <c r="P18" i="101"/>
  <c r="E18" i="101"/>
  <c r="U18" i="101" s="1"/>
  <c r="U17" i="101"/>
  <c r="T17" i="101"/>
  <c r="S17" i="101"/>
  <c r="R17" i="101"/>
  <c r="Q17" i="101"/>
  <c r="P17" i="101"/>
  <c r="E17" i="101"/>
  <c r="U16" i="101"/>
  <c r="T16" i="101"/>
  <c r="S16" i="101"/>
  <c r="R16" i="101"/>
  <c r="Q16" i="101"/>
  <c r="P16" i="101"/>
  <c r="E16" i="101"/>
  <c r="S15" i="101"/>
  <c r="R15" i="101"/>
  <c r="Q15" i="101"/>
  <c r="P15" i="101"/>
  <c r="E15" i="101"/>
  <c r="T15" i="101" s="1"/>
  <c r="S14" i="101"/>
  <c r="R14" i="101"/>
  <c r="Q14" i="101"/>
  <c r="P14" i="101"/>
  <c r="E14" i="101"/>
  <c r="U14" i="101" s="1"/>
  <c r="S13" i="101"/>
  <c r="R13" i="101"/>
  <c r="Q13" i="101"/>
  <c r="P13" i="101"/>
  <c r="E13" i="101"/>
  <c r="S12" i="101"/>
  <c r="R12" i="101"/>
  <c r="Q12" i="101"/>
  <c r="P12" i="101"/>
  <c r="E12" i="101"/>
  <c r="S11" i="101"/>
  <c r="R11" i="101"/>
  <c r="Q11" i="101"/>
  <c r="P11" i="101"/>
  <c r="E11" i="101"/>
  <c r="U11" i="101" s="1"/>
  <c r="S10" i="101"/>
  <c r="R10" i="101"/>
  <c r="Q10" i="101"/>
  <c r="P10" i="101"/>
  <c r="E10" i="101"/>
  <c r="U10" i="101" s="1"/>
  <c r="S9" i="101"/>
  <c r="R9" i="101"/>
  <c r="S64" i="100"/>
  <c r="R64" i="100"/>
  <c r="Q64" i="100"/>
  <c r="P64" i="100"/>
  <c r="E64" i="100"/>
  <c r="S63" i="100"/>
  <c r="R63" i="100"/>
  <c r="Q63" i="100"/>
  <c r="P63" i="100"/>
  <c r="E63" i="100"/>
  <c r="U63" i="100" s="1"/>
  <c r="R62" i="100"/>
  <c r="S60" i="100"/>
  <c r="R60" i="100"/>
  <c r="Q60" i="100"/>
  <c r="P60" i="100"/>
  <c r="E60" i="100"/>
  <c r="U60" i="100" s="1"/>
  <c r="U59" i="100"/>
  <c r="T59" i="100"/>
  <c r="S59" i="100"/>
  <c r="R59" i="100"/>
  <c r="Q59" i="100"/>
  <c r="P59" i="100"/>
  <c r="E59" i="100"/>
  <c r="S58" i="100"/>
  <c r="R58" i="100"/>
  <c r="Q58" i="100"/>
  <c r="P58" i="100"/>
  <c r="E58" i="100"/>
  <c r="U58" i="100" s="1"/>
  <c r="U57" i="100"/>
  <c r="T57" i="100"/>
  <c r="S57" i="100"/>
  <c r="R57" i="100"/>
  <c r="Q57" i="100"/>
  <c r="P57" i="100"/>
  <c r="E57" i="100"/>
  <c r="S56" i="100"/>
  <c r="R56" i="100"/>
  <c r="S55" i="100"/>
  <c r="R55" i="100"/>
  <c r="Q55" i="100"/>
  <c r="P55" i="100"/>
  <c r="E55" i="100"/>
  <c r="T55" i="100" s="1"/>
  <c r="S54" i="100"/>
  <c r="R54" i="100"/>
  <c r="Q54" i="100"/>
  <c r="P54" i="100"/>
  <c r="E54" i="100"/>
  <c r="T53" i="100"/>
  <c r="S53" i="100"/>
  <c r="R53" i="100"/>
  <c r="Q53" i="100"/>
  <c r="P53" i="100"/>
  <c r="E53" i="100"/>
  <c r="U53" i="100" s="1"/>
  <c r="U52" i="100"/>
  <c r="T52" i="100"/>
  <c r="S52" i="100"/>
  <c r="R52" i="100"/>
  <c r="Q52" i="100"/>
  <c r="P52" i="100"/>
  <c r="E52" i="100"/>
  <c r="U51" i="100"/>
  <c r="S51" i="100"/>
  <c r="R51" i="100"/>
  <c r="Q51" i="100"/>
  <c r="P51" i="100"/>
  <c r="E51" i="100"/>
  <c r="T51" i="100" s="1"/>
  <c r="S50" i="100"/>
  <c r="R50" i="100"/>
  <c r="Q50" i="100"/>
  <c r="P50" i="100"/>
  <c r="E50" i="100"/>
  <c r="U50" i="100" s="1"/>
  <c r="S49" i="100"/>
  <c r="R49" i="100"/>
  <c r="Q49" i="100"/>
  <c r="P49" i="100"/>
  <c r="E49" i="100"/>
  <c r="U48" i="100"/>
  <c r="S48" i="100"/>
  <c r="R48" i="100"/>
  <c r="Q48" i="100"/>
  <c r="P48" i="100"/>
  <c r="E48" i="100"/>
  <c r="T48" i="100" s="1"/>
  <c r="T47" i="100"/>
  <c r="S47" i="100"/>
  <c r="R47" i="100"/>
  <c r="Q47" i="100"/>
  <c r="U47" i="100" s="1"/>
  <c r="P47" i="100"/>
  <c r="E47" i="100"/>
  <c r="S46" i="100"/>
  <c r="R46" i="100"/>
  <c r="Q46" i="100"/>
  <c r="P46" i="100"/>
  <c r="E46" i="100"/>
  <c r="S45" i="100"/>
  <c r="R45" i="100"/>
  <c r="Q45" i="100"/>
  <c r="P45" i="100"/>
  <c r="E45" i="100"/>
  <c r="S44" i="100"/>
  <c r="R44" i="100"/>
  <c r="S42" i="100"/>
  <c r="R42" i="100"/>
  <c r="Q42" i="100"/>
  <c r="P42" i="100"/>
  <c r="E42" i="100"/>
  <c r="U42" i="100" s="1"/>
  <c r="S41" i="100"/>
  <c r="R41" i="100"/>
  <c r="Q41" i="100"/>
  <c r="P41" i="100"/>
  <c r="E41" i="100"/>
  <c r="T41" i="100" s="1"/>
  <c r="T40" i="100"/>
  <c r="S40" i="100"/>
  <c r="R40" i="100"/>
  <c r="Q40" i="100"/>
  <c r="P40" i="100"/>
  <c r="E40" i="100"/>
  <c r="U40" i="100" s="1"/>
  <c r="S39" i="100"/>
  <c r="R39" i="100"/>
  <c r="Q39" i="100"/>
  <c r="P39" i="100"/>
  <c r="E39" i="100"/>
  <c r="S38" i="100"/>
  <c r="R38" i="100"/>
  <c r="Q38" i="100"/>
  <c r="P38" i="100"/>
  <c r="E38" i="100"/>
  <c r="T38" i="100" s="1"/>
  <c r="S37" i="100"/>
  <c r="R37" i="100"/>
  <c r="Q37" i="100"/>
  <c r="P37" i="100"/>
  <c r="E37" i="100"/>
  <c r="U36" i="100"/>
  <c r="T36" i="100"/>
  <c r="S36" i="100"/>
  <c r="R36" i="100"/>
  <c r="Q36" i="100"/>
  <c r="P36" i="100"/>
  <c r="E36" i="100"/>
  <c r="S35" i="100"/>
  <c r="R35" i="100"/>
  <c r="Q35" i="100"/>
  <c r="P35" i="100"/>
  <c r="E35" i="100"/>
  <c r="U35" i="100" s="1"/>
  <c r="T34" i="100"/>
  <c r="S34" i="100"/>
  <c r="R34" i="100"/>
  <c r="Q34" i="100"/>
  <c r="P34" i="100"/>
  <c r="E34" i="100"/>
  <c r="U34" i="100" s="1"/>
  <c r="S33" i="100"/>
  <c r="R33" i="100"/>
  <c r="Q33" i="100"/>
  <c r="P33" i="100"/>
  <c r="E33" i="100"/>
  <c r="T33" i="100" s="1"/>
  <c r="S32" i="100"/>
  <c r="R32" i="100"/>
  <c r="Q32" i="100"/>
  <c r="P32" i="100"/>
  <c r="E32" i="100"/>
  <c r="U32" i="100" s="1"/>
  <c r="S31" i="100"/>
  <c r="R31" i="100"/>
  <c r="Q31" i="100"/>
  <c r="P31" i="100"/>
  <c r="E31" i="100"/>
  <c r="S30" i="100"/>
  <c r="R30" i="100"/>
  <c r="Q30" i="100"/>
  <c r="P30" i="100"/>
  <c r="E30" i="100"/>
  <c r="S29" i="100"/>
  <c r="R29" i="100"/>
  <c r="Q29" i="100"/>
  <c r="P29" i="100"/>
  <c r="E29" i="100"/>
  <c r="S28" i="100"/>
  <c r="R28" i="100"/>
  <c r="S27" i="100"/>
  <c r="R27" i="100"/>
  <c r="Q27" i="100"/>
  <c r="P27" i="100"/>
  <c r="E27" i="100"/>
  <c r="U27" i="100" s="1"/>
  <c r="S26" i="100"/>
  <c r="R26" i="100"/>
  <c r="Q26" i="100"/>
  <c r="P26" i="100"/>
  <c r="E26" i="100"/>
  <c r="U25" i="100"/>
  <c r="S25" i="100"/>
  <c r="R25" i="100"/>
  <c r="Q25" i="100"/>
  <c r="P25" i="100"/>
  <c r="E25" i="100"/>
  <c r="T25" i="100" s="1"/>
  <c r="S24" i="100"/>
  <c r="R24" i="100"/>
  <c r="Q24" i="100"/>
  <c r="P24" i="100"/>
  <c r="E24" i="100"/>
  <c r="U23" i="100"/>
  <c r="S23" i="100"/>
  <c r="R23" i="100"/>
  <c r="Q23" i="100"/>
  <c r="P23" i="100"/>
  <c r="T23" i="100" s="1"/>
  <c r="E23" i="100"/>
  <c r="S22" i="100"/>
  <c r="R22" i="100"/>
  <c r="Q22" i="100"/>
  <c r="P22" i="100"/>
  <c r="E22" i="100"/>
  <c r="U22" i="100" s="1"/>
  <c r="U21" i="100"/>
  <c r="T21" i="100"/>
  <c r="S21" i="100"/>
  <c r="R21" i="100"/>
  <c r="Q21" i="100"/>
  <c r="P21" i="100"/>
  <c r="E21" i="100"/>
  <c r="S20" i="100"/>
  <c r="R20" i="100"/>
  <c r="Q20" i="100"/>
  <c r="P20" i="100"/>
  <c r="E20" i="100"/>
  <c r="S19" i="100"/>
  <c r="R19" i="100"/>
  <c r="Q19" i="100"/>
  <c r="P19" i="100"/>
  <c r="E19" i="100"/>
  <c r="U19" i="100" s="1"/>
  <c r="S18" i="100"/>
  <c r="R18" i="100"/>
  <c r="Q18" i="100"/>
  <c r="P18" i="100"/>
  <c r="E18" i="100"/>
  <c r="S17" i="100"/>
  <c r="R17" i="100"/>
  <c r="Q17" i="100"/>
  <c r="P17" i="100"/>
  <c r="E17" i="100"/>
  <c r="T17" i="100" s="1"/>
  <c r="S16" i="100"/>
  <c r="R16" i="100"/>
  <c r="Q16" i="100"/>
  <c r="P16" i="100"/>
  <c r="E16" i="100"/>
  <c r="U15" i="100"/>
  <c r="T15" i="100"/>
  <c r="S15" i="100"/>
  <c r="R15" i="100"/>
  <c r="Q15" i="100"/>
  <c r="P15" i="100"/>
  <c r="E15" i="100"/>
  <c r="S14" i="100"/>
  <c r="R14" i="100"/>
  <c r="Q14" i="100"/>
  <c r="P14" i="100"/>
  <c r="E14" i="100"/>
  <c r="S13" i="100"/>
  <c r="R13" i="100"/>
  <c r="Q13" i="100"/>
  <c r="U13" i="100" s="1"/>
  <c r="P13" i="100"/>
  <c r="E13" i="100"/>
  <c r="S12" i="100"/>
  <c r="R12" i="100"/>
  <c r="Q12" i="100"/>
  <c r="P12" i="100"/>
  <c r="E12" i="100"/>
  <c r="S11" i="100"/>
  <c r="R11" i="100"/>
  <c r="Q11" i="100"/>
  <c r="P11" i="100"/>
  <c r="E11" i="100"/>
  <c r="U11" i="100" s="1"/>
  <c r="S10" i="100"/>
  <c r="R10" i="100"/>
  <c r="Q10" i="100"/>
  <c r="P10" i="100"/>
  <c r="E10" i="100"/>
  <c r="R9" i="100"/>
  <c r="T64" i="99"/>
  <c r="S64" i="99"/>
  <c r="R64" i="99"/>
  <c r="Q64" i="99"/>
  <c r="P64" i="99"/>
  <c r="E64" i="99"/>
  <c r="U64" i="99" s="1"/>
  <c r="S63" i="99"/>
  <c r="R63" i="99"/>
  <c r="Q63" i="99"/>
  <c r="Q62" i="99" s="1"/>
  <c r="P63" i="99"/>
  <c r="E63" i="99"/>
  <c r="S60" i="99"/>
  <c r="R60" i="99"/>
  <c r="Q60" i="99"/>
  <c r="P60" i="99"/>
  <c r="E60" i="99"/>
  <c r="U60" i="99" s="1"/>
  <c r="S59" i="99"/>
  <c r="R59" i="99"/>
  <c r="Q59" i="99"/>
  <c r="P59" i="99"/>
  <c r="E59" i="99"/>
  <c r="S58" i="99"/>
  <c r="R58" i="99"/>
  <c r="Q58" i="99"/>
  <c r="P58" i="99"/>
  <c r="E58" i="99"/>
  <c r="T58" i="99" s="1"/>
  <c r="U57" i="99"/>
  <c r="T57" i="99"/>
  <c r="S57" i="99"/>
  <c r="R57" i="99"/>
  <c r="Q57" i="99"/>
  <c r="P57" i="99"/>
  <c r="E57" i="99"/>
  <c r="S55" i="99"/>
  <c r="R55" i="99"/>
  <c r="Q55" i="99"/>
  <c r="P55" i="99"/>
  <c r="E55" i="99"/>
  <c r="S54" i="99"/>
  <c r="R54" i="99"/>
  <c r="Q54" i="99"/>
  <c r="P54" i="99"/>
  <c r="E54" i="99"/>
  <c r="S53" i="99"/>
  <c r="R53" i="99"/>
  <c r="Q53" i="99"/>
  <c r="P53" i="99"/>
  <c r="E53" i="99"/>
  <c r="T53" i="99" s="1"/>
  <c r="S52" i="99"/>
  <c r="R52" i="99"/>
  <c r="Q52" i="99"/>
  <c r="P52" i="99"/>
  <c r="E52" i="99"/>
  <c r="U52" i="99" s="1"/>
  <c r="S51" i="99"/>
  <c r="R51" i="99"/>
  <c r="Q51" i="99"/>
  <c r="P51" i="99"/>
  <c r="E51" i="99"/>
  <c r="T51" i="99" s="1"/>
  <c r="S50" i="99"/>
  <c r="R50" i="99"/>
  <c r="Q50" i="99"/>
  <c r="P50" i="99"/>
  <c r="E50" i="99"/>
  <c r="U50" i="99" s="1"/>
  <c r="S49" i="99"/>
  <c r="R49" i="99"/>
  <c r="Q49" i="99"/>
  <c r="P49" i="99"/>
  <c r="E49" i="99"/>
  <c r="U49" i="99" s="1"/>
  <c r="S48" i="99"/>
  <c r="R48" i="99"/>
  <c r="Q48" i="99"/>
  <c r="P48" i="99"/>
  <c r="E48" i="99"/>
  <c r="T48" i="99" s="1"/>
  <c r="S47" i="99"/>
  <c r="R47" i="99"/>
  <c r="Q47" i="99"/>
  <c r="P47" i="99"/>
  <c r="E47" i="99"/>
  <c r="U47" i="99" s="1"/>
  <c r="S46" i="99"/>
  <c r="R46" i="99"/>
  <c r="Q46" i="99"/>
  <c r="P46" i="99"/>
  <c r="E46" i="99"/>
  <c r="U45" i="99"/>
  <c r="S45" i="99"/>
  <c r="R45" i="99"/>
  <c r="Q45" i="99"/>
  <c r="P45" i="99"/>
  <c r="E45" i="99"/>
  <c r="S44" i="99"/>
  <c r="R44" i="99"/>
  <c r="S42" i="99"/>
  <c r="R42" i="99"/>
  <c r="Q42" i="99"/>
  <c r="P42" i="99"/>
  <c r="E42" i="99"/>
  <c r="U42" i="99" s="1"/>
  <c r="S41" i="99"/>
  <c r="R41" i="99"/>
  <c r="Q41" i="99"/>
  <c r="P41" i="99"/>
  <c r="E41" i="99"/>
  <c r="U41" i="99" s="1"/>
  <c r="S40" i="99"/>
  <c r="R40" i="99"/>
  <c r="Q40" i="99"/>
  <c r="P40" i="99"/>
  <c r="E40" i="99"/>
  <c r="U40" i="99" s="1"/>
  <c r="S39" i="99"/>
  <c r="R39" i="99"/>
  <c r="Q39" i="99"/>
  <c r="P39" i="99"/>
  <c r="E39" i="99"/>
  <c r="S38" i="99"/>
  <c r="R38" i="99"/>
  <c r="Q38" i="99"/>
  <c r="P38" i="99"/>
  <c r="E38" i="99"/>
  <c r="T38" i="99" s="1"/>
  <c r="S37" i="99"/>
  <c r="R37" i="99"/>
  <c r="Q37" i="99"/>
  <c r="P37" i="99"/>
  <c r="E37" i="99"/>
  <c r="U37" i="99" s="1"/>
  <c r="S36" i="99"/>
  <c r="R36" i="99"/>
  <c r="Q36" i="99"/>
  <c r="P36" i="99"/>
  <c r="E36" i="99"/>
  <c r="S35" i="99"/>
  <c r="R35" i="99"/>
  <c r="Q35" i="99"/>
  <c r="P35" i="99"/>
  <c r="E35" i="99"/>
  <c r="T35" i="99" s="1"/>
  <c r="S34" i="99"/>
  <c r="R34" i="99"/>
  <c r="Q34" i="99"/>
  <c r="P34" i="99"/>
  <c r="E34" i="99"/>
  <c r="U34" i="99" s="1"/>
  <c r="S33" i="99"/>
  <c r="R33" i="99"/>
  <c r="Q33" i="99"/>
  <c r="P33" i="99"/>
  <c r="E33" i="99"/>
  <c r="U33" i="99" s="1"/>
  <c r="S32" i="99"/>
  <c r="R32" i="99"/>
  <c r="Q32" i="99"/>
  <c r="P32" i="99"/>
  <c r="E32" i="99"/>
  <c r="U32" i="99" s="1"/>
  <c r="S31" i="99"/>
  <c r="R31" i="99"/>
  <c r="Q31" i="99"/>
  <c r="P31" i="99"/>
  <c r="E31" i="99"/>
  <c r="T31" i="99" s="1"/>
  <c r="U30" i="99"/>
  <c r="S30" i="99"/>
  <c r="R30" i="99"/>
  <c r="Q30" i="99"/>
  <c r="P30" i="99"/>
  <c r="E30" i="99"/>
  <c r="T30" i="99" s="1"/>
  <c r="S29" i="99"/>
  <c r="R29" i="99"/>
  <c r="Q29" i="99"/>
  <c r="P29" i="99"/>
  <c r="E29" i="99"/>
  <c r="T29" i="99" s="1"/>
  <c r="S28" i="99"/>
  <c r="R28" i="99"/>
  <c r="U27" i="99"/>
  <c r="T27" i="99"/>
  <c r="S27" i="99"/>
  <c r="R27" i="99"/>
  <c r="Q27" i="99"/>
  <c r="P27" i="99"/>
  <c r="E27" i="99"/>
  <c r="T26" i="99"/>
  <c r="S26" i="99"/>
  <c r="R26" i="99"/>
  <c r="Q26" i="99"/>
  <c r="P26" i="99"/>
  <c r="E26" i="99"/>
  <c r="U26" i="99" s="1"/>
  <c r="S25" i="99"/>
  <c r="R25" i="99"/>
  <c r="Q25" i="99"/>
  <c r="P25" i="99"/>
  <c r="E25" i="99"/>
  <c r="S24" i="99"/>
  <c r="R24" i="99"/>
  <c r="Q24" i="99"/>
  <c r="P24" i="99"/>
  <c r="E24" i="99"/>
  <c r="U24" i="99" s="1"/>
  <c r="S23" i="99"/>
  <c r="R23" i="99"/>
  <c r="Q23" i="99"/>
  <c r="P23" i="99"/>
  <c r="E23" i="99"/>
  <c r="S22" i="99"/>
  <c r="R22" i="99"/>
  <c r="Q22" i="99"/>
  <c r="P22" i="99"/>
  <c r="E22" i="99"/>
  <c r="S21" i="99"/>
  <c r="R21" i="99"/>
  <c r="Q21" i="99"/>
  <c r="P21" i="99"/>
  <c r="E21" i="99"/>
  <c r="U21" i="99" s="1"/>
  <c r="U20" i="99"/>
  <c r="S20" i="99"/>
  <c r="R20" i="99"/>
  <c r="Q20" i="99"/>
  <c r="P20" i="99"/>
  <c r="E20" i="99"/>
  <c r="T20" i="99" s="1"/>
  <c r="U19" i="99"/>
  <c r="S19" i="99"/>
  <c r="R19" i="99"/>
  <c r="Q19" i="99"/>
  <c r="P19" i="99"/>
  <c r="E19" i="99"/>
  <c r="T19" i="99" s="1"/>
  <c r="U18" i="99"/>
  <c r="S18" i="99"/>
  <c r="R18" i="99"/>
  <c r="Q18" i="99"/>
  <c r="P18" i="99"/>
  <c r="E18" i="99"/>
  <c r="T18" i="99" s="1"/>
  <c r="U17" i="99"/>
  <c r="S17" i="99"/>
  <c r="R17" i="99"/>
  <c r="Q17" i="99"/>
  <c r="P17" i="99"/>
  <c r="E17" i="99"/>
  <c r="T17" i="99" s="1"/>
  <c r="S16" i="99"/>
  <c r="R16" i="99"/>
  <c r="Q16" i="99"/>
  <c r="P16" i="99"/>
  <c r="E16" i="99"/>
  <c r="S15" i="99"/>
  <c r="R15" i="99"/>
  <c r="Q15" i="99"/>
  <c r="P15" i="99"/>
  <c r="E15" i="99"/>
  <c r="U14" i="99"/>
  <c r="S14" i="99"/>
  <c r="R14" i="99"/>
  <c r="Q14" i="99"/>
  <c r="P14" i="99"/>
  <c r="E14" i="99"/>
  <c r="S13" i="99"/>
  <c r="R13" i="99"/>
  <c r="Q13" i="99"/>
  <c r="P13" i="99"/>
  <c r="E13" i="99"/>
  <c r="U12" i="99"/>
  <c r="T12" i="99"/>
  <c r="S12" i="99"/>
  <c r="R12" i="99"/>
  <c r="Q12" i="99"/>
  <c r="P12" i="99"/>
  <c r="E12" i="99"/>
  <c r="S11" i="99"/>
  <c r="R11" i="99"/>
  <c r="Q11" i="99"/>
  <c r="P11" i="99"/>
  <c r="E11" i="99"/>
  <c r="U11" i="99" s="1"/>
  <c r="S10" i="99"/>
  <c r="R10" i="99"/>
  <c r="Q10" i="99"/>
  <c r="P10" i="99"/>
  <c r="E10" i="99"/>
  <c r="R9" i="99"/>
  <c r="S64" i="98"/>
  <c r="R64" i="98"/>
  <c r="Q64" i="98"/>
  <c r="P64" i="98"/>
  <c r="E64" i="98"/>
  <c r="U64" i="98" s="1"/>
  <c r="U63" i="98"/>
  <c r="T63" i="98"/>
  <c r="S63" i="98"/>
  <c r="R63" i="98"/>
  <c r="Q63" i="98"/>
  <c r="P63" i="98"/>
  <c r="E63" i="98"/>
  <c r="S62" i="98"/>
  <c r="R62" i="98"/>
  <c r="S60" i="98"/>
  <c r="R60" i="98"/>
  <c r="Q60" i="98"/>
  <c r="P60" i="98"/>
  <c r="E60" i="98"/>
  <c r="T59" i="98"/>
  <c r="S59" i="98"/>
  <c r="R59" i="98"/>
  <c r="Q59" i="98"/>
  <c r="P59" i="98"/>
  <c r="E59" i="98"/>
  <c r="U59" i="98" s="1"/>
  <c r="S58" i="98"/>
  <c r="R58" i="98"/>
  <c r="Q58" i="98"/>
  <c r="P58" i="98"/>
  <c r="E58" i="98"/>
  <c r="T58" i="98" s="1"/>
  <c r="S57" i="98"/>
  <c r="R57" i="98"/>
  <c r="Q57" i="98"/>
  <c r="P57" i="98"/>
  <c r="E57" i="98"/>
  <c r="T57" i="98" s="1"/>
  <c r="S56" i="98"/>
  <c r="R56" i="98"/>
  <c r="S55" i="98"/>
  <c r="R55" i="98"/>
  <c r="Q55" i="98"/>
  <c r="P55" i="98"/>
  <c r="E55" i="98"/>
  <c r="U55" i="98" s="1"/>
  <c r="S54" i="98"/>
  <c r="R54" i="98"/>
  <c r="Q54" i="98"/>
  <c r="P54" i="98"/>
  <c r="E54" i="98"/>
  <c r="T54" i="98" s="1"/>
  <c r="U53" i="98"/>
  <c r="S53" i="98"/>
  <c r="R53" i="98"/>
  <c r="Q53" i="98"/>
  <c r="P53" i="98"/>
  <c r="E53" i="98"/>
  <c r="T53" i="98" s="1"/>
  <c r="S52" i="98"/>
  <c r="R52" i="98"/>
  <c r="Q52" i="98"/>
  <c r="P52" i="98"/>
  <c r="E52" i="98"/>
  <c r="U52" i="98" s="1"/>
  <c r="S51" i="98"/>
  <c r="R51" i="98"/>
  <c r="Q51" i="98"/>
  <c r="P51" i="98"/>
  <c r="E51" i="98"/>
  <c r="S50" i="98"/>
  <c r="R50" i="98"/>
  <c r="Q50" i="98"/>
  <c r="P50" i="98"/>
  <c r="E50" i="98"/>
  <c r="T50" i="98" s="1"/>
  <c r="S49" i="98"/>
  <c r="R49" i="98"/>
  <c r="Q49" i="98"/>
  <c r="P49" i="98"/>
  <c r="E49" i="98"/>
  <c r="T49" i="98" s="1"/>
  <c r="T48" i="98"/>
  <c r="S48" i="98"/>
  <c r="R48" i="98"/>
  <c r="Q48" i="98"/>
  <c r="P48" i="98"/>
  <c r="E48" i="98"/>
  <c r="U48" i="98" s="1"/>
  <c r="S47" i="98"/>
  <c r="R47" i="98"/>
  <c r="Q47" i="98"/>
  <c r="P47" i="98"/>
  <c r="E47" i="98"/>
  <c r="U47" i="98" s="1"/>
  <c r="T46" i="98"/>
  <c r="S46" i="98"/>
  <c r="R46" i="98"/>
  <c r="Q46" i="98"/>
  <c r="P46" i="98"/>
  <c r="E46" i="98"/>
  <c r="S45" i="98"/>
  <c r="R45" i="98"/>
  <c r="Q45" i="98"/>
  <c r="P45" i="98"/>
  <c r="E45" i="98"/>
  <c r="S44" i="98"/>
  <c r="R44" i="98"/>
  <c r="R43" i="98"/>
  <c r="S42" i="98"/>
  <c r="R42" i="98"/>
  <c r="Q42" i="98"/>
  <c r="P42" i="98"/>
  <c r="E42" i="98"/>
  <c r="U42" i="98" s="1"/>
  <c r="S41" i="98"/>
  <c r="R41" i="98"/>
  <c r="Q41" i="98"/>
  <c r="P41" i="98"/>
  <c r="E41" i="98"/>
  <c r="S40" i="98"/>
  <c r="R40" i="98"/>
  <c r="Q40" i="98"/>
  <c r="P40" i="98"/>
  <c r="E40" i="98"/>
  <c r="T40" i="98" s="1"/>
  <c r="S39" i="98"/>
  <c r="R39" i="98"/>
  <c r="Q39" i="98"/>
  <c r="P39" i="98"/>
  <c r="E39" i="98"/>
  <c r="U39" i="98" s="1"/>
  <c r="S38" i="98"/>
  <c r="R38" i="98"/>
  <c r="Q38" i="98"/>
  <c r="P38" i="98"/>
  <c r="E38" i="98"/>
  <c r="U37" i="98"/>
  <c r="S37" i="98"/>
  <c r="R37" i="98"/>
  <c r="Q37" i="98"/>
  <c r="P37" i="98"/>
  <c r="E37" i="98"/>
  <c r="T37" i="98" s="1"/>
  <c r="S36" i="98"/>
  <c r="R36" i="98"/>
  <c r="Q36" i="98"/>
  <c r="P36" i="98"/>
  <c r="E36" i="98"/>
  <c r="U35" i="98"/>
  <c r="S35" i="98"/>
  <c r="R35" i="98"/>
  <c r="Q35" i="98"/>
  <c r="P35" i="98"/>
  <c r="E35" i="98"/>
  <c r="T35" i="98" s="1"/>
  <c r="S34" i="98"/>
  <c r="R34" i="98"/>
  <c r="Q34" i="98"/>
  <c r="P34" i="98"/>
  <c r="E34" i="98"/>
  <c r="U34" i="98" s="1"/>
  <c r="S33" i="98"/>
  <c r="R33" i="98"/>
  <c r="Q33" i="98"/>
  <c r="P33" i="98"/>
  <c r="E33" i="98"/>
  <c r="S32" i="98"/>
  <c r="R32" i="98"/>
  <c r="Q32" i="98"/>
  <c r="P32" i="98"/>
  <c r="E32" i="98"/>
  <c r="S31" i="98"/>
  <c r="R31" i="98"/>
  <c r="Q31" i="98"/>
  <c r="P31" i="98"/>
  <c r="E31" i="98"/>
  <c r="U30" i="98"/>
  <c r="T30" i="98"/>
  <c r="S30" i="98"/>
  <c r="R30" i="98"/>
  <c r="Q30" i="98"/>
  <c r="P30" i="98"/>
  <c r="E30" i="98"/>
  <c r="U29" i="98"/>
  <c r="S29" i="98"/>
  <c r="R29" i="98"/>
  <c r="Q29" i="98"/>
  <c r="P29" i="98"/>
  <c r="E29" i="98"/>
  <c r="T29" i="98" s="1"/>
  <c r="S28" i="98"/>
  <c r="R28" i="98"/>
  <c r="U27" i="98"/>
  <c r="S27" i="98"/>
  <c r="R27" i="98"/>
  <c r="Q27" i="98"/>
  <c r="P27" i="98"/>
  <c r="E27" i="98"/>
  <c r="T27" i="98" s="1"/>
  <c r="S26" i="98"/>
  <c r="R26" i="98"/>
  <c r="Q26" i="98"/>
  <c r="P26" i="98"/>
  <c r="E26" i="98"/>
  <c r="S25" i="98"/>
  <c r="R25" i="98"/>
  <c r="Q25" i="98"/>
  <c r="P25" i="98"/>
  <c r="E25" i="98"/>
  <c r="U25" i="98" s="1"/>
  <c r="U24" i="98"/>
  <c r="S24" i="98"/>
  <c r="R24" i="98"/>
  <c r="Q24" i="98"/>
  <c r="P24" i="98"/>
  <c r="E24" i="98"/>
  <c r="T24" i="98" s="1"/>
  <c r="T23" i="98"/>
  <c r="S23" i="98"/>
  <c r="R23" i="98"/>
  <c r="Q23" i="98"/>
  <c r="P23" i="98"/>
  <c r="E23" i="98"/>
  <c r="S22" i="98"/>
  <c r="R22" i="98"/>
  <c r="Q22" i="98"/>
  <c r="P22" i="98"/>
  <c r="E22" i="98"/>
  <c r="T22" i="98" s="1"/>
  <c r="S21" i="98"/>
  <c r="R21" i="98"/>
  <c r="Q21" i="98"/>
  <c r="P21" i="98"/>
  <c r="E21" i="98"/>
  <c r="U21" i="98" s="1"/>
  <c r="S20" i="98"/>
  <c r="R20" i="98"/>
  <c r="Q20" i="98"/>
  <c r="P20" i="98"/>
  <c r="E20" i="98"/>
  <c r="S19" i="98"/>
  <c r="R19" i="98"/>
  <c r="Q19" i="98"/>
  <c r="P19" i="98"/>
  <c r="E19" i="98"/>
  <c r="T19" i="98" s="1"/>
  <c r="S18" i="98"/>
  <c r="R18" i="98"/>
  <c r="Q18" i="98"/>
  <c r="P18" i="98"/>
  <c r="E18" i="98"/>
  <c r="U18" i="98" s="1"/>
  <c r="U17" i="98"/>
  <c r="T17" i="98"/>
  <c r="S17" i="98"/>
  <c r="R17" i="98"/>
  <c r="Q17" i="98"/>
  <c r="P17" i="98"/>
  <c r="E17" i="98"/>
  <c r="S16" i="98"/>
  <c r="R16" i="98"/>
  <c r="Q16" i="98"/>
  <c r="P16" i="98"/>
  <c r="E16" i="98"/>
  <c r="U15" i="98"/>
  <c r="S15" i="98"/>
  <c r="R15" i="98"/>
  <c r="Q15" i="98"/>
  <c r="P15" i="98"/>
  <c r="E15" i="98"/>
  <c r="T15" i="98" s="1"/>
  <c r="S14" i="98"/>
  <c r="R14" i="98"/>
  <c r="Q14" i="98"/>
  <c r="P14" i="98"/>
  <c r="E14" i="98"/>
  <c r="T13" i="98"/>
  <c r="S13" i="98"/>
  <c r="R13" i="98"/>
  <c r="Q13" i="98"/>
  <c r="P13" i="98"/>
  <c r="E13" i="98"/>
  <c r="U13" i="98" s="1"/>
  <c r="S12" i="98"/>
  <c r="R12" i="98"/>
  <c r="Q12" i="98"/>
  <c r="P12" i="98"/>
  <c r="E12" i="98"/>
  <c r="S11" i="98"/>
  <c r="R11" i="98"/>
  <c r="Q11" i="98"/>
  <c r="P11" i="98"/>
  <c r="E11" i="98"/>
  <c r="T11" i="98" s="1"/>
  <c r="S10" i="98"/>
  <c r="R10" i="98"/>
  <c r="Q10" i="98"/>
  <c r="P10" i="98"/>
  <c r="E10" i="98"/>
  <c r="S9" i="98"/>
  <c r="R9" i="98"/>
  <c r="S64" i="97"/>
  <c r="R64" i="97"/>
  <c r="Q64" i="97"/>
  <c r="P64" i="97"/>
  <c r="E64" i="97"/>
  <c r="U64" i="97" s="1"/>
  <c r="S63" i="97"/>
  <c r="R63" i="97"/>
  <c r="Q63" i="97"/>
  <c r="P63" i="97"/>
  <c r="P62" i="97" s="1"/>
  <c r="E63" i="97"/>
  <c r="S60" i="97"/>
  <c r="R60" i="97"/>
  <c r="Q60" i="97"/>
  <c r="P60" i="97"/>
  <c r="E60" i="97"/>
  <c r="T60" i="97" s="1"/>
  <c r="U59" i="97"/>
  <c r="T59" i="97"/>
  <c r="S59" i="97"/>
  <c r="R59" i="97"/>
  <c r="Q59" i="97"/>
  <c r="P59" i="97"/>
  <c r="E59" i="97"/>
  <c r="U58" i="97"/>
  <c r="S58" i="97"/>
  <c r="R58" i="97"/>
  <c r="Q58" i="97"/>
  <c r="P58" i="97"/>
  <c r="E58" i="97"/>
  <c r="T58" i="97" s="1"/>
  <c r="S57" i="97"/>
  <c r="R57" i="97"/>
  <c r="Q57" i="97"/>
  <c r="P57" i="97"/>
  <c r="E57" i="97"/>
  <c r="R56" i="97"/>
  <c r="U55" i="97"/>
  <c r="S55" i="97"/>
  <c r="R55" i="97"/>
  <c r="Q55" i="97"/>
  <c r="P55" i="97"/>
  <c r="E55" i="97"/>
  <c r="T55" i="97" s="1"/>
  <c r="S54" i="97"/>
  <c r="R54" i="97"/>
  <c r="Q54" i="97"/>
  <c r="P54" i="97"/>
  <c r="E54" i="97"/>
  <c r="U54" i="97" s="1"/>
  <c r="S53" i="97"/>
  <c r="R53" i="97"/>
  <c r="Q53" i="97"/>
  <c r="P53" i="97"/>
  <c r="E53" i="97"/>
  <c r="S52" i="97"/>
  <c r="R52" i="97"/>
  <c r="Q52" i="97"/>
  <c r="P52" i="97"/>
  <c r="E52" i="97"/>
  <c r="U52" i="97" s="1"/>
  <c r="U51" i="97"/>
  <c r="S51" i="97"/>
  <c r="R51" i="97"/>
  <c r="Q51" i="97"/>
  <c r="P51" i="97"/>
  <c r="E51" i="97"/>
  <c r="T51" i="97" s="1"/>
  <c r="U50" i="97"/>
  <c r="S50" i="97"/>
  <c r="R50" i="97"/>
  <c r="Q50" i="97"/>
  <c r="P50" i="97"/>
  <c r="E50" i="97"/>
  <c r="T50" i="97" s="1"/>
  <c r="T49" i="97"/>
  <c r="S49" i="97"/>
  <c r="R49" i="97"/>
  <c r="Q49" i="97"/>
  <c r="P49" i="97"/>
  <c r="E49" i="97"/>
  <c r="U49" i="97" s="1"/>
  <c r="S48" i="97"/>
  <c r="R48" i="97"/>
  <c r="Q48" i="97"/>
  <c r="P48" i="97"/>
  <c r="E48" i="97"/>
  <c r="S47" i="97"/>
  <c r="R47" i="97"/>
  <c r="Q47" i="97"/>
  <c r="P47" i="97"/>
  <c r="E47" i="97"/>
  <c r="T46" i="97"/>
  <c r="S46" i="97"/>
  <c r="R46" i="97"/>
  <c r="Q46" i="97"/>
  <c r="U46" i="97" s="1"/>
  <c r="P46" i="97"/>
  <c r="E46" i="97"/>
  <c r="T45" i="97"/>
  <c r="S45" i="97"/>
  <c r="R45" i="97"/>
  <c r="Q45" i="97"/>
  <c r="P45" i="97"/>
  <c r="E45" i="97"/>
  <c r="U45" i="97" s="1"/>
  <c r="S44" i="97"/>
  <c r="R44" i="97"/>
  <c r="U42" i="97"/>
  <c r="T42" i="97"/>
  <c r="S42" i="97"/>
  <c r="R42" i="97"/>
  <c r="Q42" i="97"/>
  <c r="P42" i="97"/>
  <c r="E42" i="97"/>
  <c r="U41" i="97"/>
  <c r="T41" i="97"/>
  <c r="S41" i="97"/>
  <c r="R41" i="97"/>
  <c r="Q41" i="97"/>
  <c r="P41" i="97"/>
  <c r="E41" i="97"/>
  <c r="U40" i="97"/>
  <c r="S40" i="97"/>
  <c r="R40" i="97"/>
  <c r="Q40" i="97"/>
  <c r="P40" i="97"/>
  <c r="E40" i="97"/>
  <c r="T40" i="97" s="1"/>
  <c r="S39" i="97"/>
  <c r="R39" i="97"/>
  <c r="Q39" i="97"/>
  <c r="P39" i="97"/>
  <c r="E39" i="97"/>
  <c r="U39" i="97" s="1"/>
  <c r="S38" i="97"/>
  <c r="R38" i="97"/>
  <c r="Q38" i="97"/>
  <c r="P38" i="97"/>
  <c r="E38" i="97"/>
  <c r="U37" i="97"/>
  <c r="S37" i="97"/>
  <c r="R37" i="97"/>
  <c r="Q37" i="97"/>
  <c r="P37" i="97"/>
  <c r="E37" i="97"/>
  <c r="T37" i="97" s="1"/>
  <c r="U36" i="97"/>
  <c r="S36" i="97"/>
  <c r="R36" i="97"/>
  <c r="Q36" i="97"/>
  <c r="P36" i="97"/>
  <c r="E36" i="97"/>
  <c r="T36" i="97" s="1"/>
  <c r="S35" i="97"/>
  <c r="R35" i="97"/>
  <c r="Q35" i="97"/>
  <c r="P35" i="97"/>
  <c r="E35" i="97"/>
  <c r="U35" i="97" s="1"/>
  <c r="S34" i="97"/>
  <c r="R34" i="97"/>
  <c r="Q34" i="97"/>
  <c r="P34" i="97"/>
  <c r="E34" i="97"/>
  <c r="S33" i="97"/>
  <c r="R33" i="97"/>
  <c r="Q33" i="97"/>
  <c r="P33" i="97"/>
  <c r="E33" i="97"/>
  <c r="T33" i="97" s="1"/>
  <c r="S32" i="97"/>
  <c r="R32" i="97"/>
  <c r="Q32" i="97"/>
  <c r="P32" i="97"/>
  <c r="E32" i="97"/>
  <c r="S31" i="97"/>
  <c r="R31" i="97"/>
  <c r="Q31" i="97"/>
  <c r="P31" i="97"/>
  <c r="E31" i="97"/>
  <c r="S30" i="97"/>
  <c r="R30" i="97"/>
  <c r="Q30" i="97"/>
  <c r="P30" i="97"/>
  <c r="E30" i="97"/>
  <c r="S29" i="97"/>
  <c r="R29" i="97"/>
  <c r="Q29" i="97"/>
  <c r="P29" i="97"/>
  <c r="E29" i="97"/>
  <c r="U29" i="97" s="1"/>
  <c r="S28" i="97"/>
  <c r="R28" i="97"/>
  <c r="S27" i="97"/>
  <c r="R27" i="97"/>
  <c r="Q27" i="97"/>
  <c r="P27" i="97"/>
  <c r="E27" i="97"/>
  <c r="T26" i="97"/>
  <c r="S26" i="97"/>
  <c r="R26" i="97"/>
  <c r="Q26" i="97"/>
  <c r="P26" i="97"/>
  <c r="E26" i="97"/>
  <c r="U26" i="97" s="1"/>
  <c r="S25" i="97"/>
  <c r="R25" i="97"/>
  <c r="Q25" i="97"/>
  <c r="P25" i="97"/>
  <c r="E25" i="97"/>
  <c r="S24" i="97"/>
  <c r="R24" i="97"/>
  <c r="Q24" i="97"/>
  <c r="P24" i="97"/>
  <c r="E24" i="97"/>
  <c r="S23" i="97"/>
  <c r="R23" i="97"/>
  <c r="Q23" i="97"/>
  <c r="P23" i="97"/>
  <c r="E23" i="97"/>
  <c r="U22" i="97"/>
  <c r="T22" i="97"/>
  <c r="S22" i="97"/>
  <c r="R22" i="97"/>
  <c r="Q22" i="97"/>
  <c r="P22" i="97"/>
  <c r="E22" i="97"/>
  <c r="U21" i="97"/>
  <c r="T21" i="97"/>
  <c r="S21" i="97"/>
  <c r="R21" i="97"/>
  <c r="Q21" i="97"/>
  <c r="P21" i="97"/>
  <c r="E21" i="97"/>
  <c r="S20" i="97"/>
  <c r="R20" i="97"/>
  <c r="Q20" i="97"/>
  <c r="P20" i="97"/>
  <c r="E20" i="97"/>
  <c r="T20" i="97" s="1"/>
  <c r="S19" i="97"/>
  <c r="R19" i="97"/>
  <c r="Q19" i="97"/>
  <c r="P19" i="97"/>
  <c r="E19" i="97"/>
  <c r="T19" i="97" s="1"/>
  <c r="T18" i="97"/>
  <c r="S18" i="97"/>
  <c r="R18" i="97"/>
  <c r="Q18" i="97"/>
  <c r="P18" i="97"/>
  <c r="E18" i="97"/>
  <c r="U18" i="97" s="1"/>
  <c r="S17" i="97"/>
  <c r="R17" i="97"/>
  <c r="Q17" i="97"/>
  <c r="P17" i="97"/>
  <c r="E17" i="97"/>
  <c r="S16" i="97"/>
  <c r="R16" i="97"/>
  <c r="Q16" i="97"/>
  <c r="P16" i="97"/>
  <c r="E16" i="97"/>
  <c r="S15" i="97"/>
  <c r="R15" i="97"/>
  <c r="Q15" i="97"/>
  <c r="P15" i="97"/>
  <c r="E15" i="97"/>
  <c r="T15" i="97" s="1"/>
  <c r="U14" i="97"/>
  <c r="T14" i="97"/>
  <c r="S14" i="97"/>
  <c r="R14" i="97"/>
  <c r="Q14" i="97"/>
  <c r="P14" i="97"/>
  <c r="E14" i="97"/>
  <c r="U13" i="97"/>
  <c r="S13" i="97"/>
  <c r="R13" i="97"/>
  <c r="Q13" i="97"/>
  <c r="P13" i="97"/>
  <c r="E13" i="97"/>
  <c r="T13" i="97" s="1"/>
  <c r="S12" i="97"/>
  <c r="R12" i="97"/>
  <c r="Q12" i="97"/>
  <c r="P12" i="97"/>
  <c r="E12" i="97"/>
  <c r="S11" i="97"/>
  <c r="R11" i="97"/>
  <c r="Q11" i="97"/>
  <c r="P11" i="97"/>
  <c r="E11" i="97"/>
  <c r="T11" i="97" s="1"/>
  <c r="S10" i="97"/>
  <c r="R10" i="97"/>
  <c r="Q10" i="97"/>
  <c r="P10" i="97"/>
  <c r="E10" i="97"/>
  <c r="T10" i="97" s="1"/>
  <c r="R9" i="97"/>
  <c r="S64" i="96"/>
  <c r="R64" i="96"/>
  <c r="Q64" i="96"/>
  <c r="P64" i="96"/>
  <c r="E64" i="96"/>
  <c r="T64" i="96" s="1"/>
  <c r="S63" i="96"/>
  <c r="R63" i="96"/>
  <c r="Q63" i="96"/>
  <c r="Q62" i="96" s="1"/>
  <c r="P63" i="96"/>
  <c r="E63" i="96"/>
  <c r="U63" i="96" s="1"/>
  <c r="S62" i="96"/>
  <c r="R62" i="96"/>
  <c r="U60" i="96"/>
  <c r="S60" i="96"/>
  <c r="R60" i="96"/>
  <c r="Q60" i="96"/>
  <c r="P60" i="96"/>
  <c r="E60" i="96"/>
  <c r="T60" i="96" s="1"/>
  <c r="S59" i="96"/>
  <c r="R59" i="96"/>
  <c r="Q59" i="96"/>
  <c r="P59" i="96"/>
  <c r="E59" i="96"/>
  <c r="U59" i="96" s="1"/>
  <c r="S58" i="96"/>
  <c r="R58" i="96"/>
  <c r="Q58" i="96"/>
  <c r="P58" i="96"/>
  <c r="E58" i="96"/>
  <c r="S57" i="96"/>
  <c r="R57" i="96"/>
  <c r="Q57" i="96"/>
  <c r="P57" i="96"/>
  <c r="P56" i="96" s="1"/>
  <c r="E57" i="96"/>
  <c r="U57" i="96" s="1"/>
  <c r="S56" i="96"/>
  <c r="R56" i="96"/>
  <c r="U55" i="96"/>
  <c r="S55" i="96"/>
  <c r="R55" i="96"/>
  <c r="Q55" i="96"/>
  <c r="P55" i="96"/>
  <c r="E55" i="96"/>
  <c r="T55" i="96" s="1"/>
  <c r="S54" i="96"/>
  <c r="R54" i="96"/>
  <c r="Q54" i="96"/>
  <c r="P54" i="96"/>
  <c r="E54" i="96"/>
  <c r="U54" i="96" s="1"/>
  <c r="S53" i="96"/>
  <c r="R53" i="96"/>
  <c r="Q53" i="96"/>
  <c r="P53" i="96"/>
  <c r="E53" i="96"/>
  <c r="S52" i="96"/>
  <c r="R52" i="96"/>
  <c r="Q52" i="96"/>
  <c r="P52" i="96"/>
  <c r="E52" i="96"/>
  <c r="T52" i="96" s="1"/>
  <c r="S51" i="96"/>
  <c r="R51" i="96"/>
  <c r="Q51" i="96"/>
  <c r="P51" i="96"/>
  <c r="E51" i="96"/>
  <c r="U51" i="96" s="1"/>
  <c r="S50" i="96"/>
  <c r="R50" i="96"/>
  <c r="Q50" i="96"/>
  <c r="P50" i="96"/>
  <c r="E50" i="96"/>
  <c r="U50" i="96" s="1"/>
  <c r="S49" i="96"/>
  <c r="R49" i="96"/>
  <c r="Q49" i="96"/>
  <c r="P49" i="96"/>
  <c r="E49" i="96"/>
  <c r="U49" i="96" s="1"/>
  <c r="S48" i="96"/>
  <c r="R48" i="96"/>
  <c r="Q48" i="96"/>
  <c r="P48" i="96"/>
  <c r="E48" i="96"/>
  <c r="U48" i="96" s="1"/>
  <c r="U47" i="96"/>
  <c r="S47" i="96"/>
  <c r="R47" i="96"/>
  <c r="Q47" i="96"/>
  <c r="P47" i="96"/>
  <c r="E47" i="96"/>
  <c r="T47" i="96" s="1"/>
  <c r="S46" i="96"/>
  <c r="R46" i="96"/>
  <c r="Q46" i="96"/>
  <c r="P46" i="96"/>
  <c r="E46" i="96"/>
  <c r="U46" i="96" s="1"/>
  <c r="S45" i="96"/>
  <c r="R45" i="96"/>
  <c r="Q45" i="96"/>
  <c r="P45" i="96"/>
  <c r="E45" i="96"/>
  <c r="S44" i="96"/>
  <c r="R44" i="96"/>
  <c r="S42" i="96"/>
  <c r="R42" i="96"/>
  <c r="Q42" i="96"/>
  <c r="P42" i="96"/>
  <c r="E42" i="96"/>
  <c r="T42" i="96" s="1"/>
  <c r="U41" i="96"/>
  <c r="S41" i="96"/>
  <c r="R41" i="96"/>
  <c r="Q41" i="96"/>
  <c r="P41" i="96"/>
  <c r="E41" i="96"/>
  <c r="T41" i="96" s="1"/>
  <c r="S40" i="96"/>
  <c r="R40" i="96"/>
  <c r="Q40" i="96"/>
  <c r="P40" i="96"/>
  <c r="E40" i="96"/>
  <c r="U40" i="96" s="1"/>
  <c r="S39" i="96"/>
  <c r="R39" i="96"/>
  <c r="Q39" i="96"/>
  <c r="P39" i="96"/>
  <c r="E39" i="96"/>
  <c r="U39" i="96" s="1"/>
  <c r="S38" i="96"/>
  <c r="R38" i="96"/>
  <c r="Q38" i="96"/>
  <c r="P38" i="96"/>
  <c r="E38" i="96"/>
  <c r="T38" i="96" s="1"/>
  <c r="U37" i="96"/>
  <c r="S37" i="96"/>
  <c r="R37" i="96"/>
  <c r="Q37" i="96"/>
  <c r="P37" i="96"/>
  <c r="E37" i="96"/>
  <c r="T37" i="96" s="1"/>
  <c r="T36" i="96"/>
  <c r="S36" i="96"/>
  <c r="R36" i="96"/>
  <c r="Q36" i="96"/>
  <c r="P36" i="96"/>
  <c r="E36" i="96"/>
  <c r="U36" i="96" s="1"/>
  <c r="S35" i="96"/>
  <c r="R35" i="96"/>
  <c r="Q35" i="96"/>
  <c r="P35" i="96"/>
  <c r="E35" i="96"/>
  <c r="S34" i="96"/>
  <c r="R34" i="96"/>
  <c r="Q34" i="96"/>
  <c r="P34" i="96"/>
  <c r="E34" i="96"/>
  <c r="T34" i="96" s="1"/>
  <c r="T33" i="96"/>
  <c r="S33" i="96"/>
  <c r="R33" i="96"/>
  <c r="Q33" i="96"/>
  <c r="P33" i="96"/>
  <c r="E33" i="96"/>
  <c r="U32" i="96"/>
  <c r="T32" i="96"/>
  <c r="S32" i="96"/>
  <c r="R32" i="96"/>
  <c r="Q32" i="96"/>
  <c r="P32" i="96"/>
  <c r="E32" i="96"/>
  <c r="S31" i="96"/>
  <c r="R31" i="96"/>
  <c r="Q31" i="96"/>
  <c r="P31" i="96"/>
  <c r="T31" i="96" s="1"/>
  <c r="E31" i="96"/>
  <c r="U31" i="96" s="1"/>
  <c r="U30" i="96"/>
  <c r="T30" i="96"/>
  <c r="S30" i="96"/>
  <c r="R30" i="96"/>
  <c r="Q30" i="96"/>
  <c r="P30" i="96"/>
  <c r="E30" i="96"/>
  <c r="U29" i="96"/>
  <c r="S29" i="96"/>
  <c r="R29" i="96"/>
  <c r="Q29" i="96"/>
  <c r="P29" i="96"/>
  <c r="E29" i="96"/>
  <c r="R28" i="96"/>
  <c r="T27" i="96"/>
  <c r="S27" i="96"/>
  <c r="R27" i="96"/>
  <c r="Q27" i="96"/>
  <c r="P27" i="96"/>
  <c r="E27" i="96"/>
  <c r="U27" i="96" s="1"/>
  <c r="U26" i="96"/>
  <c r="T26" i="96"/>
  <c r="S26" i="96"/>
  <c r="R26" i="96"/>
  <c r="Q26" i="96"/>
  <c r="P26" i="96"/>
  <c r="E26" i="96"/>
  <c r="S25" i="96"/>
  <c r="R25" i="96"/>
  <c r="Q25" i="96"/>
  <c r="P25" i="96"/>
  <c r="E25" i="96"/>
  <c r="S24" i="96"/>
  <c r="R24" i="96"/>
  <c r="Q24" i="96"/>
  <c r="P24" i="96"/>
  <c r="E24" i="96"/>
  <c r="S23" i="96"/>
  <c r="R23" i="96"/>
  <c r="Q23" i="96"/>
  <c r="P23" i="96"/>
  <c r="E23" i="96"/>
  <c r="S22" i="96"/>
  <c r="R22" i="96"/>
  <c r="Q22" i="96"/>
  <c r="P22" i="96"/>
  <c r="E22" i="96"/>
  <c r="U21" i="96"/>
  <c r="S21" i="96"/>
  <c r="R21" i="96"/>
  <c r="Q21" i="96"/>
  <c r="P21" i="96"/>
  <c r="E21" i="96"/>
  <c r="T21" i="96" s="1"/>
  <c r="S20" i="96"/>
  <c r="R20" i="96"/>
  <c r="Q20" i="96"/>
  <c r="P20" i="96"/>
  <c r="E20" i="96"/>
  <c r="U20" i="96" s="1"/>
  <c r="S19" i="96"/>
  <c r="R19" i="96"/>
  <c r="Q19" i="96"/>
  <c r="P19" i="96"/>
  <c r="E19" i="96"/>
  <c r="S18" i="96"/>
  <c r="R18" i="96"/>
  <c r="Q18" i="96"/>
  <c r="P18" i="96"/>
  <c r="E18" i="96"/>
  <c r="U18" i="96" s="1"/>
  <c r="U17" i="96"/>
  <c r="T17" i="96"/>
  <c r="S17" i="96"/>
  <c r="R17" i="96"/>
  <c r="Q17" i="96"/>
  <c r="P17" i="96"/>
  <c r="E17" i="96"/>
  <c r="S16" i="96"/>
  <c r="R16" i="96"/>
  <c r="Q16" i="96"/>
  <c r="P16" i="96"/>
  <c r="E16" i="96"/>
  <c r="T15" i="96"/>
  <c r="S15" i="96"/>
  <c r="R15" i="96"/>
  <c r="Q15" i="96"/>
  <c r="P15" i="96"/>
  <c r="E15" i="96"/>
  <c r="U15" i="96" s="1"/>
  <c r="S14" i="96"/>
  <c r="R14" i="96"/>
  <c r="Q14" i="96"/>
  <c r="P14" i="96"/>
  <c r="E14" i="96"/>
  <c r="T13" i="96"/>
  <c r="S13" i="96"/>
  <c r="R13" i="96"/>
  <c r="Q13" i="96"/>
  <c r="P13" i="96"/>
  <c r="E13" i="96"/>
  <c r="S12" i="96"/>
  <c r="R12" i="96"/>
  <c r="Q12" i="96"/>
  <c r="P12" i="96"/>
  <c r="E12" i="96"/>
  <c r="U11" i="96"/>
  <c r="S11" i="96"/>
  <c r="R11" i="96"/>
  <c r="Q11" i="96"/>
  <c r="P11" i="96"/>
  <c r="E11" i="96"/>
  <c r="T11" i="96" s="1"/>
  <c r="T10" i="96"/>
  <c r="S10" i="96"/>
  <c r="R10" i="96"/>
  <c r="Q10" i="96"/>
  <c r="U10" i="96" s="1"/>
  <c r="P10" i="96"/>
  <c r="E10" i="96"/>
  <c r="S9" i="96"/>
  <c r="R9" i="96"/>
  <c r="S64" i="95"/>
  <c r="R64" i="95"/>
  <c r="Q64" i="95"/>
  <c r="P64" i="95"/>
  <c r="E64" i="95"/>
  <c r="S63" i="95"/>
  <c r="R63" i="95"/>
  <c r="Q63" i="95"/>
  <c r="Q62" i="95" s="1"/>
  <c r="P63" i="95"/>
  <c r="E63" i="95"/>
  <c r="S60" i="95"/>
  <c r="R60" i="95"/>
  <c r="Q60" i="95"/>
  <c r="P60" i="95"/>
  <c r="E60" i="95"/>
  <c r="U60" i="95" s="1"/>
  <c r="U59" i="95"/>
  <c r="T59" i="95"/>
  <c r="S59" i="95"/>
  <c r="R59" i="95"/>
  <c r="Q59" i="95"/>
  <c r="P59" i="95"/>
  <c r="E59" i="95"/>
  <c r="S58" i="95"/>
  <c r="R58" i="95"/>
  <c r="Q58" i="95"/>
  <c r="P58" i="95"/>
  <c r="E58" i="95"/>
  <c r="U58" i="95" s="1"/>
  <c r="S57" i="95"/>
  <c r="R57" i="95"/>
  <c r="Q57" i="95"/>
  <c r="P57" i="95"/>
  <c r="E57" i="95"/>
  <c r="U57" i="95" s="1"/>
  <c r="S56" i="95"/>
  <c r="U55" i="95"/>
  <c r="S55" i="95"/>
  <c r="R55" i="95"/>
  <c r="Q55" i="95"/>
  <c r="P55" i="95"/>
  <c r="E55" i="95"/>
  <c r="T55" i="95" s="1"/>
  <c r="S54" i="95"/>
  <c r="R54" i="95"/>
  <c r="Q54" i="95"/>
  <c r="P54" i="95"/>
  <c r="E54" i="95"/>
  <c r="S53" i="95"/>
  <c r="R53" i="95"/>
  <c r="Q53" i="95"/>
  <c r="P53" i="95"/>
  <c r="E53" i="95"/>
  <c r="T53" i="95" s="1"/>
  <c r="S52" i="95"/>
  <c r="R52" i="95"/>
  <c r="Q52" i="95"/>
  <c r="P52" i="95"/>
  <c r="E52" i="95"/>
  <c r="T52" i="95" s="1"/>
  <c r="S51" i="95"/>
  <c r="R51" i="95"/>
  <c r="Q51" i="95"/>
  <c r="P51" i="95"/>
  <c r="E51" i="95"/>
  <c r="U51" i="95" s="1"/>
  <c r="S50" i="95"/>
  <c r="R50" i="95"/>
  <c r="Q50" i="95"/>
  <c r="P50" i="95"/>
  <c r="E50" i="95"/>
  <c r="T50" i="95" s="1"/>
  <c r="S49" i="95"/>
  <c r="R49" i="95"/>
  <c r="Q49" i="95"/>
  <c r="P49" i="95"/>
  <c r="E49" i="95"/>
  <c r="S48" i="95"/>
  <c r="R48" i="95"/>
  <c r="Q48" i="95"/>
  <c r="P48" i="95"/>
  <c r="E48" i="95"/>
  <c r="T48" i="95" s="1"/>
  <c r="U47" i="95"/>
  <c r="T47" i="95"/>
  <c r="S47" i="95"/>
  <c r="R47" i="95"/>
  <c r="Q47" i="95"/>
  <c r="P47" i="95"/>
  <c r="E47" i="95"/>
  <c r="S46" i="95"/>
  <c r="R46" i="95"/>
  <c r="Q46" i="95"/>
  <c r="P46" i="95"/>
  <c r="E46" i="95"/>
  <c r="T46" i="95" s="1"/>
  <c r="S45" i="95"/>
  <c r="R45" i="95"/>
  <c r="Q45" i="95"/>
  <c r="P45" i="95"/>
  <c r="E45" i="95"/>
  <c r="T45" i="95" s="1"/>
  <c r="S44" i="95"/>
  <c r="R44" i="95"/>
  <c r="S42" i="95"/>
  <c r="R42" i="95"/>
  <c r="Q42" i="95"/>
  <c r="P42" i="95"/>
  <c r="E42" i="95"/>
  <c r="T42" i="95" s="1"/>
  <c r="S41" i="95"/>
  <c r="R41" i="95"/>
  <c r="Q41" i="95"/>
  <c r="P41" i="95"/>
  <c r="E41" i="95"/>
  <c r="U40" i="95"/>
  <c r="S40" i="95"/>
  <c r="R40" i="95"/>
  <c r="Q40" i="95"/>
  <c r="P40" i="95"/>
  <c r="E40" i="95"/>
  <c r="T40" i="95" s="1"/>
  <c r="S39" i="95"/>
  <c r="R39" i="95"/>
  <c r="Q39" i="95"/>
  <c r="P39" i="95"/>
  <c r="E39" i="95"/>
  <c r="U39" i="95" s="1"/>
  <c r="S38" i="95"/>
  <c r="R38" i="95"/>
  <c r="Q38" i="95"/>
  <c r="P38" i="95"/>
  <c r="E38" i="95"/>
  <c r="U38" i="95" s="1"/>
  <c r="T37" i="95"/>
  <c r="S37" i="95"/>
  <c r="R37" i="95"/>
  <c r="Q37" i="95"/>
  <c r="P37" i="95"/>
  <c r="E37" i="95"/>
  <c r="U37" i="95" s="1"/>
  <c r="T36" i="95"/>
  <c r="S36" i="95"/>
  <c r="R36" i="95"/>
  <c r="Q36" i="95"/>
  <c r="P36" i="95"/>
  <c r="E36" i="95"/>
  <c r="U36" i="95" s="1"/>
  <c r="S35" i="95"/>
  <c r="R35" i="95"/>
  <c r="Q35" i="95"/>
  <c r="P35" i="95"/>
  <c r="E35" i="95"/>
  <c r="U35" i="95" s="1"/>
  <c r="U34" i="95"/>
  <c r="S34" i="95"/>
  <c r="R34" i="95"/>
  <c r="Q34" i="95"/>
  <c r="P34" i="95"/>
  <c r="E34" i="95"/>
  <c r="T34" i="95" s="1"/>
  <c r="S33" i="95"/>
  <c r="R33" i="95"/>
  <c r="Q33" i="95"/>
  <c r="P33" i="95"/>
  <c r="E33" i="95"/>
  <c r="S32" i="95"/>
  <c r="R32" i="95"/>
  <c r="Q32" i="95"/>
  <c r="P32" i="95"/>
  <c r="E32" i="95"/>
  <c r="T32" i="95" s="1"/>
  <c r="T31" i="95"/>
  <c r="S31" i="95"/>
  <c r="R31" i="95"/>
  <c r="Q31" i="95"/>
  <c r="P31" i="95"/>
  <c r="E31" i="95"/>
  <c r="U30" i="95"/>
  <c r="S30" i="95"/>
  <c r="R30" i="95"/>
  <c r="Q30" i="95"/>
  <c r="P30" i="95"/>
  <c r="E30" i="95"/>
  <c r="T30" i="95" s="1"/>
  <c r="U29" i="95"/>
  <c r="T29" i="95"/>
  <c r="S29" i="95"/>
  <c r="R29" i="95"/>
  <c r="Q29" i="95"/>
  <c r="P29" i="95"/>
  <c r="E29" i="95"/>
  <c r="S28" i="95"/>
  <c r="R28" i="95"/>
  <c r="U27" i="95"/>
  <c r="S27" i="95"/>
  <c r="R27" i="95"/>
  <c r="Q27" i="95"/>
  <c r="P27" i="95"/>
  <c r="E27" i="95"/>
  <c r="T27" i="95" s="1"/>
  <c r="U26" i="95"/>
  <c r="S26" i="95"/>
  <c r="R26" i="95"/>
  <c r="Q26" i="95"/>
  <c r="P26" i="95"/>
  <c r="E26" i="95"/>
  <c r="T26" i="95" s="1"/>
  <c r="U25" i="95"/>
  <c r="T25" i="95"/>
  <c r="S25" i="95"/>
  <c r="R25" i="95"/>
  <c r="Q25" i="95"/>
  <c r="P25" i="95"/>
  <c r="E25" i="95"/>
  <c r="S24" i="95"/>
  <c r="R24" i="95"/>
  <c r="Q24" i="95"/>
  <c r="P24" i="95"/>
  <c r="E24" i="95"/>
  <c r="S23" i="95"/>
  <c r="R23" i="95"/>
  <c r="Q23" i="95"/>
  <c r="P23" i="95"/>
  <c r="E23" i="95"/>
  <c r="S22" i="95"/>
  <c r="R22" i="95"/>
  <c r="Q22" i="95"/>
  <c r="P22" i="95"/>
  <c r="E22" i="95"/>
  <c r="S21" i="95"/>
  <c r="R21" i="95"/>
  <c r="Q21" i="95"/>
  <c r="P21" i="95"/>
  <c r="E21" i="95"/>
  <c r="T21" i="95" s="1"/>
  <c r="S20" i="95"/>
  <c r="R20" i="95"/>
  <c r="Q20" i="95"/>
  <c r="P20" i="95"/>
  <c r="E20" i="95"/>
  <c r="U20" i="95" s="1"/>
  <c r="U19" i="95"/>
  <c r="S19" i="95"/>
  <c r="R19" i="95"/>
  <c r="Q19" i="95"/>
  <c r="P19" i="95"/>
  <c r="E19" i="95"/>
  <c r="T19" i="95" s="1"/>
  <c r="S18" i="95"/>
  <c r="R18" i="95"/>
  <c r="Q18" i="95"/>
  <c r="P18" i="95"/>
  <c r="E18" i="95"/>
  <c r="U18" i="95" s="1"/>
  <c r="S17" i="95"/>
  <c r="R17" i="95"/>
  <c r="Q17" i="95"/>
  <c r="P17" i="95"/>
  <c r="E17" i="95"/>
  <c r="U17" i="95" s="1"/>
  <c r="U16" i="95"/>
  <c r="S16" i="95"/>
  <c r="R16" i="95"/>
  <c r="Q16" i="95"/>
  <c r="P16" i="95"/>
  <c r="E16" i="95"/>
  <c r="T16" i="95" s="1"/>
  <c r="S15" i="95"/>
  <c r="R15" i="95"/>
  <c r="Q15" i="95"/>
  <c r="P15" i="95"/>
  <c r="E15" i="95"/>
  <c r="U15" i="95" s="1"/>
  <c r="T14" i="95"/>
  <c r="S14" i="95"/>
  <c r="R14" i="95"/>
  <c r="Q14" i="95"/>
  <c r="P14" i="95"/>
  <c r="E14" i="95"/>
  <c r="U14" i="95" s="1"/>
  <c r="U13" i="95"/>
  <c r="S13" i="95"/>
  <c r="R13" i="95"/>
  <c r="Q13" i="95"/>
  <c r="P13" i="95"/>
  <c r="E13" i="95"/>
  <c r="T13" i="95" s="1"/>
  <c r="S12" i="95"/>
  <c r="R12" i="95"/>
  <c r="Q12" i="95"/>
  <c r="P12" i="95"/>
  <c r="E12" i="95"/>
  <c r="S11" i="95"/>
  <c r="R11" i="95"/>
  <c r="Q11" i="95"/>
  <c r="P11" i="95"/>
  <c r="E11" i="95"/>
  <c r="T11" i="95" s="1"/>
  <c r="S10" i="95"/>
  <c r="R10" i="95"/>
  <c r="Q10" i="95"/>
  <c r="P10" i="95"/>
  <c r="E10" i="95"/>
  <c r="S9" i="95"/>
  <c r="R9" i="95"/>
  <c r="S64" i="94"/>
  <c r="R64" i="94"/>
  <c r="Q64" i="94"/>
  <c r="P64" i="94"/>
  <c r="E64" i="94"/>
  <c r="S63" i="94"/>
  <c r="R63" i="94"/>
  <c r="Q63" i="94"/>
  <c r="P63" i="94"/>
  <c r="E63" i="94"/>
  <c r="T63" i="94" s="1"/>
  <c r="S60" i="94"/>
  <c r="R60" i="94"/>
  <c r="Q60" i="94"/>
  <c r="P60" i="94"/>
  <c r="E60" i="94"/>
  <c r="T60" i="94" s="1"/>
  <c r="U59" i="94"/>
  <c r="T59" i="94"/>
  <c r="S59" i="94"/>
  <c r="R59" i="94"/>
  <c r="Q59" i="94"/>
  <c r="P59" i="94"/>
  <c r="E59" i="94"/>
  <c r="S58" i="94"/>
  <c r="R58" i="94"/>
  <c r="Q58" i="94"/>
  <c r="P58" i="94"/>
  <c r="E58" i="94"/>
  <c r="U58" i="94" s="1"/>
  <c r="U57" i="94"/>
  <c r="T57" i="94"/>
  <c r="S57" i="94"/>
  <c r="R57" i="94"/>
  <c r="Q57" i="94"/>
  <c r="P57" i="94"/>
  <c r="E57" i="94"/>
  <c r="S56" i="94"/>
  <c r="R56" i="94"/>
  <c r="U55" i="94"/>
  <c r="S55" i="94"/>
  <c r="R55" i="94"/>
  <c r="Q55" i="94"/>
  <c r="P55" i="94"/>
  <c r="E55" i="94"/>
  <c r="T55" i="94" s="1"/>
  <c r="S54" i="94"/>
  <c r="R54" i="94"/>
  <c r="Q54" i="94"/>
  <c r="P54" i="94"/>
  <c r="E54" i="94"/>
  <c r="U54" i="94" s="1"/>
  <c r="U53" i="94"/>
  <c r="S53" i="94"/>
  <c r="R53" i="94"/>
  <c r="Q53" i="94"/>
  <c r="P53" i="94"/>
  <c r="E53" i="94"/>
  <c r="T53" i="94" s="1"/>
  <c r="S52" i="94"/>
  <c r="R52" i="94"/>
  <c r="Q52" i="94"/>
  <c r="P52" i="94"/>
  <c r="E52" i="94"/>
  <c r="U52" i="94" s="1"/>
  <c r="T51" i="94"/>
  <c r="S51" i="94"/>
  <c r="R51" i="94"/>
  <c r="Q51" i="94"/>
  <c r="P51" i="94"/>
  <c r="E51" i="94"/>
  <c r="U51" i="94" s="1"/>
  <c r="U50" i="94"/>
  <c r="T50" i="94"/>
  <c r="S50" i="94"/>
  <c r="R50" i="94"/>
  <c r="Q50" i="94"/>
  <c r="P50" i="94"/>
  <c r="E50" i="94"/>
  <c r="U49" i="94"/>
  <c r="S49" i="94"/>
  <c r="R49" i="94"/>
  <c r="Q49" i="94"/>
  <c r="P49" i="94"/>
  <c r="E49" i="94"/>
  <c r="T49" i="94" s="1"/>
  <c r="S48" i="94"/>
  <c r="R48" i="94"/>
  <c r="Q48" i="94"/>
  <c r="P48" i="94"/>
  <c r="E48" i="94"/>
  <c r="U48" i="94" s="1"/>
  <c r="S47" i="94"/>
  <c r="R47" i="94"/>
  <c r="Q47" i="94"/>
  <c r="P47" i="94"/>
  <c r="E47" i="94"/>
  <c r="T47" i="94" s="1"/>
  <c r="T46" i="94"/>
  <c r="S46" i="94"/>
  <c r="R46" i="94"/>
  <c r="Q46" i="94"/>
  <c r="P46" i="94"/>
  <c r="E46" i="94"/>
  <c r="U45" i="94"/>
  <c r="S45" i="94"/>
  <c r="R45" i="94"/>
  <c r="Q45" i="94"/>
  <c r="P45" i="94"/>
  <c r="E45" i="94"/>
  <c r="T45" i="94" s="1"/>
  <c r="S44" i="94"/>
  <c r="R44" i="94"/>
  <c r="S43" i="94"/>
  <c r="U42" i="94"/>
  <c r="S42" i="94"/>
  <c r="R42" i="94"/>
  <c r="Q42" i="94"/>
  <c r="P42" i="94"/>
  <c r="E42" i="94"/>
  <c r="T42" i="94" s="1"/>
  <c r="U41" i="94"/>
  <c r="T41" i="94"/>
  <c r="S41" i="94"/>
  <c r="R41" i="94"/>
  <c r="Q41" i="94"/>
  <c r="P41" i="94"/>
  <c r="E41" i="94"/>
  <c r="S40" i="94"/>
  <c r="R40" i="94"/>
  <c r="Q40" i="94"/>
  <c r="P40" i="94"/>
  <c r="E40" i="94"/>
  <c r="U40" i="94" s="1"/>
  <c r="S39" i="94"/>
  <c r="R39" i="94"/>
  <c r="Q39" i="94"/>
  <c r="P39" i="94"/>
  <c r="E39" i="94"/>
  <c r="T39" i="94" s="1"/>
  <c r="S38" i="94"/>
  <c r="R38" i="94"/>
  <c r="Q38" i="94"/>
  <c r="P38" i="94"/>
  <c r="E38" i="94"/>
  <c r="U38" i="94" s="1"/>
  <c r="U37" i="94"/>
  <c r="S37" i="94"/>
  <c r="R37" i="94"/>
  <c r="Q37" i="94"/>
  <c r="P37" i="94"/>
  <c r="E37" i="94"/>
  <c r="T37" i="94" s="1"/>
  <c r="S36" i="94"/>
  <c r="R36" i="94"/>
  <c r="Q36" i="94"/>
  <c r="P36" i="94"/>
  <c r="E36" i="94"/>
  <c r="S35" i="94"/>
  <c r="R35" i="94"/>
  <c r="Q35" i="94"/>
  <c r="P35" i="94"/>
  <c r="E35" i="94"/>
  <c r="U35" i="94" s="1"/>
  <c r="T34" i="94"/>
  <c r="S34" i="94"/>
  <c r="R34" i="94"/>
  <c r="Q34" i="94"/>
  <c r="P34" i="94"/>
  <c r="E34" i="94"/>
  <c r="U34" i="94" s="1"/>
  <c r="S33" i="94"/>
  <c r="R33" i="94"/>
  <c r="Q33" i="94"/>
  <c r="P33" i="94"/>
  <c r="E33" i="94"/>
  <c r="T32" i="94"/>
  <c r="S32" i="94"/>
  <c r="R32" i="94"/>
  <c r="Q32" i="94"/>
  <c r="P32" i="94"/>
  <c r="E32" i="94"/>
  <c r="U32" i="94" s="1"/>
  <c r="U31" i="94"/>
  <c r="S31" i="94"/>
  <c r="R31" i="94"/>
  <c r="Q31" i="94"/>
  <c r="P31" i="94"/>
  <c r="E31" i="94"/>
  <c r="S30" i="94"/>
  <c r="R30" i="94"/>
  <c r="Q30" i="94"/>
  <c r="P30" i="94"/>
  <c r="E30" i="94"/>
  <c r="S29" i="94"/>
  <c r="R29" i="94"/>
  <c r="Q29" i="94"/>
  <c r="P29" i="94"/>
  <c r="E29" i="94"/>
  <c r="U29" i="94" s="1"/>
  <c r="R28" i="94"/>
  <c r="U27" i="94"/>
  <c r="T27" i="94"/>
  <c r="S27" i="94"/>
  <c r="R27" i="94"/>
  <c r="Q27" i="94"/>
  <c r="P27" i="94"/>
  <c r="E27" i="94"/>
  <c r="S26" i="94"/>
  <c r="R26" i="94"/>
  <c r="Q26" i="94"/>
  <c r="P26" i="94"/>
  <c r="E26" i="94"/>
  <c r="T26" i="94" s="1"/>
  <c r="S25" i="94"/>
  <c r="R25" i="94"/>
  <c r="Q25" i="94"/>
  <c r="P25" i="94"/>
  <c r="E25" i="94"/>
  <c r="U25" i="94" s="1"/>
  <c r="S24" i="94"/>
  <c r="R24" i="94"/>
  <c r="Q24" i="94"/>
  <c r="P24" i="94"/>
  <c r="E24" i="94"/>
  <c r="T24" i="94" s="1"/>
  <c r="T23" i="94"/>
  <c r="S23" i="94"/>
  <c r="R23" i="94"/>
  <c r="Q23" i="94"/>
  <c r="U23" i="94" s="1"/>
  <c r="P23" i="94"/>
  <c r="E23" i="94"/>
  <c r="T22" i="94"/>
  <c r="S22" i="94"/>
  <c r="R22" i="94"/>
  <c r="Q22" i="94"/>
  <c r="P22" i="94"/>
  <c r="E22" i="94"/>
  <c r="U22" i="94" s="1"/>
  <c r="S21" i="94"/>
  <c r="R21" i="94"/>
  <c r="Q21" i="94"/>
  <c r="P21" i="94"/>
  <c r="E21" i="94"/>
  <c r="U21" i="94" s="1"/>
  <c r="S20" i="94"/>
  <c r="R20" i="94"/>
  <c r="Q20" i="94"/>
  <c r="P20" i="94"/>
  <c r="E20" i="94"/>
  <c r="U20" i="94" s="1"/>
  <c r="U19" i="94"/>
  <c r="T19" i="94"/>
  <c r="S19" i="94"/>
  <c r="R19" i="94"/>
  <c r="Q19" i="94"/>
  <c r="P19" i="94"/>
  <c r="E19" i="94"/>
  <c r="S18" i="94"/>
  <c r="R18" i="94"/>
  <c r="Q18" i="94"/>
  <c r="P18" i="94"/>
  <c r="E18" i="94"/>
  <c r="T18" i="94" s="1"/>
  <c r="T17" i="94"/>
  <c r="S17" i="94"/>
  <c r="R17" i="94"/>
  <c r="Q17" i="94"/>
  <c r="P17" i="94"/>
  <c r="E17" i="94"/>
  <c r="U17" i="94" s="1"/>
  <c r="S16" i="94"/>
  <c r="R16" i="94"/>
  <c r="Q16" i="94"/>
  <c r="P16" i="94"/>
  <c r="E16" i="94"/>
  <c r="S15" i="94"/>
  <c r="R15" i="94"/>
  <c r="Q15" i="94"/>
  <c r="P15" i="94"/>
  <c r="E15" i="94"/>
  <c r="U15" i="94" s="1"/>
  <c r="S14" i="94"/>
  <c r="R14" i="94"/>
  <c r="Q14" i="94"/>
  <c r="P14" i="94"/>
  <c r="E14" i="94"/>
  <c r="S13" i="94"/>
  <c r="R13" i="94"/>
  <c r="Q13" i="94"/>
  <c r="P13" i="94"/>
  <c r="E13" i="94"/>
  <c r="U13" i="94" s="1"/>
  <c r="S12" i="94"/>
  <c r="R12" i="94"/>
  <c r="Q12" i="94"/>
  <c r="P12" i="94"/>
  <c r="E12" i="94"/>
  <c r="U11" i="94"/>
  <c r="S11" i="94"/>
  <c r="R11" i="94"/>
  <c r="Q11" i="94"/>
  <c r="P11" i="94"/>
  <c r="E11" i="94"/>
  <c r="T11" i="94" s="1"/>
  <c r="S10" i="94"/>
  <c r="R10" i="94"/>
  <c r="Q10" i="94"/>
  <c r="P10" i="94"/>
  <c r="E10" i="94"/>
  <c r="U64" i="93"/>
  <c r="S64" i="93"/>
  <c r="R64" i="93"/>
  <c r="Q64" i="93"/>
  <c r="P64" i="93"/>
  <c r="E64" i="93"/>
  <c r="T64" i="93" s="1"/>
  <c r="U63" i="93"/>
  <c r="S63" i="93"/>
  <c r="R63" i="93"/>
  <c r="Q63" i="93"/>
  <c r="P63" i="93"/>
  <c r="E63" i="93"/>
  <c r="S62" i="93"/>
  <c r="R62" i="93"/>
  <c r="S60" i="93"/>
  <c r="R60" i="93"/>
  <c r="Q60" i="93"/>
  <c r="P60" i="93"/>
  <c r="E60" i="93"/>
  <c r="T60" i="93" s="1"/>
  <c r="S59" i="93"/>
  <c r="R59" i="93"/>
  <c r="Q59" i="93"/>
  <c r="P59" i="93"/>
  <c r="E59" i="93"/>
  <c r="T59" i="93" s="1"/>
  <c r="S58" i="93"/>
  <c r="R58" i="93"/>
  <c r="Q58" i="93"/>
  <c r="P58" i="93"/>
  <c r="E58" i="93"/>
  <c r="U58" i="93" s="1"/>
  <c r="S57" i="93"/>
  <c r="R57" i="93"/>
  <c r="Q57" i="93"/>
  <c r="P57" i="93"/>
  <c r="E57" i="93"/>
  <c r="U57" i="93" s="1"/>
  <c r="S56" i="93"/>
  <c r="R56" i="93"/>
  <c r="S55" i="93"/>
  <c r="R55" i="93"/>
  <c r="Q55" i="93"/>
  <c r="P55" i="93"/>
  <c r="E55" i="93"/>
  <c r="U54" i="93"/>
  <c r="S54" i="93"/>
  <c r="R54" i="93"/>
  <c r="Q54" i="93"/>
  <c r="P54" i="93"/>
  <c r="E54" i="93"/>
  <c r="T53" i="93"/>
  <c r="S53" i="93"/>
  <c r="R53" i="93"/>
  <c r="Q53" i="93"/>
  <c r="P53" i="93"/>
  <c r="E53" i="93"/>
  <c r="U53" i="93" s="1"/>
  <c r="S52" i="93"/>
  <c r="R52" i="93"/>
  <c r="Q52" i="93"/>
  <c r="P52" i="93"/>
  <c r="E52" i="93"/>
  <c r="T52" i="93" s="1"/>
  <c r="S51" i="93"/>
  <c r="R51" i="93"/>
  <c r="Q51" i="93"/>
  <c r="P51" i="93"/>
  <c r="E51" i="93"/>
  <c r="U51" i="93" s="1"/>
  <c r="S50" i="93"/>
  <c r="R50" i="93"/>
  <c r="Q50" i="93"/>
  <c r="P50" i="93"/>
  <c r="E50" i="93"/>
  <c r="U50" i="93" s="1"/>
  <c r="S49" i="93"/>
  <c r="R49" i="93"/>
  <c r="Q49" i="93"/>
  <c r="P49" i="93"/>
  <c r="E49" i="93"/>
  <c r="U49" i="93" s="1"/>
  <c r="S48" i="93"/>
  <c r="R48" i="93"/>
  <c r="Q48" i="93"/>
  <c r="P48" i="93"/>
  <c r="E48" i="93"/>
  <c r="U48" i="93" s="1"/>
  <c r="S47" i="93"/>
  <c r="R47" i="93"/>
  <c r="Q47" i="93"/>
  <c r="P47" i="93"/>
  <c r="E47" i="93"/>
  <c r="S46" i="93"/>
  <c r="R46" i="93"/>
  <c r="Q46" i="93"/>
  <c r="P46" i="93"/>
  <c r="E46" i="93"/>
  <c r="T46" i="93" s="1"/>
  <c r="S45" i="93"/>
  <c r="R45" i="93"/>
  <c r="Q45" i="93"/>
  <c r="P45" i="93"/>
  <c r="E45" i="93"/>
  <c r="S44" i="93"/>
  <c r="R44" i="93"/>
  <c r="S43" i="93"/>
  <c r="S42" i="93"/>
  <c r="R42" i="93"/>
  <c r="Q42" i="93"/>
  <c r="P42" i="93"/>
  <c r="E42" i="93"/>
  <c r="T42" i="93" s="1"/>
  <c r="S41" i="93"/>
  <c r="R41" i="93"/>
  <c r="Q41" i="93"/>
  <c r="P41" i="93"/>
  <c r="E41" i="93"/>
  <c r="U41" i="93" s="1"/>
  <c r="U40" i="93"/>
  <c r="T40" i="93"/>
  <c r="S40" i="93"/>
  <c r="R40" i="93"/>
  <c r="Q40" i="93"/>
  <c r="P40" i="93"/>
  <c r="E40" i="93"/>
  <c r="S39" i="93"/>
  <c r="R39" i="93"/>
  <c r="Q39" i="93"/>
  <c r="P39" i="93"/>
  <c r="E39" i="93"/>
  <c r="U39" i="93" s="1"/>
  <c r="S38" i="93"/>
  <c r="R38" i="93"/>
  <c r="Q38" i="93"/>
  <c r="P38" i="93"/>
  <c r="E38" i="93"/>
  <c r="U37" i="93"/>
  <c r="T37" i="93"/>
  <c r="S37" i="93"/>
  <c r="R37" i="93"/>
  <c r="Q37" i="93"/>
  <c r="P37" i="93"/>
  <c r="E37" i="93"/>
  <c r="S36" i="93"/>
  <c r="R36" i="93"/>
  <c r="Q36" i="93"/>
  <c r="P36" i="93"/>
  <c r="E36" i="93"/>
  <c r="T36" i="93" s="1"/>
  <c r="S35" i="93"/>
  <c r="R35" i="93"/>
  <c r="Q35" i="93"/>
  <c r="P35" i="93"/>
  <c r="E35" i="93"/>
  <c r="U35" i="93" s="1"/>
  <c r="S34" i="93"/>
  <c r="R34" i="93"/>
  <c r="Q34" i="93"/>
  <c r="P34" i="93"/>
  <c r="E34" i="93"/>
  <c r="T34" i="93" s="1"/>
  <c r="S33" i="93"/>
  <c r="R33" i="93"/>
  <c r="Q33" i="93"/>
  <c r="P33" i="93"/>
  <c r="E33" i="93"/>
  <c r="U33" i="93" s="1"/>
  <c r="S32" i="93"/>
  <c r="R32" i="93"/>
  <c r="Q32" i="93"/>
  <c r="P32" i="93"/>
  <c r="E32" i="93"/>
  <c r="U32" i="93" s="1"/>
  <c r="U31" i="93"/>
  <c r="T31" i="93"/>
  <c r="S31" i="93"/>
  <c r="R31" i="93"/>
  <c r="Q31" i="93"/>
  <c r="P31" i="93"/>
  <c r="E31" i="93"/>
  <c r="U30" i="93"/>
  <c r="S30" i="93"/>
  <c r="R30" i="93"/>
  <c r="Q30" i="93"/>
  <c r="P30" i="93"/>
  <c r="E30" i="93"/>
  <c r="T30" i="93" s="1"/>
  <c r="U29" i="93"/>
  <c r="S29" i="93"/>
  <c r="R29" i="93"/>
  <c r="Q29" i="93"/>
  <c r="P29" i="93"/>
  <c r="E29" i="93"/>
  <c r="T29" i="93" s="1"/>
  <c r="R28" i="93"/>
  <c r="S27" i="93"/>
  <c r="R27" i="93"/>
  <c r="Q27" i="93"/>
  <c r="P27" i="93"/>
  <c r="E27" i="93"/>
  <c r="U26" i="93"/>
  <c r="S26" i="93"/>
  <c r="R26" i="93"/>
  <c r="Q26" i="93"/>
  <c r="P26" i="93"/>
  <c r="E26" i="93"/>
  <c r="T26" i="93" s="1"/>
  <c r="T25" i="93"/>
  <c r="S25" i="93"/>
  <c r="R25" i="93"/>
  <c r="Q25" i="93"/>
  <c r="P25" i="93"/>
  <c r="E25" i="93"/>
  <c r="U25" i="93" s="1"/>
  <c r="S24" i="93"/>
  <c r="R24" i="93"/>
  <c r="Q24" i="93"/>
  <c r="P24" i="93"/>
  <c r="E24" i="93"/>
  <c r="U23" i="93"/>
  <c r="S23" i="93"/>
  <c r="R23" i="93"/>
  <c r="Q23" i="93"/>
  <c r="P23" i="93"/>
  <c r="E23" i="93"/>
  <c r="T22" i="93"/>
  <c r="S22" i="93"/>
  <c r="R22" i="93"/>
  <c r="Q22" i="93"/>
  <c r="P22" i="93"/>
  <c r="E22" i="93"/>
  <c r="U22" i="93" s="1"/>
  <c r="S21" i="93"/>
  <c r="R21" i="93"/>
  <c r="Q21" i="93"/>
  <c r="P21" i="93"/>
  <c r="E21" i="93"/>
  <c r="S20" i="93"/>
  <c r="R20" i="93"/>
  <c r="Q20" i="93"/>
  <c r="P20" i="93"/>
  <c r="E20" i="93"/>
  <c r="S19" i="93"/>
  <c r="R19" i="93"/>
  <c r="Q19" i="93"/>
  <c r="P19" i="93"/>
  <c r="E19" i="93"/>
  <c r="S18" i="93"/>
  <c r="R18" i="93"/>
  <c r="Q18" i="93"/>
  <c r="P18" i="93"/>
  <c r="E18" i="93"/>
  <c r="U18" i="93" s="1"/>
  <c r="S17" i="93"/>
  <c r="R17" i="93"/>
  <c r="Q17" i="93"/>
  <c r="P17" i="93"/>
  <c r="E17" i="93"/>
  <c r="S16" i="93"/>
  <c r="R16" i="93"/>
  <c r="Q16" i="93"/>
  <c r="P16" i="93"/>
  <c r="E16" i="93"/>
  <c r="T16" i="93" s="1"/>
  <c r="S15" i="93"/>
  <c r="R15" i="93"/>
  <c r="Q15" i="93"/>
  <c r="P15" i="93"/>
  <c r="E15" i="93"/>
  <c r="U15" i="93" s="1"/>
  <c r="T14" i="93"/>
  <c r="S14" i="93"/>
  <c r="R14" i="93"/>
  <c r="Q14" i="93"/>
  <c r="P14" i="93"/>
  <c r="E14" i="93"/>
  <c r="U14" i="93" s="1"/>
  <c r="S13" i="93"/>
  <c r="R13" i="93"/>
  <c r="Q13" i="93"/>
  <c r="P13" i="93"/>
  <c r="E13" i="93"/>
  <c r="U12" i="93"/>
  <c r="T12" i="93"/>
  <c r="S12" i="93"/>
  <c r="R12" i="93"/>
  <c r="Q12" i="93"/>
  <c r="P12" i="93"/>
  <c r="E12" i="93"/>
  <c r="S11" i="93"/>
  <c r="R11" i="93"/>
  <c r="Q11" i="93"/>
  <c r="P11" i="93"/>
  <c r="E11" i="93"/>
  <c r="T11" i="93" s="1"/>
  <c r="S10" i="93"/>
  <c r="R10" i="93"/>
  <c r="Q10" i="93"/>
  <c r="P10" i="93"/>
  <c r="E10" i="93"/>
  <c r="S64" i="92"/>
  <c r="R64" i="92"/>
  <c r="Q64" i="92"/>
  <c r="P64" i="92"/>
  <c r="E64" i="92"/>
  <c r="T64" i="92" s="1"/>
  <c r="S63" i="92"/>
  <c r="R63" i="92"/>
  <c r="Q63" i="92"/>
  <c r="P63" i="92"/>
  <c r="E63" i="92"/>
  <c r="S62" i="92"/>
  <c r="U60" i="92"/>
  <c r="S60" i="92"/>
  <c r="R60" i="92"/>
  <c r="Q60" i="92"/>
  <c r="P60" i="92"/>
  <c r="E60" i="92"/>
  <c r="T60" i="92" s="1"/>
  <c r="S59" i="92"/>
  <c r="R59" i="92"/>
  <c r="Q59" i="92"/>
  <c r="P59" i="92"/>
  <c r="E59" i="92"/>
  <c r="U59" i="92" s="1"/>
  <c r="S58" i="92"/>
  <c r="R58" i="92"/>
  <c r="Q58" i="92"/>
  <c r="P58" i="92"/>
  <c r="E58" i="92"/>
  <c r="U58" i="92" s="1"/>
  <c r="S57" i="92"/>
  <c r="R57" i="92"/>
  <c r="Q57" i="92"/>
  <c r="P57" i="92"/>
  <c r="E57" i="92"/>
  <c r="R56" i="92"/>
  <c r="U55" i="92"/>
  <c r="T55" i="92"/>
  <c r="S55" i="92"/>
  <c r="R55" i="92"/>
  <c r="Q55" i="92"/>
  <c r="P55" i="92"/>
  <c r="E55" i="92"/>
  <c r="S54" i="92"/>
  <c r="R54" i="92"/>
  <c r="Q54" i="92"/>
  <c r="P54" i="92"/>
  <c r="E54" i="92"/>
  <c r="U54" i="92" s="1"/>
  <c r="S53" i="92"/>
  <c r="R53" i="92"/>
  <c r="Q53" i="92"/>
  <c r="P53" i="92"/>
  <c r="E53" i="92"/>
  <c r="S52" i="92"/>
  <c r="R52" i="92"/>
  <c r="Q52" i="92"/>
  <c r="P52" i="92"/>
  <c r="E52" i="92"/>
  <c r="U52" i="92" s="1"/>
  <c r="U51" i="92"/>
  <c r="S51" i="92"/>
  <c r="R51" i="92"/>
  <c r="Q51" i="92"/>
  <c r="P51" i="92"/>
  <c r="E51" i="92"/>
  <c r="T51" i="92" s="1"/>
  <c r="S50" i="92"/>
  <c r="R50" i="92"/>
  <c r="Q50" i="92"/>
  <c r="P50" i="92"/>
  <c r="E50" i="92"/>
  <c r="U50" i="92" s="1"/>
  <c r="S49" i="92"/>
  <c r="R49" i="92"/>
  <c r="Q49" i="92"/>
  <c r="P49" i="92"/>
  <c r="E49" i="92"/>
  <c r="S48" i="92"/>
  <c r="R48" i="92"/>
  <c r="Q48" i="92"/>
  <c r="P48" i="92"/>
  <c r="E48" i="92"/>
  <c r="U48" i="92" s="1"/>
  <c r="T47" i="92"/>
  <c r="S47" i="92"/>
  <c r="R47" i="92"/>
  <c r="Q47" i="92"/>
  <c r="P47" i="92"/>
  <c r="E47" i="92"/>
  <c r="S46" i="92"/>
  <c r="R46" i="92"/>
  <c r="Q46" i="92"/>
  <c r="U46" i="92" s="1"/>
  <c r="P46" i="92"/>
  <c r="E46" i="92"/>
  <c r="S45" i="92"/>
  <c r="R45" i="92"/>
  <c r="Q45" i="92"/>
  <c r="P45" i="92"/>
  <c r="E45" i="92"/>
  <c r="T45" i="92" s="1"/>
  <c r="S44" i="92"/>
  <c r="R44" i="92"/>
  <c r="S42" i="92"/>
  <c r="R42" i="92"/>
  <c r="Q42" i="92"/>
  <c r="P42" i="92"/>
  <c r="E42" i="92"/>
  <c r="T42" i="92" s="1"/>
  <c r="S41" i="92"/>
  <c r="R41" i="92"/>
  <c r="Q41" i="92"/>
  <c r="P41" i="92"/>
  <c r="E41" i="92"/>
  <c r="U41" i="92" s="1"/>
  <c r="S40" i="92"/>
  <c r="R40" i="92"/>
  <c r="Q40" i="92"/>
  <c r="P40" i="92"/>
  <c r="E40" i="92"/>
  <c r="U40" i="92" s="1"/>
  <c r="S39" i="92"/>
  <c r="R39" i="92"/>
  <c r="Q39" i="92"/>
  <c r="P39" i="92"/>
  <c r="E39" i="92"/>
  <c r="T39" i="92" s="1"/>
  <c r="S38" i="92"/>
  <c r="R38" i="92"/>
  <c r="Q38" i="92"/>
  <c r="P38" i="92"/>
  <c r="E38" i="92"/>
  <c r="T38" i="92" s="1"/>
  <c r="S37" i="92"/>
  <c r="R37" i="92"/>
  <c r="Q37" i="92"/>
  <c r="P37" i="92"/>
  <c r="E37" i="92"/>
  <c r="U36" i="92"/>
  <c r="S36" i="92"/>
  <c r="R36" i="92"/>
  <c r="Q36" i="92"/>
  <c r="P36" i="92"/>
  <c r="E36" i="92"/>
  <c r="T36" i="92" s="1"/>
  <c r="S35" i="92"/>
  <c r="R35" i="92"/>
  <c r="Q35" i="92"/>
  <c r="P35" i="92"/>
  <c r="E35" i="92"/>
  <c r="U35" i="92" s="1"/>
  <c r="S34" i="92"/>
  <c r="R34" i="92"/>
  <c r="Q34" i="92"/>
  <c r="P34" i="92"/>
  <c r="E34" i="92"/>
  <c r="T34" i="92" s="1"/>
  <c r="S33" i="92"/>
  <c r="R33" i="92"/>
  <c r="Q33" i="92"/>
  <c r="U33" i="92" s="1"/>
  <c r="P33" i="92"/>
  <c r="T33" i="92" s="1"/>
  <c r="E33" i="92"/>
  <c r="T32" i="92"/>
  <c r="S32" i="92"/>
  <c r="R32" i="92"/>
  <c r="Q32" i="92"/>
  <c r="P32" i="92"/>
  <c r="E32" i="92"/>
  <c r="U32" i="92" s="1"/>
  <c r="S31" i="92"/>
  <c r="R31" i="92"/>
  <c r="Q31" i="92"/>
  <c r="U31" i="92" s="1"/>
  <c r="P31" i="92"/>
  <c r="E31" i="92"/>
  <c r="U30" i="92"/>
  <c r="T30" i="92"/>
  <c r="S30" i="92"/>
  <c r="R30" i="92"/>
  <c r="Q30" i="92"/>
  <c r="P30" i="92"/>
  <c r="E30" i="92"/>
  <c r="S29" i="92"/>
  <c r="R29" i="92"/>
  <c r="Q29" i="92"/>
  <c r="P29" i="92"/>
  <c r="E29" i="92"/>
  <c r="U29" i="92" s="1"/>
  <c r="S28" i="92"/>
  <c r="R28" i="92"/>
  <c r="T27" i="92"/>
  <c r="S27" i="92"/>
  <c r="R27" i="92"/>
  <c r="Q27" i="92"/>
  <c r="P27" i="92"/>
  <c r="E27" i="92"/>
  <c r="U27" i="92" s="1"/>
  <c r="U26" i="92"/>
  <c r="S26" i="92"/>
  <c r="R26" i="92"/>
  <c r="Q26" i="92"/>
  <c r="P26" i="92"/>
  <c r="E26" i="92"/>
  <c r="T26" i="92" s="1"/>
  <c r="S25" i="92"/>
  <c r="R25" i="92"/>
  <c r="Q25" i="92"/>
  <c r="P25" i="92"/>
  <c r="E25" i="92"/>
  <c r="U25" i="92" s="1"/>
  <c r="S24" i="92"/>
  <c r="R24" i="92"/>
  <c r="Q24" i="92"/>
  <c r="P24" i="92"/>
  <c r="E24" i="92"/>
  <c r="S23" i="92"/>
  <c r="R23" i="92"/>
  <c r="Q23" i="92"/>
  <c r="P23" i="92"/>
  <c r="E23" i="92"/>
  <c r="U23" i="92" s="1"/>
  <c r="T22" i="92"/>
  <c r="S22" i="92"/>
  <c r="R22" i="92"/>
  <c r="Q22" i="92"/>
  <c r="P22" i="92"/>
  <c r="E22" i="92"/>
  <c r="U22" i="92" s="1"/>
  <c r="U21" i="92"/>
  <c r="T21" i="92"/>
  <c r="S21" i="92"/>
  <c r="R21" i="92"/>
  <c r="Q21" i="92"/>
  <c r="P21" i="92"/>
  <c r="E21" i="92"/>
  <c r="U20" i="92"/>
  <c r="T20" i="92"/>
  <c r="S20" i="92"/>
  <c r="R20" i="92"/>
  <c r="Q20" i="92"/>
  <c r="P20" i="92"/>
  <c r="E20" i="92"/>
  <c r="S19" i="92"/>
  <c r="R19" i="92"/>
  <c r="Q19" i="92"/>
  <c r="P19" i="92"/>
  <c r="E19" i="92"/>
  <c r="U19" i="92" s="1"/>
  <c r="U18" i="92"/>
  <c r="S18" i="92"/>
  <c r="R18" i="92"/>
  <c r="Q18" i="92"/>
  <c r="P18" i="92"/>
  <c r="E18" i="92"/>
  <c r="T18" i="92" s="1"/>
  <c r="S17" i="92"/>
  <c r="R17" i="92"/>
  <c r="Q17" i="92"/>
  <c r="P17" i="92"/>
  <c r="E17" i="92"/>
  <c r="U17" i="92" s="1"/>
  <c r="T16" i="92"/>
  <c r="S16" i="92"/>
  <c r="R16" i="92"/>
  <c r="Q16" i="92"/>
  <c r="P16" i="92"/>
  <c r="E16" i="92"/>
  <c r="U16" i="92" s="1"/>
  <c r="S15" i="92"/>
  <c r="R15" i="92"/>
  <c r="Q15" i="92"/>
  <c r="P15" i="92"/>
  <c r="E15" i="92"/>
  <c r="T15" i="92" s="1"/>
  <c r="S14" i="92"/>
  <c r="R14" i="92"/>
  <c r="Q14" i="92"/>
  <c r="U14" i="92" s="1"/>
  <c r="P14" i="92"/>
  <c r="E14" i="92"/>
  <c r="S13" i="92"/>
  <c r="R13" i="92"/>
  <c r="Q13" i="92"/>
  <c r="P13" i="92"/>
  <c r="E13" i="92"/>
  <c r="T13" i="92" s="1"/>
  <c r="T12" i="92"/>
  <c r="S12" i="92"/>
  <c r="R12" i="92"/>
  <c r="Q12" i="92"/>
  <c r="P12" i="92"/>
  <c r="E12" i="92"/>
  <c r="U12" i="92" s="1"/>
  <c r="S11" i="92"/>
  <c r="R11" i="92"/>
  <c r="Q11" i="92"/>
  <c r="P11" i="92"/>
  <c r="E11" i="92"/>
  <c r="U11" i="92" s="1"/>
  <c r="S10" i="92"/>
  <c r="R10" i="92"/>
  <c r="Q10" i="92"/>
  <c r="U10" i="92" s="1"/>
  <c r="P10" i="92"/>
  <c r="E10" i="92"/>
  <c r="S9" i="92"/>
  <c r="R9" i="92"/>
  <c r="S64" i="91"/>
  <c r="R64" i="91"/>
  <c r="Q64" i="91"/>
  <c r="P64" i="91"/>
  <c r="E64" i="91"/>
  <c r="U64" i="91" s="1"/>
  <c r="T63" i="91"/>
  <c r="S63" i="91"/>
  <c r="R63" i="91"/>
  <c r="Q63" i="91"/>
  <c r="P63" i="91"/>
  <c r="P62" i="91" s="1"/>
  <c r="E63" i="91"/>
  <c r="S62" i="91"/>
  <c r="R62" i="91"/>
  <c r="S60" i="91"/>
  <c r="R60" i="91"/>
  <c r="Q60" i="91"/>
  <c r="P60" i="91"/>
  <c r="E60" i="91"/>
  <c r="U60" i="91" s="1"/>
  <c r="S59" i="91"/>
  <c r="R59" i="91"/>
  <c r="Q59" i="91"/>
  <c r="P59" i="91"/>
  <c r="E59" i="91"/>
  <c r="T58" i="91"/>
  <c r="S58" i="91"/>
  <c r="R58" i="91"/>
  <c r="Q58" i="91"/>
  <c r="P58" i="91"/>
  <c r="E58" i="91"/>
  <c r="U58" i="91" s="1"/>
  <c r="S57" i="91"/>
  <c r="R57" i="91"/>
  <c r="Q57" i="91"/>
  <c r="Q56" i="91" s="1"/>
  <c r="P57" i="91"/>
  <c r="E57" i="91"/>
  <c r="S56" i="91"/>
  <c r="R56" i="91"/>
  <c r="S55" i="91"/>
  <c r="R55" i="91"/>
  <c r="Q55" i="91"/>
  <c r="P55" i="91"/>
  <c r="E55" i="91"/>
  <c r="S54" i="91"/>
  <c r="R54" i="91"/>
  <c r="Q54" i="91"/>
  <c r="P54" i="91"/>
  <c r="E54" i="91"/>
  <c r="T54" i="91" s="1"/>
  <c r="S53" i="91"/>
  <c r="R53" i="91"/>
  <c r="Q53" i="91"/>
  <c r="P53" i="91"/>
  <c r="E53" i="91"/>
  <c r="U53" i="91" s="1"/>
  <c r="S52" i="91"/>
  <c r="R52" i="91"/>
  <c r="Q52" i="91"/>
  <c r="P52" i="91"/>
  <c r="E52" i="91"/>
  <c r="U52" i="91" s="1"/>
  <c r="S51" i="91"/>
  <c r="R51" i="91"/>
  <c r="Q51" i="91"/>
  <c r="P51" i="91"/>
  <c r="E51" i="91"/>
  <c r="S50" i="91"/>
  <c r="R50" i="91"/>
  <c r="Q50" i="91"/>
  <c r="P50" i="91"/>
  <c r="E50" i="91"/>
  <c r="T50" i="91" s="1"/>
  <c r="S49" i="91"/>
  <c r="R49" i="91"/>
  <c r="Q49" i="91"/>
  <c r="P49" i="91"/>
  <c r="E49" i="91"/>
  <c r="U49" i="91" s="1"/>
  <c r="S48" i="91"/>
  <c r="R48" i="91"/>
  <c r="Q48" i="91"/>
  <c r="P48" i="91"/>
  <c r="E48" i="91"/>
  <c r="T48" i="91" s="1"/>
  <c r="S47" i="91"/>
  <c r="R47" i="91"/>
  <c r="Q47" i="91"/>
  <c r="P47" i="91"/>
  <c r="E47" i="91"/>
  <c r="U47" i="91" s="1"/>
  <c r="S46" i="91"/>
  <c r="R46" i="91"/>
  <c r="Q46" i="91"/>
  <c r="P46" i="91"/>
  <c r="E46" i="91"/>
  <c r="T46" i="91" s="1"/>
  <c r="S45" i="91"/>
  <c r="R45" i="91"/>
  <c r="Q45" i="91"/>
  <c r="P45" i="91"/>
  <c r="E45" i="91"/>
  <c r="S44" i="91"/>
  <c r="R44" i="91"/>
  <c r="R43" i="91"/>
  <c r="S42" i="91"/>
  <c r="R42" i="91"/>
  <c r="Q42" i="91"/>
  <c r="P42" i="91"/>
  <c r="E42" i="91"/>
  <c r="T42" i="91" s="1"/>
  <c r="S41" i="91"/>
  <c r="R41" i="91"/>
  <c r="Q41" i="91"/>
  <c r="P41" i="91"/>
  <c r="E41" i="91"/>
  <c r="U41" i="91" s="1"/>
  <c r="S40" i="91"/>
  <c r="R40" i="91"/>
  <c r="Q40" i="91"/>
  <c r="P40" i="91"/>
  <c r="E40" i="91"/>
  <c r="T40" i="91" s="1"/>
  <c r="S39" i="91"/>
  <c r="R39" i="91"/>
  <c r="Q39" i="91"/>
  <c r="P39" i="91"/>
  <c r="E39" i="91"/>
  <c r="U39" i="91" s="1"/>
  <c r="S38" i="91"/>
  <c r="R38" i="91"/>
  <c r="Q38" i="91"/>
  <c r="P38" i="91"/>
  <c r="E38" i="91"/>
  <c r="U38" i="91" s="1"/>
  <c r="S37" i="91"/>
  <c r="R37" i="91"/>
  <c r="Q37" i="91"/>
  <c r="P37" i="91"/>
  <c r="E37" i="91"/>
  <c r="U37" i="91" s="1"/>
  <c r="S36" i="91"/>
  <c r="R36" i="91"/>
  <c r="Q36" i="91"/>
  <c r="P36" i="91"/>
  <c r="E36" i="91"/>
  <c r="T36" i="91" s="1"/>
  <c r="T35" i="91"/>
  <c r="S35" i="91"/>
  <c r="R35" i="91"/>
  <c r="Q35" i="91"/>
  <c r="P35" i="91"/>
  <c r="E35" i="91"/>
  <c r="U35" i="91" s="1"/>
  <c r="U34" i="91"/>
  <c r="S34" i="91"/>
  <c r="R34" i="91"/>
  <c r="Q34" i="91"/>
  <c r="P34" i="91"/>
  <c r="E34" i="91"/>
  <c r="T34" i="91" s="1"/>
  <c r="S33" i="91"/>
  <c r="R33" i="91"/>
  <c r="Q33" i="91"/>
  <c r="P33" i="91"/>
  <c r="E33" i="91"/>
  <c r="U33" i="91" s="1"/>
  <c r="S32" i="91"/>
  <c r="R32" i="91"/>
  <c r="Q32" i="91"/>
  <c r="P32" i="91"/>
  <c r="E32" i="91"/>
  <c r="U32" i="91" s="1"/>
  <c r="S31" i="91"/>
  <c r="R31" i="91"/>
  <c r="Q31" i="91"/>
  <c r="P31" i="91"/>
  <c r="E31" i="91"/>
  <c r="S30" i="91"/>
  <c r="R30" i="91"/>
  <c r="Q30" i="91"/>
  <c r="P30" i="91"/>
  <c r="E30" i="91"/>
  <c r="U30" i="91" s="1"/>
  <c r="S29" i="91"/>
  <c r="R29" i="91"/>
  <c r="Q29" i="91"/>
  <c r="P29" i="91"/>
  <c r="E29" i="91"/>
  <c r="T29" i="91" s="1"/>
  <c r="S28" i="91"/>
  <c r="R28" i="91"/>
  <c r="S27" i="91"/>
  <c r="R27" i="91"/>
  <c r="Q27" i="91"/>
  <c r="P27" i="91"/>
  <c r="E27" i="91"/>
  <c r="U27" i="91" s="1"/>
  <c r="U26" i="91"/>
  <c r="T26" i="91"/>
  <c r="S26" i="91"/>
  <c r="R26" i="91"/>
  <c r="Q26" i="91"/>
  <c r="P26" i="91"/>
  <c r="E26" i="91"/>
  <c r="U25" i="91"/>
  <c r="S25" i="91"/>
  <c r="R25" i="91"/>
  <c r="Q25" i="91"/>
  <c r="P25" i="91"/>
  <c r="E25" i="91"/>
  <c r="T25" i="91" s="1"/>
  <c r="S24" i="91"/>
  <c r="R24" i="91"/>
  <c r="Q24" i="91"/>
  <c r="P24" i="91"/>
  <c r="E24" i="91"/>
  <c r="S23" i="91"/>
  <c r="R23" i="91"/>
  <c r="Q23" i="91"/>
  <c r="P23" i="91"/>
  <c r="E23" i="91"/>
  <c r="T23" i="91" s="1"/>
  <c r="T22" i="91"/>
  <c r="S22" i="91"/>
  <c r="R22" i="91"/>
  <c r="Q22" i="91"/>
  <c r="P22" i="91"/>
  <c r="E22" i="91"/>
  <c r="U22" i="91" s="1"/>
  <c r="S21" i="91"/>
  <c r="R21" i="91"/>
  <c r="Q21" i="91"/>
  <c r="P21" i="91"/>
  <c r="E21" i="91"/>
  <c r="U21" i="91" s="1"/>
  <c r="S20" i="91"/>
  <c r="R20" i="91"/>
  <c r="Q20" i="91"/>
  <c r="P20" i="91"/>
  <c r="E20" i="91"/>
  <c r="S19" i="91"/>
  <c r="R19" i="91"/>
  <c r="Q19" i="91"/>
  <c r="P19" i="91"/>
  <c r="E19" i="91"/>
  <c r="T19" i="91" s="1"/>
  <c r="T18" i="91"/>
  <c r="S18" i="91"/>
  <c r="R18" i="91"/>
  <c r="Q18" i="91"/>
  <c r="P18" i="91"/>
  <c r="E18" i="91"/>
  <c r="U18" i="91" s="1"/>
  <c r="T17" i="91"/>
  <c r="S17" i="91"/>
  <c r="R17" i="91"/>
  <c r="Q17" i="91"/>
  <c r="P17" i="91"/>
  <c r="E17" i="91"/>
  <c r="U17" i="91" s="1"/>
  <c r="S16" i="91"/>
  <c r="R16" i="91"/>
  <c r="Q16" i="91"/>
  <c r="P16" i="91"/>
  <c r="E16" i="91"/>
  <c r="U16" i="91" s="1"/>
  <c r="S15" i="91"/>
  <c r="R15" i="91"/>
  <c r="Q15" i="91"/>
  <c r="P15" i="91"/>
  <c r="E15" i="91"/>
  <c r="T15" i="91" s="1"/>
  <c r="T14" i="91"/>
  <c r="S14" i="91"/>
  <c r="R14" i="91"/>
  <c r="Q14" i="91"/>
  <c r="P14" i="91"/>
  <c r="E14" i="91"/>
  <c r="U14" i="91" s="1"/>
  <c r="U13" i="91"/>
  <c r="S13" i="91"/>
  <c r="R13" i="91"/>
  <c r="Q13" i="91"/>
  <c r="P13" i="91"/>
  <c r="E13" i="91"/>
  <c r="T13" i="91" s="1"/>
  <c r="U12" i="91"/>
  <c r="T12" i="91"/>
  <c r="S12" i="91"/>
  <c r="R12" i="91"/>
  <c r="Q12" i="91"/>
  <c r="P12" i="91"/>
  <c r="E12" i="91"/>
  <c r="S11" i="91"/>
  <c r="R11" i="91"/>
  <c r="Q11" i="91"/>
  <c r="P11" i="91"/>
  <c r="E11" i="91"/>
  <c r="U11" i="91" s="1"/>
  <c r="U10" i="91"/>
  <c r="S10" i="91"/>
  <c r="R10" i="91"/>
  <c r="Q10" i="91"/>
  <c r="P10" i="91"/>
  <c r="T10" i="91" s="1"/>
  <c r="E10" i="91"/>
  <c r="S9" i="91"/>
  <c r="R9" i="91"/>
  <c r="S64" i="90"/>
  <c r="R64" i="90"/>
  <c r="Q64" i="90"/>
  <c r="P64" i="90"/>
  <c r="E64" i="90"/>
  <c r="S63" i="90"/>
  <c r="R63" i="90"/>
  <c r="Q63" i="90"/>
  <c r="P63" i="90"/>
  <c r="E63" i="90"/>
  <c r="U63" i="90" s="1"/>
  <c r="S60" i="90"/>
  <c r="R60" i="90"/>
  <c r="Q60" i="90"/>
  <c r="P60" i="90"/>
  <c r="E60" i="90"/>
  <c r="U60" i="90" s="1"/>
  <c r="U59" i="90"/>
  <c r="T59" i="90"/>
  <c r="S59" i="90"/>
  <c r="R59" i="90"/>
  <c r="Q59" i="90"/>
  <c r="P59" i="90"/>
  <c r="E59" i="90"/>
  <c r="S58" i="90"/>
  <c r="R58" i="90"/>
  <c r="Q58" i="90"/>
  <c r="P58" i="90"/>
  <c r="E58" i="90"/>
  <c r="U58" i="90" s="1"/>
  <c r="S57" i="90"/>
  <c r="R57" i="90"/>
  <c r="Q57" i="90"/>
  <c r="P57" i="90"/>
  <c r="E57" i="90"/>
  <c r="T57" i="90" s="1"/>
  <c r="R56" i="90"/>
  <c r="U55" i="90"/>
  <c r="S55" i="90"/>
  <c r="R55" i="90"/>
  <c r="Q55" i="90"/>
  <c r="P55" i="90"/>
  <c r="E55" i="90"/>
  <c r="T55" i="90" s="1"/>
  <c r="S54" i="90"/>
  <c r="R54" i="90"/>
  <c r="Q54" i="90"/>
  <c r="P54" i="90"/>
  <c r="E54" i="90"/>
  <c r="T53" i="90"/>
  <c r="S53" i="90"/>
  <c r="R53" i="90"/>
  <c r="Q53" i="90"/>
  <c r="P53" i="90"/>
  <c r="E53" i="90"/>
  <c r="U53" i="90" s="1"/>
  <c r="S52" i="90"/>
  <c r="R52" i="90"/>
  <c r="Q52" i="90"/>
  <c r="P52" i="90"/>
  <c r="E52" i="90"/>
  <c r="U52" i="90" s="1"/>
  <c r="S51" i="90"/>
  <c r="R51" i="90"/>
  <c r="Q51" i="90"/>
  <c r="P51" i="90"/>
  <c r="E51" i="90"/>
  <c r="T51" i="90" s="1"/>
  <c r="S50" i="90"/>
  <c r="R50" i="90"/>
  <c r="Q50" i="90"/>
  <c r="P50" i="90"/>
  <c r="E50" i="90"/>
  <c r="U50" i="90" s="1"/>
  <c r="S49" i="90"/>
  <c r="R49" i="90"/>
  <c r="Q49" i="90"/>
  <c r="P49" i="90"/>
  <c r="E49" i="90"/>
  <c r="U49" i="90" s="1"/>
  <c r="S48" i="90"/>
  <c r="R48" i="90"/>
  <c r="Q48" i="90"/>
  <c r="P48" i="90"/>
  <c r="E48" i="90"/>
  <c r="U48" i="90" s="1"/>
  <c r="T47" i="90"/>
  <c r="S47" i="90"/>
  <c r="R47" i="90"/>
  <c r="Q47" i="90"/>
  <c r="P47" i="90"/>
  <c r="E47" i="90"/>
  <c r="U47" i="90" s="1"/>
  <c r="S46" i="90"/>
  <c r="R46" i="90"/>
  <c r="Q46" i="90"/>
  <c r="P46" i="90"/>
  <c r="E46" i="90"/>
  <c r="U46" i="90" s="1"/>
  <c r="T45" i="90"/>
  <c r="S45" i="90"/>
  <c r="R45" i="90"/>
  <c r="Q45" i="90"/>
  <c r="P45" i="90"/>
  <c r="E45" i="90"/>
  <c r="S44" i="90"/>
  <c r="R44" i="90"/>
  <c r="S42" i="90"/>
  <c r="R42" i="90"/>
  <c r="Q42" i="90"/>
  <c r="P42" i="90"/>
  <c r="E42" i="90"/>
  <c r="U42" i="90" s="1"/>
  <c r="S41" i="90"/>
  <c r="R41" i="90"/>
  <c r="Q41" i="90"/>
  <c r="P41" i="90"/>
  <c r="E41" i="90"/>
  <c r="T41" i="90" s="1"/>
  <c r="S40" i="90"/>
  <c r="R40" i="90"/>
  <c r="Q40" i="90"/>
  <c r="P40" i="90"/>
  <c r="E40" i="90"/>
  <c r="S39" i="90"/>
  <c r="R39" i="90"/>
  <c r="Q39" i="90"/>
  <c r="P39" i="90"/>
  <c r="E39" i="90"/>
  <c r="T39" i="90" s="1"/>
  <c r="T38" i="90"/>
  <c r="S38" i="90"/>
  <c r="R38" i="90"/>
  <c r="Q38" i="90"/>
  <c r="P38" i="90"/>
  <c r="E38" i="90"/>
  <c r="U38" i="90" s="1"/>
  <c r="U37" i="90"/>
  <c r="S37" i="90"/>
  <c r="R37" i="90"/>
  <c r="Q37" i="90"/>
  <c r="P37" i="90"/>
  <c r="E37" i="90"/>
  <c r="T37" i="90" s="1"/>
  <c r="U36" i="90"/>
  <c r="T36" i="90"/>
  <c r="S36" i="90"/>
  <c r="R36" i="90"/>
  <c r="Q36" i="90"/>
  <c r="P36" i="90"/>
  <c r="E36" i="90"/>
  <c r="S35" i="90"/>
  <c r="R35" i="90"/>
  <c r="Q35" i="90"/>
  <c r="P35" i="90"/>
  <c r="E35" i="90"/>
  <c r="U35" i="90" s="1"/>
  <c r="S34" i="90"/>
  <c r="R34" i="90"/>
  <c r="Q34" i="90"/>
  <c r="P34" i="90"/>
  <c r="E34" i="90"/>
  <c r="U34" i="90" s="1"/>
  <c r="S33" i="90"/>
  <c r="R33" i="90"/>
  <c r="Q33" i="90"/>
  <c r="P33" i="90"/>
  <c r="E33" i="90"/>
  <c r="U32" i="90"/>
  <c r="T32" i="90"/>
  <c r="S32" i="90"/>
  <c r="R32" i="90"/>
  <c r="Q32" i="90"/>
  <c r="P32" i="90"/>
  <c r="E32" i="90"/>
  <c r="T31" i="90"/>
  <c r="S31" i="90"/>
  <c r="R31" i="90"/>
  <c r="Q31" i="90"/>
  <c r="U31" i="90" s="1"/>
  <c r="P31" i="90"/>
  <c r="E31" i="90"/>
  <c r="S30" i="90"/>
  <c r="R30" i="90"/>
  <c r="Q30" i="90"/>
  <c r="P30" i="90"/>
  <c r="E30" i="90"/>
  <c r="U30" i="90" s="1"/>
  <c r="S29" i="90"/>
  <c r="R29" i="90"/>
  <c r="Q29" i="90"/>
  <c r="P29" i="90"/>
  <c r="E29" i="90"/>
  <c r="U29" i="90" s="1"/>
  <c r="S28" i="90"/>
  <c r="R28" i="90"/>
  <c r="U27" i="90"/>
  <c r="S27" i="90"/>
  <c r="R27" i="90"/>
  <c r="Q27" i="90"/>
  <c r="P27" i="90"/>
  <c r="E27" i="90"/>
  <c r="T27" i="90" s="1"/>
  <c r="T26" i="90"/>
  <c r="S26" i="90"/>
  <c r="R26" i="90"/>
  <c r="Q26" i="90"/>
  <c r="P26" i="90"/>
  <c r="E26" i="90"/>
  <c r="U26" i="90" s="1"/>
  <c r="T25" i="90"/>
  <c r="S25" i="90"/>
  <c r="R25" i="90"/>
  <c r="Q25" i="90"/>
  <c r="P25" i="90"/>
  <c r="E25" i="90"/>
  <c r="U25" i="90" s="1"/>
  <c r="S24" i="90"/>
  <c r="R24" i="90"/>
  <c r="Q24" i="90"/>
  <c r="P24" i="90"/>
  <c r="E24" i="90"/>
  <c r="U24" i="90" s="1"/>
  <c r="S23" i="90"/>
  <c r="R23" i="90"/>
  <c r="Q23" i="90"/>
  <c r="U23" i="90" s="1"/>
  <c r="P23" i="90"/>
  <c r="E23" i="90"/>
  <c r="S22" i="90"/>
  <c r="R22" i="90"/>
  <c r="Q22" i="90"/>
  <c r="P22" i="90"/>
  <c r="E22" i="90"/>
  <c r="U22" i="90" s="1"/>
  <c r="S21" i="90"/>
  <c r="R21" i="90"/>
  <c r="Q21" i="90"/>
  <c r="P21" i="90"/>
  <c r="E21" i="90"/>
  <c r="U21" i="90" s="1"/>
  <c r="S20" i="90"/>
  <c r="R20" i="90"/>
  <c r="Q20" i="90"/>
  <c r="P20" i="90"/>
  <c r="E20" i="90"/>
  <c r="U19" i="90"/>
  <c r="T19" i="90"/>
  <c r="S19" i="90"/>
  <c r="R19" i="90"/>
  <c r="Q19" i="90"/>
  <c r="P19" i="90"/>
  <c r="E19" i="90"/>
  <c r="S18" i="90"/>
  <c r="R18" i="90"/>
  <c r="Q18" i="90"/>
  <c r="P18" i="90"/>
  <c r="E18" i="90"/>
  <c r="U18" i="90" s="1"/>
  <c r="U17" i="90"/>
  <c r="T17" i="90"/>
  <c r="S17" i="90"/>
  <c r="R17" i="90"/>
  <c r="Q17" i="90"/>
  <c r="P17" i="90"/>
  <c r="E17" i="90"/>
  <c r="S16" i="90"/>
  <c r="R16" i="90"/>
  <c r="Q16" i="90"/>
  <c r="P16" i="90"/>
  <c r="E16" i="90"/>
  <c r="U16" i="90" s="1"/>
  <c r="S15" i="90"/>
  <c r="R15" i="90"/>
  <c r="Q15" i="90"/>
  <c r="P15" i="90"/>
  <c r="E15" i="90"/>
  <c r="U14" i="90"/>
  <c r="S14" i="90"/>
  <c r="R14" i="90"/>
  <c r="Q14" i="90"/>
  <c r="P14" i="90"/>
  <c r="E14" i="90"/>
  <c r="T14" i="90" s="1"/>
  <c r="T13" i="90"/>
  <c r="S13" i="90"/>
  <c r="R13" i="90"/>
  <c r="Q13" i="90"/>
  <c r="P13" i="90"/>
  <c r="E13" i="90"/>
  <c r="U13" i="90" s="1"/>
  <c r="S12" i="90"/>
  <c r="R12" i="90"/>
  <c r="Q12" i="90"/>
  <c r="P12" i="90"/>
  <c r="E12" i="90"/>
  <c r="T12" i="90" s="1"/>
  <c r="S11" i="90"/>
  <c r="R11" i="90"/>
  <c r="Q11" i="90"/>
  <c r="P11" i="90"/>
  <c r="E11" i="90"/>
  <c r="U11" i="90" s="1"/>
  <c r="S10" i="90"/>
  <c r="R10" i="90"/>
  <c r="Q10" i="90"/>
  <c r="P10" i="90"/>
  <c r="E10" i="90"/>
  <c r="S9" i="90"/>
  <c r="R9" i="90"/>
  <c r="S64" i="89"/>
  <c r="R64" i="89"/>
  <c r="Q64" i="89"/>
  <c r="P64" i="89"/>
  <c r="E64" i="89"/>
  <c r="U64" i="89" s="1"/>
  <c r="U63" i="89"/>
  <c r="S63" i="89"/>
  <c r="R63" i="89"/>
  <c r="Q63" i="89"/>
  <c r="P63" i="89"/>
  <c r="E63" i="89"/>
  <c r="R62" i="89"/>
  <c r="S60" i="89"/>
  <c r="R60" i="89"/>
  <c r="Q60" i="89"/>
  <c r="P60" i="89"/>
  <c r="E60" i="89"/>
  <c r="T60" i="89" s="1"/>
  <c r="U59" i="89"/>
  <c r="T59" i="89"/>
  <c r="S59" i="89"/>
  <c r="R59" i="89"/>
  <c r="Q59" i="89"/>
  <c r="P59" i="89"/>
  <c r="E59" i="89"/>
  <c r="S58" i="89"/>
  <c r="R58" i="89"/>
  <c r="Q58" i="89"/>
  <c r="P58" i="89"/>
  <c r="E58" i="89"/>
  <c r="U58" i="89" s="1"/>
  <c r="S57" i="89"/>
  <c r="R57" i="89"/>
  <c r="Q57" i="89"/>
  <c r="P57" i="89"/>
  <c r="E57" i="89"/>
  <c r="T57" i="89" s="1"/>
  <c r="S55" i="89"/>
  <c r="R55" i="89"/>
  <c r="Q55" i="89"/>
  <c r="P55" i="89"/>
  <c r="E55" i="89"/>
  <c r="S54" i="89"/>
  <c r="R54" i="89"/>
  <c r="Q54" i="89"/>
  <c r="P54" i="89"/>
  <c r="E54" i="89"/>
  <c r="T53" i="89"/>
  <c r="S53" i="89"/>
  <c r="R53" i="89"/>
  <c r="Q53" i="89"/>
  <c r="P53" i="89"/>
  <c r="E53" i="89"/>
  <c r="U53" i="89" s="1"/>
  <c r="T52" i="89"/>
  <c r="S52" i="89"/>
  <c r="R52" i="89"/>
  <c r="Q52" i="89"/>
  <c r="P52" i="89"/>
  <c r="E52" i="89"/>
  <c r="U52" i="89" s="1"/>
  <c r="U51" i="89"/>
  <c r="S51" i="89"/>
  <c r="R51" i="89"/>
  <c r="Q51" i="89"/>
  <c r="P51" i="89"/>
  <c r="E51" i="89"/>
  <c r="T51" i="89" s="1"/>
  <c r="T50" i="89"/>
  <c r="S50" i="89"/>
  <c r="R50" i="89"/>
  <c r="Q50" i="89"/>
  <c r="P50" i="89"/>
  <c r="E50" i="89"/>
  <c r="U50" i="89" s="1"/>
  <c r="S49" i="89"/>
  <c r="R49" i="89"/>
  <c r="Q49" i="89"/>
  <c r="P49" i="89"/>
  <c r="E49" i="89"/>
  <c r="U49" i="89" s="1"/>
  <c r="S48" i="89"/>
  <c r="R48" i="89"/>
  <c r="Q48" i="89"/>
  <c r="P48" i="89"/>
  <c r="E48" i="89"/>
  <c r="T48" i="89" s="1"/>
  <c r="U47" i="89"/>
  <c r="T47" i="89"/>
  <c r="S47" i="89"/>
  <c r="R47" i="89"/>
  <c r="Q47" i="89"/>
  <c r="P47" i="89"/>
  <c r="E47" i="89"/>
  <c r="S46" i="89"/>
  <c r="R46" i="89"/>
  <c r="Q46" i="89"/>
  <c r="P46" i="89"/>
  <c r="E46" i="89"/>
  <c r="S45" i="89"/>
  <c r="R45" i="89"/>
  <c r="Q45" i="89"/>
  <c r="P45" i="89"/>
  <c r="E45" i="89"/>
  <c r="S44" i="89"/>
  <c r="R44" i="89"/>
  <c r="S42" i="89"/>
  <c r="R42" i="89"/>
  <c r="Q42" i="89"/>
  <c r="P42" i="89"/>
  <c r="E42" i="89"/>
  <c r="U42" i="89" s="1"/>
  <c r="S41" i="89"/>
  <c r="R41" i="89"/>
  <c r="Q41" i="89"/>
  <c r="P41" i="89"/>
  <c r="E41" i="89"/>
  <c r="U41" i="89" s="1"/>
  <c r="S40" i="89"/>
  <c r="R40" i="89"/>
  <c r="Q40" i="89"/>
  <c r="P40" i="89"/>
  <c r="E40" i="89"/>
  <c r="T40" i="89" s="1"/>
  <c r="T39" i="89"/>
  <c r="S39" i="89"/>
  <c r="R39" i="89"/>
  <c r="Q39" i="89"/>
  <c r="P39" i="89"/>
  <c r="E39" i="89"/>
  <c r="U39" i="89" s="1"/>
  <c r="S38" i="89"/>
  <c r="R38" i="89"/>
  <c r="Q38" i="89"/>
  <c r="P38" i="89"/>
  <c r="E38" i="89"/>
  <c r="T38" i="89" s="1"/>
  <c r="S37" i="89"/>
  <c r="R37" i="89"/>
  <c r="Q37" i="89"/>
  <c r="P37" i="89"/>
  <c r="E37" i="89"/>
  <c r="S36" i="89"/>
  <c r="R36" i="89"/>
  <c r="Q36" i="89"/>
  <c r="P36" i="89"/>
  <c r="E36" i="89"/>
  <c r="U36" i="89" s="1"/>
  <c r="T35" i="89"/>
  <c r="S35" i="89"/>
  <c r="R35" i="89"/>
  <c r="Q35" i="89"/>
  <c r="P35" i="89"/>
  <c r="E35" i="89"/>
  <c r="U35" i="89" s="1"/>
  <c r="U34" i="89"/>
  <c r="S34" i="89"/>
  <c r="R34" i="89"/>
  <c r="Q34" i="89"/>
  <c r="P34" i="89"/>
  <c r="E34" i="89"/>
  <c r="T34" i="89" s="1"/>
  <c r="S33" i="89"/>
  <c r="R33" i="89"/>
  <c r="Q33" i="89"/>
  <c r="U33" i="89" s="1"/>
  <c r="P33" i="89"/>
  <c r="E33" i="89"/>
  <c r="T32" i="89"/>
  <c r="S32" i="89"/>
  <c r="R32" i="89"/>
  <c r="Q32" i="89"/>
  <c r="P32" i="89"/>
  <c r="E32" i="89"/>
  <c r="U32" i="89" s="1"/>
  <c r="S31" i="89"/>
  <c r="R31" i="89"/>
  <c r="Q31" i="89"/>
  <c r="P31" i="89"/>
  <c r="E31" i="89"/>
  <c r="S30" i="89"/>
  <c r="R30" i="89"/>
  <c r="Q30" i="89"/>
  <c r="P30" i="89"/>
  <c r="E30" i="89"/>
  <c r="T30" i="89" s="1"/>
  <c r="S29" i="89"/>
  <c r="R29" i="89"/>
  <c r="Q29" i="89"/>
  <c r="P29" i="89"/>
  <c r="E29" i="89"/>
  <c r="U29" i="89" s="1"/>
  <c r="S28" i="89"/>
  <c r="R28" i="89"/>
  <c r="S27" i="89"/>
  <c r="R27" i="89"/>
  <c r="Q27" i="89"/>
  <c r="P27" i="89"/>
  <c r="E27" i="89"/>
  <c r="U27" i="89" s="1"/>
  <c r="S26" i="89"/>
  <c r="R26" i="89"/>
  <c r="Q26" i="89"/>
  <c r="P26" i="89"/>
  <c r="E26" i="89"/>
  <c r="U26" i="89" s="1"/>
  <c r="S25" i="89"/>
  <c r="R25" i="89"/>
  <c r="Q25" i="89"/>
  <c r="P25" i="89"/>
  <c r="E25" i="89"/>
  <c r="T25" i="89" s="1"/>
  <c r="S24" i="89"/>
  <c r="R24" i="89"/>
  <c r="Q24" i="89"/>
  <c r="P24" i="89"/>
  <c r="E24" i="89"/>
  <c r="S23" i="89"/>
  <c r="R23" i="89"/>
  <c r="Q23" i="89"/>
  <c r="P23" i="89"/>
  <c r="E23" i="89"/>
  <c r="T23" i="89" s="1"/>
  <c r="S22" i="89"/>
  <c r="R22" i="89"/>
  <c r="Q22" i="89"/>
  <c r="P22" i="89"/>
  <c r="E22" i="89"/>
  <c r="U22" i="89" s="1"/>
  <c r="S21" i="89"/>
  <c r="R21" i="89"/>
  <c r="Q21" i="89"/>
  <c r="P21" i="89"/>
  <c r="E21" i="89"/>
  <c r="U21" i="89" s="1"/>
  <c r="S20" i="89"/>
  <c r="R20" i="89"/>
  <c r="Q20" i="89"/>
  <c r="P20" i="89"/>
  <c r="E20" i="89"/>
  <c r="S19" i="89"/>
  <c r="R19" i="89"/>
  <c r="Q19" i="89"/>
  <c r="P19" i="89"/>
  <c r="E19" i="89"/>
  <c r="U19" i="89" s="1"/>
  <c r="S18" i="89"/>
  <c r="R18" i="89"/>
  <c r="Q18" i="89"/>
  <c r="P18" i="89"/>
  <c r="E18" i="89"/>
  <c r="U18" i="89" s="1"/>
  <c r="S17" i="89"/>
  <c r="R17" i="89"/>
  <c r="Q17" i="89"/>
  <c r="P17" i="89"/>
  <c r="E17" i="89"/>
  <c r="U16" i="89"/>
  <c r="T16" i="89"/>
  <c r="S16" i="89"/>
  <c r="R16" i="89"/>
  <c r="Q16" i="89"/>
  <c r="P16" i="89"/>
  <c r="E16" i="89"/>
  <c r="S15" i="89"/>
  <c r="R15" i="89"/>
  <c r="Q15" i="89"/>
  <c r="P15" i="89"/>
  <c r="E15" i="89"/>
  <c r="U15" i="89" s="1"/>
  <c r="U14" i="89"/>
  <c r="T14" i="89"/>
  <c r="S14" i="89"/>
  <c r="R14" i="89"/>
  <c r="Q14" i="89"/>
  <c r="P14" i="89"/>
  <c r="E14" i="89"/>
  <c r="S13" i="89"/>
  <c r="R13" i="89"/>
  <c r="Q13" i="89"/>
  <c r="P13" i="89"/>
  <c r="E13" i="89"/>
  <c r="U13" i="89" s="1"/>
  <c r="S12" i="89"/>
  <c r="R12" i="89"/>
  <c r="Q12" i="89"/>
  <c r="P12" i="89"/>
  <c r="E12" i="89"/>
  <c r="S11" i="89"/>
  <c r="R11" i="89"/>
  <c r="Q11" i="89"/>
  <c r="P11" i="89"/>
  <c r="E11" i="89"/>
  <c r="T11" i="89" s="1"/>
  <c r="T10" i="89"/>
  <c r="S10" i="89"/>
  <c r="R10" i="89"/>
  <c r="Q10" i="89"/>
  <c r="P10" i="89"/>
  <c r="E10" i="89"/>
  <c r="S64" i="88"/>
  <c r="R64" i="88"/>
  <c r="Q64" i="88"/>
  <c r="P64" i="88"/>
  <c r="E64" i="88"/>
  <c r="S63" i="88"/>
  <c r="R63" i="88"/>
  <c r="Q63" i="88"/>
  <c r="Q62" i="88" s="1"/>
  <c r="P63" i="88"/>
  <c r="P62" i="88" s="1"/>
  <c r="E63" i="88"/>
  <c r="S62" i="88"/>
  <c r="R62" i="88"/>
  <c r="T60" i="88"/>
  <c r="S60" i="88"/>
  <c r="R60" i="88"/>
  <c r="Q60" i="88"/>
  <c r="P60" i="88"/>
  <c r="E60" i="88"/>
  <c r="U60" i="88" s="1"/>
  <c r="T59" i="88"/>
  <c r="S59" i="88"/>
  <c r="R59" i="88"/>
  <c r="Q59" i="88"/>
  <c r="P59" i="88"/>
  <c r="E59" i="88"/>
  <c r="U59" i="88" s="1"/>
  <c r="S58" i="88"/>
  <c r="R58" i="88"/>
  <c r="Q58" i="88"/>
  <c r="P58" i="88"/>
  <c r="E58" i="88"/>
  <c r="T58" i="88" s="1"/>
  <c r="S57" i="88"/>
  <c r="R57" i="88"/>
  <c r="Q57" i="88"/>
  <c r="P57" i="88"/>
  <c r="E57" i="88"/>
  <c r="S56" i="88"/>
  <c r="R56" i="88"/>
  <c r="U55" i="88"/>
  <c r="T55" i="88"/>
  <c r="S55" i="88"/>
  <c r="R55" i="88"/>
  <c r="Q55" i="88"/>
  <c r="P55" i="88"/>
  <c r="E55" i="88"/>
  <c r="S54" i="88"/>
  <c r="R54" i="88"/>
  <c r="Q54" i="88"/>
  <c r="P54" i="88"/>
  <c r="E54" i="88"/>
  <c r="U53" i="88"/>
  <c r="S53" i="88"/>
  <c r="R53" i="88"/>
  <c r="Q53" i="88"/>
  <c r="P53" i="88"/>
  <c r="E53" i="88"/>
  <c r="T53" i="88" s="1"/>
  <c r="S52" i="88"/>
  <c r="R52" i="88"/>
  <c r="Q52" i="88"/>
  <c r="P52" i="88"/>
  <c r="E52" i="88"/>
  <c r="U52" i="88" s="1"/>
  <c r="S51" i="88"/>
  <c r="R51" i="88"/>
  <c r="Q51" i="88"/>
  <c r="P51" i="88"/>
  <c r="E51" i="88"/>
  <c r="U51" i="88" s="1"/>
  <c r="S50" i="88"/>
  <c r="R50" i="88"/>
  <c r="Q50" i="88"/>
  <c r="P50" i="88"/>
  <c r="E50" i="88"/>
  <c r="U50" i="88" s="1"/>
  <c r="S49" i="88"/>
  <c r="R49" i="88"/>
  <c r="Q49" i="88"/>
  <c r="P49" i="88"/>
  <c r="E49" i="88"/>
  <c r="U49" i="88" s="1"/>
  <c r="S48" i="88"/>
  <c r="R48" i="88"/>
  <c r="Q48" i="88"/>
  <c r="P48" i="88"/>
  <c r="E48" i="88"/>
  <c r="T47" i="88"/>
  <c r="S47" i="88"/>
  <c r="R47" i="88"/>
  <c r="Q47" i="88"/>
  <c r="P47" i="88"/>
  <c r="E47" i="88"/>
  <c r="U47" i="88" s="1"/>
  <c r="S46" i="88"/>
  <c r="R46" i="88"/>
  <c r="Q46" i="88"/>
  <c r="P46" i="88"/>
  <c r="E46" i="88"/>
  <c r="U45" i="88"/>
  <c r="S45" i="88"/>
  <c r="R45" i="88"/>
  <c r="Q45" i="88"/>
  <c r="P45" i="88"/>
  <c r="E45" i="88"/>
  <c r="S44" i="88"/>
  <c r="R44" i="88"/>
  <c r="S43" i="88"/>
  <c r="S42" i="88"/>
  <c r="R42" i="88"/>
  <c r="Q42" i="88"/>
  <c r="P42" i="88"/>
  <c r="E42" i="88"/>
  <c r="U42" i="88" s="1"/>
  <c r="S41" i="88"/>
  <c r="R41" i="88"/>
  <c r="Q41" i="88"/>
  <c r="P41" i="88"/>
  <c r="E41" i="88"/>
  <c r="U41" i="88" s="1"/>
  <c r="S40" i="88"/>
  <c r="R40" i="88"/>
  <c r="Q40" i="88"/>
  <c r="P40" i="88"/>
  <c r="E40" i="88"/>
  <c r="U40" i="88" s="1"/>
  <c r="S39" i="88"/>
  <c r="R39" i="88"/>
  <c r="Q39" i="88"/>
  <c r="P39" i="88"/>
  <c r="E39" i="88"/>
  <c r="U39" i="88" s="1"/>
  <c r="S38" i="88"/>
  <c r="R38" i="88"/>
  <c r="Q38" i="88"/>
  <c r="P38" i="88"/>
  <c r="E38" i="88"/>
  <c r="U38" i="88" s="1"/>
  <c r="U37" i="88"/>
  <c r="S37" i="88"/>
  <c r="R37" i="88"/>
  <c r="Q37" i="88"/>
  <c r="P37" i="88"/>
  <c r="E37" i="88"/>
  <c r="T37" i="88" s="1"/>
  <c r="S36" i="88"/>
  <c r="R36" i="88"/>
  <c r="Q36" i="88"/>
  <c r="P36" i="88"/>
  <c r="E36" i="88"/>
  <c r="U36" i="88" s="1"/>
  <c r="S35" i="88"/>
  <c r="R35" i="88"/>
  <c r="Q35" i="88"/>
  <c r="P35" i="88"/>
  <c r="E35" i="88"/>
  <c r="T35" i="88" s="1"/>
  <c r="S34" i="88"/>
  <c r="R34" i="88"/>
  <c r="Q34" i="88"/>
  <c r="P34" i="88"/>
  <c r="E34" i="88"/>
  <c r="U34" i="88" s="1"/>
  <c r="S33" i="88"/>
  <c r="R33" i="88"/>
  <c r="Q33" i="88"/>
  <c r="P33" i="88"/>
  <c r="T33" i="88" s="1"/>
  <c r="E33" i="88"/>
  <c r="U32" i="88"/>
  <c r="S32" i="88"/>
  <c r="R32" i="88"/>
  <c r="Q32" i="88"/>
  <c r="P32" i="88"/>
  <c r="E32" i="88"/>
  <c r="T32" i="88" s="1"/>
  <c r="S31" i="88"/>
  <c r="R31" i="88"/>
  <c r="Q31" i="88"/>
  <c r="P31" i="88"/>
  <c r="E31" i="88"/>
  <c r="U31" i="88" s="1"/>
  <c r="S30" i="88"/>
  <c r="R30" i="88"/>
  <c r="Q30" i="88"/>
  <c r="P30" i="88"/>
  <c r="E30" i="88"/>
  <c r="T30" i="88" s="1"/>
  <c r="S29" i="88"/>
  <c r="R29" i="88"/>
  <c r="Q29" i="88"/>
  <c r="P29" i="88"/>
  <c r="E29" i="88"/>
  <c r="U29" i="88" s="1"/>
  <c r="S28" i="88"/>
  <c r="R28" i="88"/>
  <c r="S27" i="88"/>
  <c r="R27" i="88"/>
  <c r="Q27" i="88"/>
  <c r="P27" i="88"/>
  <c r="E27" i="88"/>
  <c r="U26" i="88"/>
  <c r="T26" i="88"/>
  <c r="S26" i="88"/>
  <c r="R26" i="88"/>
  <c r="Q26" i="88"/>
  <c r="P26" i="88"/>
  <c r="E26" i="88"/>
  <c r="U25" i="88"/>
  <c r="T25" i="88"/>
  <c r="S25" i="88"/>
  <c r="R25" i="88"/>
  <c r="Q25" i="88"/>
  <c r="P25" i="88"/>
  <c r="E25" i="88"/>
  <c r="S24" i="88"/>
  <c r="R24" i="88"/>
  <c r="Q24" i="88"/>
  <c r="P24" i="88"/>
  <c r="E24" i="88"/>
  <c r="U24" i="88" s="1"/>
  <c r="S23" i="88"/>
  <c r="R23" i="88"/>
  <c r="Q23" i="88"/>
  <c r="P23" i="88"/>
  <c r="E23" i="88"/>
  <c r="U23" i="88" s="1"/>
  <c r="S22" i="88"/>
  <c r="R22" i="88"/>
  <c r="Q22" i="88"/>
  <c r="P22" i="88"/>
  <c r="E22" i="88"/>
  <c r="T22" i="88" s="1"/>
  <c r="U21" i="88"/>
  <c r="T21" i="88"/>
  <c r="S21" i="88"/>
  <c r="R21" i="88"/>
  <c r="Q21" i="88"/>
  <c r="P21" i="88"/>
  <c r="E21" i="88"/>
  <c r="T20" i="88"/>
  <c r="S20" i="88"/>
  <c r="R20" i="88"/>
  <c r="Q20" i="88"/>
  <c r="P20" i="88"/>
  <c r="E20" i="88"/>
  <c r="U20" i="88" s="1"/>
  <c r="S19" i="88"/>
  <c r="R19" i="88"/>
  <c r="Q19" i="88"/>
  <c r="P19" i="88"/>
  <c r="E19" i="88"/>
  <c r="T19" i="88" s="1"/>
  <c r="S18" i="88"/>
  <c r="R18" i="88"/>
  <c r="Q18" i="88"/>
  <c r="P18" i="88"/>
  <c r="E18" i="88"/>
  <c r="U18" i="88" s="1"/>
  <c r="T17" i="88"/>
  <c r="S17" i="88"/>
  <c r="R17" i="88"/>
  <c r="Q17" i="88"/>
  <c r="P17" i="88"/>
  <c r="E17" i="88"/>
  <c r="U17" i="88" s="1"/>
  <c r="S16" i="88"/>
  <c r="R16" i="88"/>
  <c r="Q16" i="88"/>
  <c r="P16" i="88"/>
  <c r="E16" i="88"/>
  <c r="U16" i="88" s="1"/>
  <c r="S15" i="88"/>
  <c r="R15" i="88"/>
  <c r="Q15" i="88"/>
  <c r="P15" i="88"/>
  <c r="E15" i="88"/>
  <c r="U15" i="88" s="1"/>
  <c r="U14" i="88"/>
  <c r="S14" i="88"/>
  <c r="R14" i="88"/>
  <c r="Q14" i="88"/>
  <c r="P14" i="88"/>
  <c r="E14" i="88"/>
  <c r="T14" i="88" s="1"/>
  <c r="U13" i="88"/>
  <c r="S13" i="88"/>
  <c r="R13" i="88"/>
  <c r="Q13" i="88"/>
  <c r="P13" i="88"/>
  <c r="E13" i="88"/>
  <c r="S12" i="88"/>
  <c r="R12" i="88"/>
  <c r="Q12" i="88"/>
  <c r="P12" i="88"/>
  <c r="E12" i="88"/>
  <c r="U12" i="88" s="1"/>
  <c r="S11" i="88"/>
  <c r="R11" i="88"/>
  <c r="Q11" i="88"/>
  <c r="P11" i="88"/>
  <c r="E11" i="88"/>
  <c r="U11" i="88" s="1"/>
  <c r="S10" i="88"/>
  <c r="R10" i="88"/>
  <c r="Q10" i="88"/>
  <c r="P10" i="88"/>
  <c r="E10" i="88"/>
  <c r="U64" i="87"/>
  <c r="T64" i="87"/>
  <c r="S64" i="87"/>
  <c r="R64" i="87"/>
  <c r="Q64" i="87"/>
  <c r="P64" i="87"/>
  <c r="E64" i="87"/>
  <c r="S63" i="87"/>
  <c r="R63" i="87"/>
  <c r="Q63" i="87"/>
  <c r="Q62" i="87" s="1"/>
  <c r="P63" i="87"/>
  <c r="E63" i="87"/>
  <c r="S60" i="87"/>
  <c r="R60" i="87"/>
  <c r="Q60" i="87"/>
  <c r="P60" i="87"/>
  <c r="E60" i="87"/>
  <c r="U60" i="87" s="1"/>
  <c r="S59" i="87"/>
  <c r="R59" i="87"/>
  <c r="Q59" i="87"/>
  <c r="P59" i="87"/>
  <c r="E59" i="87"/>
  <c r="U59" i="87" s="1"/>
  <c r="S58" i="87"/>
  <c r="R58" i="87"/>
  <c r="Q58" i="87"/>
  <c r="P58" i="87"/>
  <c r="E58" i="87"/>
  <c r="U58" i="87" s="1"/>
  <c r="U57" i="87"/>
  <c r="T57" i="87"/>
  <c r="S57" i="87"/>
  <c r="R57" i="87"/>
  <c r="Q57" i="87"/>
  <c r="P57" i="87"/>
  <c r="E57" i="87"/>
  <c r="T55" i="87"/>
  <c r="S55" i="87"/>
  <c r="R55" i="87"/>
  <c r="Q55" i="87"/>
  <c r="P55" i="87"/>
  <c r="E55" i="87"/>
  <c r="U55" i="87" s="1"/>
  <c r="U54" i="87"/>
  <c r="S54" i="87"/>
  <c r="R54" i="87"/>
  <c r="Q54" i="87"/>
  <c r="P54" i="87"/>
  <c r="E54" i="87"/>
  <c r="T54" i="87" s="1"/>
  <c r="U53" i="87"/>
  <c r="S53" i="87"/>
  <c r="R53" i="87"/>
  <c r="Q53" i="87"/>
  <c r="P53" i="87"/>
  <c r="E53" i="87"/>
  <c r="T53" i="87" s="1"/>
  <c r="S52" i="87"/>
  <c r="R52" i="87"/>
  <c r="Q52" i="87"/>
  <c r="P52" i="87"/>
  <c r="E52" i="87"/>
  <c r="U52" i="87" s="1"/>
  <c r="S51" i="87"/>
  <c r="R51" i="87"/>
  <c r="Q51" i="87"/>
  <c r="P51" i="87"/>
  <c r="E51" i="87"/>
  <c r="U51" i="87" s="1"/>
  <c r="S50" i="87"/>
  <c r="R50" i="87"/>
  <c r="Q50" i="87"/>
  <c r="P50" i="87"/>
  <c r="E50" i="87"/>
  <c r="T50" i="87" s="1"/>
  <c r="S49" i="87"/>
  <c r="R49" i="87"/>
  <c r="Q49" i="87"/>
  <c r="P49" i="87"/>
  <c r="E49" i="87"/>
  <c r="U49" i="87" s="1"/>
  <c r="S48" i="87"/>
  <c r="R48" i="87"/>
  <c r="Q48" i="87"/>
  <c r="P48" i="87"/>
  <c r="E48" i="87"/>
  <c r="T48" i="87" s="1"/>
  <c r="U47" i="87"/>
  <c r="S47" i="87"/>
  <c r="R47" i="87"/>
  <c r="Q47" i="87"/>
  <c r="P47" i="87"/>
  <c r="T47" i="87" s="1"/>
  <c r="E47" i="87"/>
  <c r="T46" i="87"/>
  <c r="S46" i="87"/>
  <c r="R46" i="87"/>
  <c r="Q46" i="87"/>
  <c r="P46" i="87"/>
  <c r="E46" i="87"/>
  <c r="S45" i="87"/>
  <c r="R45" i="87"/>
  <c r="Q45" i="87"/>
  <c r="P45" i="87"/>
  <c r="E45" i="87"/>
  <c r="U45" i="87" s="1"/>
  <c r="S44" i="87"/>
  <c r="R44" i="87"/>
  <c r="S42" i="87"/>
  <c r="R42" i="87"/>
  <c r="Q42" i="87"/>
  <c r="P42" i="87"/>
  <c r="E42" i="87"/>
  <c r="U42" i="87" s="1"/>
  <c r="S41" i="87"/>
  <c r="R41" i="87"/>
  <c r="Q41" i="87"/>
  <c r="P41" i="87"/>
  <c r="E41" i="87"/>
  <c r="U41" i="87" s="1"/>
  <c r="S40" i="87"/>
  <c r="R40" i="87"/>
  <c r="Q40" i="87"/>
  <c r="P40" i="87"/>
  <c r="E40" i="87"/>
  <c r="T40" i="87" s="1"/>
  <c r="S39" i="87"/>
  <c r="R39" i="87"/>
  <c r="Q39" i="87"/>
  <c r="P39" i="87"/>
  <c r="E39" i="87"/>
  <c r="S38" i="87"/>
  <c r="R38" i="87"/>
  <c r="Q38" i="87"/>
  <c r="P38" i="87"/>
  <c r="E38" i="87"/>
  <c r="U38" i="87" s="1"/>
  <c r="U37" i="87"/>
  <c r="T37" i="87"/>
  <c r="S37" i="87"/>
  <c r="R37" i="87"/>
  <c r="Q37" i="87"/>
  <c r="P37" i="87"/>
  <c r="E37" i="87"/>
  <c r="S36" i="87"/>
  <c r="R36" i="87"/>
  <c r="Q36" i="87"/>
  <c r="P36" i="87"/>
  <c r="E36" i="87"/>
  <c r="U36" i="87" s="1"/>
  <c r="S35" i="87"/>
  <c r="R35" i="87"/>
  <c r="Q35" i="87"/>
  <c r="P35" i="87"/>
  <c r="E35" i="87"/>
  <c r="U35" i="87" s="1"/>
  <c r="S34" i="87"/>
  <c r="R34" i="87"/>
  <c r="Q34" i="87"/>
  <c r="P34" i="87"/>
  <c r="E34" i="87"/>
  <c r="U34" i="87" s="1"/>
  <c r="S33" i="87"/>
  <c r="R33" i="87"/>
  <c r="Q33" i="87"/>
  <c r="P33" i="87"/>
  <c r="E33" i="87"/>
  <c r="U33" i="87" s="1"/>
  <c r="S32" i="87"/>
  <c r="R32" i="87"/>
  <c r="Q32" i="87"/>
  <c r="P32" i="87"/>
  <c r="E32" i="87"/>
  <c r="S31" i="87"/>
  <c r="R31" i="87"/>
  <c r="Q31" i="87"/>
  <c r="P31" i="87"/>
  <c r="T31" i="87" s="1"/>
  <c r="E31" i="87"/>
  <c r="S30" i="87"/>
  <c r="R30" i="87"/>
  <c r="Q30" i="87"/>
  <c r="P30" i="87"/>
  <c r="E30" i="87"/>
  <c r="U30" i="87" s="1"/>
  <c r="S29" i="87"/>
  <c r="R29" i="87"/>
  <c r="Q29" i="87"/>
  <c r="P29" i="87"/>
  <c r="E29" i="87"/>
  <c r="U29" i="87" s="1"/>
  <c r="R28" i="87"/>
  <c r="S27" i="87"/>
  <c r="R27" i="87"/>
  <c r="Q27" i="87"/>
  <c r="P27" i="87"/>
  <c r="E27" i="87"/>
  <c r="S26" i="87"/>
  <c r="R26" i="87"/>
  <c r="Q26" i="87"/>
  <c r="P26" i="87"/>
  <c r="E26" i="87"/>
  <c r="U26" i="87" s="1"/>
  <c r="U25" i="87"/>
  <c r="T25" i="87"/>
  <c r="S25" i="87"/>
  <c r="R25" i="87"/>
  <c r="Q25" i="87"/>
  <c r="P25" i="87"/>
  <c r="E25" i="87"/>
  <c r="S24" i="87"/>
  <c r="R24" i="87"/>
  <c r="Q24" i="87"/>
  <c r="P24" i="87"/>
  <c r="E24" i="87"/>
  <c r="U24" i="87" s="1"/>
  <c r="S23" i="87"/>
  <c r="R23" i="87"/>
  <c r="Q23" i="87"/>
  <c r="P23" i="87"/>
  <c r="E23" i="87"/>
  <c r="T22" i="87"/>
  <c r="S22" i="87"/>
  <c r="R22" i="87"/>
  <c r="Q22" i="87"/>
  <c r="P22" i="87"/>
  <c r="E22" i="87"/>
  <c r="U22" i="87" s="1"/>
  <c r="S21" i="87"/>
  <c r="R21" i="87"/>
  <c r="Q21" i="87"/>
  <c r="P21" i="87"/>
  <c r="E21" i="87"/>
  <c r="T21" i="87" s="1"/>
  <c r="S20" i="87"/>
  <c r="R20" i="87"/>
  <c r="Q20" i="87"/>
  <c r="P20" i="87"/>
  <c r="E20" i="87"/>
  <c r="U20" i="87" s="1"/>
  <c r="S19" i="87"/>
  <c r="R19" i="87"/>
  <c r="Q19" i="87"/>
  <c r="P19" i="87"/>
  <c r="E19" i="87"/>
  <c r="T19" i="87" s="1"/>
  <c r="S18" i="87"/>
  <c r="R18" i="87"/>
  <c r="Q18" i="87"/>
  <c r="P18" i="87"/>
  <c r="E18" i="87"/>
  <c r="U18" i="87" s="1"/>
  <c r="S17" i="87"/>
  <c r="R17" i="87"/>
  <c r="Q17" i="87"/>
  <c r="P17" i="87"/>
  <c r="E17" i="87"/>
  <c r="U16" i="87"/>
  <c r="S16" i="87"/>
  <c r="R16" i="87"/>
  <c r="Q16" i="87"/>
  <c r="P16" i="87"/>
  <c r="E16" i="87"/>
  <c r="T16" i="87" s="1"/>
  <c r="S15" i="87"/>
  <c r="R15" i="87"/>
  <c r="Q15" i="87"/>
  <c r="P15" i="87"/>
  <c r="E15" i="87"/>
  <c r="U15" i="87" s="1"/>
  <c r="S14" i="87"/>
  <c r="R14" i="87"/>
  <c r="Q14" i="87"/>
  <c r="P14" i="87"/>
  <c r="T14" i="87" s="1"/>
  <c r="E14" i="87"/>
  <c r="S13" i="87"/>
  <c r="R13" i="87"/>
  <c r="Q13" i="87"/>
  <c r="P13" i="87"/>
  <c r="E13" i="87"/>
  <c r="U13" i="87" s="1"/>
  <c r="T12" i="87"/>
  <c r="S12" i="87"/>
  <c r="R12" i="87"/>
  <c r="Q12" i="87"/>
  <c r="P12" i="87"/>
  <c r="E12" i="87"/>
  <c r="U12" i="87" s="1"/>
  <c r="S11" i="87"/>
  <c r="R11" i="87"/>
  <c r="Q11" i="87"/>
  <c r="P11" i="87"/>
  <c r="E11" i="87"/>
  <c r="T11" i="87" s="1"/>
  <c r="S10" i="87"/>
  <c r="R10" i="87"/>
  <c r="Q10" i="87"/>
  <c r="U10" i="87" s="1"/>
  <c r="P10" i="87"/>
  <c r="E10" i="87"/>
  <c r="S9" i="87"/>
  <c r="R9" i="87"/>
  <c r="U64" i="86"/>
  <c r="S64" i="86"/>
  <c r="R64" i="86"/>
  <c r="Q64" i="86"/>
  <c r="P64" i="86"/>
  <c r="E64" i="86"/>
  <c r="T64" i="86" s="1"/>
  <c r="S63" i="86"/>
  <c r="R63" i="86"/>
  <c r="Q63" i="86"/>
  <c r="P63" i="86"/>
  <c r="E63" i="86"/>
  <c r="T63" i="86" s="1"/>
  <c r="S62" i="86"/>
  <c r="R62" i="86"/>
  <c r="U60" i="86"/>
  <c r="S60" i="86"/>
  <c r="R60" i="86"/>
  <c r="Q60" i="86"/>
  <c r="P60" i="86"/>
  <c r="E60" i="86"/>
  <c r="T60" i="86" s="1"/>
  <c r="U59" i="86"/>
  <c r="T59" i="86"/>
  <c r="S59" i="86"/>
  <c r="R59" i="86"/>
  <c r="Q59" i="86"/>
  <c r="P59" i="86"/>
  <c r="E59" i="86"/>
  <c r="S58" i="86"/>
  <c r="R58" i="86"/>
  <c r="Q58" i="86"/>
  <c r="P58" i="86"/>
  <c r="E58" i="86"/>
  <c r="U58" i="86" s="1"/>
  <c r="U57" i="86"/>
  <c r="T57" i="86"/>
  <c r="S57" i="86"/>
  <c r="R57" i="86"/>
  <c r="Q57" i="86"/>
  <c r="P57" i="86"/>
  <c r="E57" i="86"/>
  <c r="S56" i="86"/>
  <c r="R56" i="86"/>
  <c r="S55" i="86"/>
  <c r="R55" i="86"/>
  <c r="Q55" i="86"/>
  <c r="P55" i="86"/>
  <c r="E55" i="86"/>
  <c r="S54" i="86"/>
  <c r="R54" i="86"/>
  <c r="Q54" i="86"/>
  <c r="P54" i="86"/>
  <c r="E54" i="86"/>
  <c r="U54" i="86" s="1"/>
  <c r="U53" i="86"/>
  <c r="S53" i="86"/>
  <c r="R53" i="86"/>
  <c r="Q53" i="86"/>
  <c r="P53" i="86"/>
  <c r="E53" i="86"/>
  <c r="T53" i="86" s="1"/>
  <c r="S52" i="86"/>
  <c r="R52" i="86"/>
  <c r="Q52" i="86"/>
  <c r="P52" i="86"/>
  <c r="E52" i="86"/>
  <c r="U52" i="86" s="1"/>
  <c r="S51" i="86"/>
  <c r="R51" i="86"/>
  <c r="Q51" i="86"/>
  <c r="P51" i="86"/>
  <c r="E51" i="86"/>
  <c r="U51" i="86" s="1"/>
  <c r="S50" i="86"/>
  <c r="R50" i="86"/>
  <c r="Q50" i="86"/>
  <c r="P50" i="86"/>
  <c r="E50" i="86"/>
  <c r="T50" i="86" s="1"/>
  <c r="S49" i="86"/>
  <c r="R49" i="86"/>
  <c r="Q49" i="86"/>
  <c r="P49" i="86"/>
  <c r="E49" i="86"/>
  <c r="S48" i="86"/>
  <c r="R48" i="86"/>
  <c r="Q48" i="86"/>
  <c r="P48" i="86"/>
  <c r="E48" i="86"/>
  <c r="U48" i="86" s="1"/>
  <c r="S47" i="86"/>
  <c r="R47" i="86"/>
  <c r="Q47" i="86"/>
  <c r="P47" i="86"/>
  <c r="E47" i="86"/>
  <c r="S46" i="86"/>
  <c r="R46" i="86"/>
  <c r="Q46" i="86"/>
  <c r="P46" i="86"/>
  <c r="E46" i="86"/>
  <c r="U46" i="86" s="1"/>
  <c r="S45" i="86"/>
  <c r="R45" i="86"/>
  <c r="Q45" i="86"/>
  <c r="P45" i="86"/>
  <c r="E45" i="86"/>
  <c r="S44" i="86"/>
  <c r="R44" i="86"/>
  <c r="R43" i="86"/>
  <c r="S42" i="86"/>
  <c r="R42" i="86"/>
  <c r="Q42" i="86"/>
  <c r="P42" i="86"/>
  <c r="E42" i="86"/>
  <c r="U42" i="86" s="1"/>
  <c r="T41" i="86"/>
  <c r="S41" i="86"/>
  <c r="R41" i="86"/>
  <c r="Q41" i="86"/>
  <c r="P41" i="86"/>
  <c r="E41" i="86"/>
  <c r="U41" i="86" s="1"/>
  <c r="S40" i="86"/>
  <c r="R40" i="86"/>
  <c r="Q40" i="86"/>
  <c r="P40" i="86"/>
  <c r="E40" i="86"/>
  <c r="U40" i="86" s="1"/>
  <c r="S39" i="86"/>
  <c r="R39" i="86"/>
  <c r="Q39" i="86"/>
  <c r="P39" i="86"/>
  <c r="E39" i="86"/>
  <c r="U39" i="86" s="1"/>
  <c r="S38" i="86"/>
  <c r="R38" i="86"/>
  <c r="Q38" i="86"/>
  <c r="P38" i="86"/>
  <c r="E38" i="86"/>
  <c r="U38" i="86" s="1"/>
  <c r="S37" i="86"/>
  <c r="R37" i="86"/>
  <c r="Q37" i="86"/>
  <c r="P37" i="86"/>
  <c r="E37" i="86"/>
  <c r="T37" i="86" s="1"/>
  <c r="S36" i="86"/>
  <c r="R36" i="86"/>
  <c r="Q36" i="86"/>
  <c r="P36" i="86"/>
  <c r="E36" i="86"/>
  <c r="U36" i="86" s="1"/>
  <c r="U35" i="86"/>
  <c r="T35" i="86"/>
  <c r="S35" i="86"/>
  <c r="R35" i="86"/>
  <c r="Q35" i="86"/>
  <c r="P35" i="86"/>
  <c r="E35" i="86"/>
  <c r="S34" i="86"/>
  <c r="R34" i="86"/>
  <c r="Q34" i="86"/>
  <c r="P34" i="86"/>
  <c r="E34" i="86"/>
  <c r="S33" i="86"/>
  <c r="R33" i="86"/>
  <c r="Q33" i="86"/>
  <c r="P33" i="86"/>
  <c r="E33" i="86"/>
  <c r="S32" i="86"/>
  <c r="R32" i="86"/>
  <c r="Q32" i="86"/>
  <c r="P32" i="86"/>
  <c r="E32" i="86"/>
  <c r="T32" i="86" s="1"/>
  <c r="S31" i="86"/>
  <c r="R31" i="86"/>
  <c r="Q31" i="86"/>
  <c r="P31" i="86"/>
  <c r="E31" i="86"/>
  <c r="S30" i="86"/>
  <c r="R30" i="86"/>
  <c r="Q30" i="86"/>
  <c r="P30" i="86"/>
  <c r="E30" i="86"/>
  <c r="U30" i="86" s="1"/>
  <c r="S29" i="86"/>
  <c r="R29" i="86"/>
  <c r="Q29" i="86"/>
  <c r="P29" i="86"/>
  <c r="E29" i="86"/>
  <c r="U29" i="86" s="1"/>
  <c r="S28" i="86"/>
  <c r="R28" i="86"/>
  <c r="S27" i="86"/>
  <c r="R27" i="86"/>
  <c r="Q27" i="86"/>
  <c r="P27" i="86"/>
  <c r="E27" i="86"/>
  <c r="T27" i="86" s="1"/>
  <c r="U26" i="86"/>
  <c r="S26" i="86"/>
  <c r="R26" i="86"/>
  <c r="Q26" i="86"/>
  <c r="P26" i="86"/>
  <c r="E26" i="86"/>
  <c r="T26" i="86" s="1"/>
  <c r="T25" i="86"/>
  <c r="S25" i="86"/>
  <c r="R25" i="86"/>
  <c r="Q25" i="86"/>
  <c r="P25" i="86"/>
  <c r="E25" i="86"/>
  <c r="U25" i="86" s="1"/>
  <c r="S24" i="86"/>
  <c r="R24" i="86"/>
  <c r="Q24" i="86"/>
  <c r="P24" i="86"/>
  <c r="E24" i="86"/>
  <c r="T24" i="86" s="1"/>
  <c r="S23" i="86"/>
  <c r="R23" i="86"/>
  <c r="Q23" i="86"/>
  <c r="P23" i="86"/>
  <c r="E23" i="86"/>
  <c r="S22" i="86"/>
  <c r="R22" i="86"/>
  <c r="Q22" i="86"/>
  <c r="P22" i="86"/>
  <c r="E22" i="86"/>
  <c r="U22" i="86" s="1"/>
  <c r="S21" i="86"/>
  <c r="R21" i="86"/>
  <c r="Q21" i="86"/>
  <c r="P21" i="86"/>
  <c r="E21" i="86"/>
  <c r="S20" i="86"/>
  <c r="R20" i="86"/>
  <c r="Q20" i="86"/>
  <c r="P20" i="86"/>
  <c r="E20" i="86"/>
  <c r="S19" i="86"/>
  <c r="R19" i="86"/>
  <c r="Q19" i="86"/>
  <c r="P19" i="86"/>
  <c r="E19" i="86"/>
  <c r="T19" i="86" s="1"/>
  <c r="S18" i="86"/>
  <c r="R18" i="86"/>
  <c r="Q18" i="86"/>
  <c r="P18" i="86"/>
  <c r="E18" i="86"/>
  <c r="U18" i="86" s="1"/>
  <c r="S17" i="86"/>
  <c r="R17" i="86"/>
  <c r="Q17" i="86"/>
  <c r="P17" i="86"/>
  <c r="E17" i="86"/>
  <c r="U17" i="86" s="1"/>
  <c r="S16" i="86"/>
  <c r="R16" i="86"/>
  <c r="Q16" i="86"/>
  <c r="P16" i="86"/>
  <c r="E16" i="86"/>
  <c r="T16" i="86" s="1"/>
  <c r="S15" i="86"/>
  <c r="R15" i="86"/>
  <c r="Q15" i="86"/>
  <c r="P15" i="86"/>
  <c r="E15" i="86"/>
  <c r="U15" i="86" s="1"/>
  <c r="U14" i="86"/>
  <c r="S14" i="86"/>
  <c r="R14" i="86"/>
  <c r="Q14" i="86"/>
  <c r="P14" i="86"/>
  <c r="E14" i="86"/>
  <c r="T14" i="86" s="1"/>
  <c r="T13" i="86"/>
  <c r="S13" i="86"/>
  <c r="R13" i="86"/>
  <c r="Q13" i="86"/>
  <c r="P13" i="86"/>
  <c r="E13" i="86"/>
  <c r="U13" i="86" s="1"/>
  <c r="T12" i="86"/>
  <c r="S12" i="86"/>
  <c r="R12" i="86"/>
  <c r="Q12" i="86"/>
  <c r="P12" i="86"/>
  <c r="E12" i="86"/>
  <c r="U12" i="86" s="1"/>
  <c r="S11" i="86"/>
  <c r="R11" i="86"/>
  <c r="Q11" i="86"/>
  <c r="P11" i="86"/>
  <c r="E11" i="86"/>
  <c r="U11" i="86" s="1"/>
  <c r="S10" i="86"/>
  <c r="R10" i="86"/>
  <c r="Q10" i="86"/>
  <c r="Q9" i="86" s="1"/>
  <c r="P10" i="86"/>
  <c r="E10" i="86"/>
  <c r="S9" i="86"/>
  <c r="S64" i="85"/>
  <c r="R64" i="85"/>
  <c r="Q64" i="85"/>
  <c r="P64" i="85"/>
  <c r="E64" i="85"/>
  <c r="U64" i="85" s="1"/>
  <c r="S63" i="85"/>
  <c r="R63" i="85"/>
  <c r="Q63" i="85"/>
  <c r="Q62" i="85" s="1"/>
  <c r="P63" i="85"/>
  <c r="E63" i="85"/>
  <c r="S60" i="85"/>
  <c r="R60" i="85"/>
  <c r="Q60" i="85"/>
  <c r="P60" i="85"/>
  <c r="E60" i="85"/>
  <c r="U60" i="85" s="1"/>
  <c r="S59" i="85"/>
  <c r="R59" i="85"/>
  <c r="Q59" i="85"/>
  <c r="P59" i="85"/>
  <c r="E59" i="85"/>
  <c r="U59" i="85" s="1"/>
  <c r="S58" i="85"/>
  <c r="R58" i="85"/>
  <c r="Q58" i="85"/>
  <c r="P58" i="85"/>
  <c r="E58" i="85"/>
  <c r="U58" i="85" s="1"/>
  <c r="S57" i="85"/>
  <c r="R57" i="85"/>
  <c r="Q57" i="85"/>
  <c r="P57" i="85"/>
  <c r="E57" i="85"/>
  <c r="U57" i="85" s="1"/>
  <c r="U55" i="85"/>
  <c r="T55" i="85"/>
  <c r="S55" i="85"/>
  <c r="R55" i="85"/>
  <c r="Q55" i="85"/>
  <c r="P55" i="85"/>
  <c r="E55" i="85"/>
  <c r="U54" i="85"/>
  <c r="S54" i="85"/>
  <c r="R54" i="85"/>
  <c r="Q54" i="85"/>
  <c r="P54" i="85"/>
  <c r="E54" i="85"/>
  <c r="T54" i="85" s="1"/>
  <c r="T53" i="85"/>
  <c r="S53" i="85"/>
  <c r="R53" i="85"/>
  <c r="Q53" i="85"/>
  <c r="P53" i="85"/>
  <c r="E53" i="85"/>
  <c r="U53" i="85" s="1"/>
  <c r="S52" i="85"/>
  <c r="R52" i="85"/>
  <c r="Q52" i="85"/>
  <c r="P52" i="85"/>
  <c r="E52" i="85"/>
  <c r="T52" i="85" s="1"/>
  <c r="U51" i="85"/>
  <c r="S51" i="85"/>
  <c r="R51" i="85"/>
  <c r="Q51" i="85"/>
  <c r="P51" i="85"/>
  <c r="E51" i="85"/>
  <c r="T51" i="85" s="1"/>
  <c r="S50" i="85"/>
  <c r="R50" i="85"/>
  <c r="Q50" i="85"/>
  <c r="P50" i="85"/>
  <c r="E50" i="85"/>
  <c r="U50" i="85" s="1"/>
  <c r="T49" i="85"/>
  <c r="S49" i="85"/>
  <c r="R49" i="85"/>
  <c r="Q49" i="85"/>
  <c r="P49" i="85"/>
  <c r="E49" i="85"/>
  <c r="U49" i="85" s="1"/>
  <c r="S48" i="85"/>
  <c r="R48" i="85"/>
  <c r="Q48" i="85"/>
  <c r="P48" i="85"/>
  <c r="E48" i="85"/>
  <c r="T48" i="85" s="1"/>
  <c r="U47" i="85"/>
  <c r="S47" i="85"/>
  <c r="R47" i="85"/>
  <c r="Q47" i="85"/>
  <c r="P47" i="85"/>
  <c r="E47" i="85"/>
  <c r="T47" i="85" s="1"/>
  <c r="S46" i="85"/>
  <c r="R46" i="85"/>
  <c r="Q46" i="85"/>
  <c r="P46" i="85"/>
  <c r="E46" i="85"/>
  <c r="T46" i="85" s="1"/>
  <c r="S45" i="85"/>
  <c r="R45" i="85"/>
  <c r="Q45" i="85"/>
  <c r="P45" i="85"/>
  <c r="E45" i="85"/>
  <c r="T45" i="85" s="1"/>
  <c r="S44" i="85"/>
  <c r="R44" i="85"/>
  <c r="S42" i="85"/>
  <c r="R42" i="85"/>
  <c r="Q42" i="85"/>
  <c r="P42" i="85"/>
  <c r="E42" i="85"/>
  <c r="T42" i="85" s="1"/>
  <c r="S41" i="85"/>
  <c r="R41" i="85"/>
  <c r="Q41" i="85"/>
  <c r="P41" i="85"/>
  <c r="E41" i="85"/>
  <c r="T41" i="85" s="1"/>
  <c r="S40" i="85"/>
  <c r="R40" i="85"/>
  <c r="Q40" i="85"/>
  <c r="P40" i="85"/>
  <c r="E40" i="85"/>
  <c r="U40" i="85" s="1"/>
  <c r="S39" i="85"/>
  <c r="R39" i="85"/>
  <c r="Q39" i="85"/>
  <c r="P39" i="85"/>
  <c r="E39" i="85"/>
  <c r="U39" i="85" s="1"/>
  <c r="S38" i="85"/>
  <c r="R38" i="85"/>
  <c r="Q38" i="85"/>
  <c r="P38" i="85"/>
  <c r="E38" i="85"/>
  <c r="U38" i="85" s="1"/>
  <c r="U37" i="85"/>
  <c r="T37" i="85"/>
  <c r="S37" i="85"/>
  <c r="R37" i="85"/>
  <c r="Q37" i="85"/>
  <c r="P37" i="85"/>
  <c r="E37" i="85"/>
  <c r="S36" i="85"/>
  <c r="R36" i="85"/>
  <c r="Q36" i="85"/>
  <c r="P36" i="85"/>
  <c r="E36" i="85"/>
  <c r="S35" i="85"/>
  <c r="R35" i="85"/>
  <c r="Q35" i="85"/>
  <c r="P35" i="85"/>
  <c r="E35" i="85"/>
  <c r="U34" i="85"/>
  <c r="S34" i="85"/>
  <c r="R34" i="85"/>
  <c r="Q34" i="85"/>
  <c r="P34" i="85"/>
  <c r="E34" i="85"/>
  <c r="T34" i="85" s="1"/>
  <c r="T33" i="85"/>
  <c r="S33" i="85"/>
  <c r="R33" i="85"/>
  <c r="Q33" i="85"/>
  <c r="U33" i="85" s="1"/>
  <c r="P33" i="85"/>
  <c r="E33" i="85"/>
  <c r="T32" i="85"/>
  <c r="S32" i="85"/>
  <c r="R32" i="85"/>
  <c r="Q32" i="85"/>
  <c r="P32" i="85"/>
  <c r="E32" i="85"/>
  <c r="U32" i="85" s="1"/>
  <c r="S31" i="85"/>
  <c r="R31" i="85"/>
  <c r="Q31" i="85"/>
  <c r="P31" i="85"/>
  <c r="E31" i="85"/>
  <c r="S30" i="85"/>
  <c r="R30" i="85"/>
  <c r="Q30" i="85"/>
  <c r="P30" i="85"/>
  <c r="E30" i="85"/>
  <c r="T30" i="85" s="1"/>
  <c r="S29" i="85"/>
  <c r="R29" i="85"/>
  <c r="Q29" i="85"/>
  <c r="P29" i="85"/>
  <c r="E29" i="85"/>
  <c r="U29" i="85" s="1"/>
  <c r="S28" i="85"/>
  <c r="S27" i="85"/>
  <c r="R27" i="85"/>
  <c r="Q27" i="85"/>
  <c r="P27" i="85"/>
  <c r="E27" i="85"/>
  <c r="S26" i="85"/>
  <c r="R26" i="85"/>
  <c r="Q26" i="85"/>
  <c r="P26" i="85"/>
  <c r="E26" i="85"/>
  <c r="U26" i="85" s="1"/>
  <c r="U25" i="85"/>
  <c r="T25" i="85"/>
  <c r="S25" i="85"/>
  <c r="R25" i="85"/>
  <c r="Q25" i="85"/>
  <c r="P25" i="85"/>
  <c r="E25" i="85"/>
  <c r="S24" i="85"/>
  <c r="R24" i="85"/>
  <c r="Q24" i="85"/>
  <c r="P24" i="85"/>
  <c r="E24" i="85"/>
  <c r="U24" i="85" s="1"/>
  <c r="T23" i="85"/>
  <c r="S23" i="85"/>
  <c r="R23" i="85"/>
  <c r="Q23" i="85"/>
  <c r="P23" i="85"/>
  <c r="E23" i="85"/>
  <c r="S22" i="85"/>
  <c r="R22" i="85"/>
  <c r="Q22" i="85"/>
  <c r="P22" i="85"/>
  <c r="E22" i="85"/>
  <c r="U22" i="85" s="1"/>
  <c r="S21" i="85"/>
  <c r="R21" i="85"/>
  <c r="Q21" i="85"/>
  <c r="P21" i="85"/>
  <c r="E21" i="85"/>
  <c r="S20" i="85"/>
  <c r="R20" i="85"/>
  <c r="Q20" i="85"/>
  <c r="P20" i="85"/>
  <c r="E20" i="85"/>
  <c r="U20" i="85" s="1"/>
  <c r="U19" i="85"/>
  <c r="S19" i="85"/>
  <c r="R19" i="85"/>
  <c r="Q19" i="85"/>
  <c r="P19" i="85"/>
  <c r="E19" i="85"/>
  <c r="T19" i="85" s="1"/>
  <c r="S18" i="85"/>
  <c r="R18" i="85"/>
  <c r="Q18" i="85"/>
  <c r="P18" i="85"/>
  <c r="E18" i="85"/>
  <c r="U18" i="85" s="1"/>
  <c r="S17" i="85"/>
  <c r="R17" i="85"/>
  <c r="Q17" i="85"/>
  <c r="P17" i="85"/>
  <c r="E17" i="85"/>
  <c r="S16" i="85"/>
  <c r="R16" i="85"/>
  <c r="Q16" i="85"/>
  <c r="P16" i="85"/>
  <c r="E16" i="85"/>
  <c r="S15" i="85"/>
  <c r="R15" i="85"/>
  <c r="Q15" i="85"/>
  <c r="P15" i="85"/>
  <c r="E15" i="85"/>
  <c r="U15" i="85" s="1"/>
  <c r="T14" i="85"/>
  <c r="S14" i="85"/>
  <c r="R14" i="85"/>
  <c r="Q14" i="85"/>
  <c r="P14" i="85"/>
  <c r="E14" i="85"/>
  <c r="U14" i="85" s="1"/>
  <c r="U13" i="85"/>
  <c r="S13" i="85"/>
  <c r="R13" i="85"/>
  <c r="Q13" i="85"/>
  <c r="P13" i="85"/>
  <c r="E13" i="85"/>
  <c r="T13" i="85" s="1"/>
  <c r="S12" i="85"/>
  <c r="R12" i="85"/>
  <c r="Q12" i="85"/>
  <c r="P12" i="85"/>
  <c r="E12" i="85"/>
  <c r="U12" i="85" s="1"/>
  <c r="T11" i="85"/>
  <c r="S11" i="85"/>
  <c r="R11" i="85"/>
  <c r="Q11" i="85"/>
  <c r="P11" i="85"/>
  <c r="E11" i="85"/>
  <c r="U11" i="85" s="1"/>
  <c r="S10" i="85"/>
  <c r="R10" i="85"/>
  <c r="Q10" i="85"/>
  <c r="P10" i="85"/>
  <c r="E10" i="85"/>
  <c r="T10" i="85" s="1"/>
  <c r="R9" i="85"/>
  <c r="S64" i="84"/>
  <c r="R64" i="84"/>
  <c r="Q64" i="84"/>
  <c r="P64" i="84"/>
  <c r="E64" i="84"/>
  <c r="T64" i="84" s="1"/>
  <c r="U63" i="84"/>
  <c r="S63" i="84"/>
  <c r="R63" i="84"/>
  <c r="Q63" i="84"/>
  <c r="P63" i="84"/>
  <c r="E63" i="84"/>
  <c r="T63" i="84" s="1"/>
  <c r="S62" i="84"/>
  <c r="R62" i="84"/>
  <c r="S60" i="84"/>
  <c r="R60" i="84"/>
  <c r="Q60" i="84"/>
  <c r="P60" i="84"/>
  <c r="E60" i="84"/>
  <c r="T60" i="84" s="1"/>
  <c r="T59" i="84"/>
  <c r="S59" i="84"/>
  <c r="R59" i="84"/>
  <c r="Q59" i="84"/>
  <c r="P59" i="84"/>
  <c r="E59" i="84"/>
  <c r="U59" i="84" s="1"/>
  <c r="S58" i="84"/>
  <c r="R58" i="84"/>
  <c r="Q58" i="84"/>
  <c r="P58" i="84"/>
  <c r="E58" i="84"/>
  <c r="U58" i="84" s="1"/>
  <c r="U57" i="84"/>
  <c r="T57" i="84"/>
  <c r="S57" i="84"/>
  <c r="R57" i="84"/>
  <c r="Q57" i="84"/>
  <c r="P57" i="84"/>
  <c r="E57" i="84"/>
  <c r="S55" i="84"/>
  <c r="R55" i="84"/>
  <c r="Q55" i="84"/>
  <c r="P55" i="84"/>
  <c r="E55" i="84"/>
  <c r="S54" i="84"/>
  <c r="R54" i="84"/>
  <c r="Q54" i="84"/>
  <c r="P54" i="84"/>
  <c r="T54" i="84" s="1"/>
  <c r="E54" i="84"/>
  <c r="U54" i="84" s="1"/>
  <c r="U53" i="84"/>
  <c r="T53" i="84"/>
  <c r="S53" i="84"/>
  <c r="R53" i="84"/>
  <c r="Q53" i="84"/>
  <c r="P53" i="84"/>
  <c r="E53" i="84"/>
  <c r="S52" i="84"/>
  <c r="R52" i="84"/>
  <c r="Q52" i="84"/>
  <c r="P52" i="84"/>
  <c r="E52" i="84"/>
  <c r="U52" i="84" s="1"/>
  <c r="S51" i="84"/>
  <c r="R51" i="84"/>
  <c r="Q51" i="84"/>
  <c r="P51" i="84"/>
  <c r="E51" i="84"/>
  <c r="U51" i="84" s="1"/>
  <c r="S50" i="84"/>
  <c r="R50" i="84"/>
  <c r="Q50" i="84"/>
  <c r="P50" i="84"/>
  <c r="E50" i="84"/>
  <c r="U50" i="84" s="1"/>
  <c r="S49" i="84"/>
  <c r="R49" i="84"/>
  <c r="Q49" i="84"/>
  <c r="P49" i="84"/>
  <c r="E49" i="84"/>
  <c r="T49" i="84" s="1"/>
  <c r="U48" i="84"/>
  <c r="S48" i="84"/>
  <c r="R48" i="84"/>
  <c r="Q48" i="84"/>
  <c r="P48" i="84"/>
  <c r="E48" i="84"/>
  <c r="T48" i="84" s="1"/>
  <c r="U47" i="84"/>
  <c r="S47" i="84"/>
  <c r="R47" i="84"/>
  <c r="Q47" i="84"/>
  <c r="P47" i="84"/>
  <c r="E47" i="84"/>
  <c r="T47" i="84" s="1"/>
  <c r="S46" i="84"/>
  <c r="R46" i="84"/>
  <c r="Q46" i="84"/>
  <c r="P46" i="84"/>
  <c r="E46" i="84"/>
  <c r="U46" i="84" s="1"/>
  <c r="S45" i="84"/>
  <c r="R45" i="84"/>
  <c r="Q45" i="84"/>
  <c r="P45" i="84"/>
  <c r="E45" i="84"/>
  <c r="T45" i="84" s="1"/>
  <c r="S44" i="84"/>
  <c r="R44" i="84"/>
  <c r="S42" i="84"/>
  <c r="R42" i="84"/>
  <c r="Q42" i="84"/>
  <c r="P42" i="84"/>
  <c r="E42" i="84"/>
  <c r="S41" i="84"/>
  <c r="R41" i="84"/>
  <c r="Q41" i="84"/>
  <c r="P41" i="84"/>
  <c r="E41" i="84"/>
  <c r="U41" i="84" s="1"/>
  <c r="S40" i="84"/>
  <c r="R40" i="84"/>
  <c r="Q40" i="84"/>
  <c r="P40" i="84"/>
  <c r="E40" i="84"/>
  <c r="U40" i="84" s="1"/>
  <c r="S39" i="84"/>
  <c r="R39" i="84"/>
  <c r="Q39" i="84"/>
  <c r="P39" i="84"/>
  <c r="E39" i="84"/>
  <c r="T39" i="84" s="1"/>
  <c r="S38" i="84"/>
  <c r="R38" i="84"/>
  <c r="Q38" i="84"/>
  <c r="P38" i="84"/>
  <c r="E38" i="84"/>
  <c r="U38" i="84" s="1"/>
  <c r="T37" i="84"/>
  <c r="S37" i="84"/>
  <c r="R37" i="84"/>
  <c r="Q37" i="84"/>
  <c r="P37" i="84"/>
  <c r="E37" i="84"/>
  <c r="U37" i="84" s="1"/>
  <c r="S36" i="84"/>
  <c r="R36" i="84"/>
  <c r="Q36" i="84"/>
  <c r="P36" i="84"/>
  <c r="E36" i="84"/>
  <c r="T35" i="84"/>
  <c r="S35" i="84"/>
  <c r="R35" i="84"/>
  <c r="Q35" i="84"/>
  <c r="P35" i="84"/>
  <c r="E35" i="84"/>
  <c r="U35" i="84" s="1"/>
  <c r="S34" i="84"/>
  <c r="R34" i="84"/>
  <c r="Q34" i="84"/>
  <c r="P34" i="84"/>
  <c r="E34" i="84"/>
  <c r="S33" i="84"/>
  <c r="R33" i="84"/>
  <c r="Q33" i="84"/>
  <c r="P33" i="84"/>
  <c r="E33" i="84"/>
  <c r="T33" i="84" s="1"/>
  <c r="T32" i="84"/>
  <c r="S32" i="84"/>
  <c r="R32" i="84"/>
  <c r="Q32" i="84"/>
  <c r="P32" i="84"/>
  <c r="E32" i="84"/>
  <c r="U32" i="84" s="1"/>
  <c r="S31" i="84"/>
  <c r="R31" i="84"/>
  <c r="Q31" i="84"/>
  <c r="U31" i="84" s="1"/>
  <c r="P31" i="84"/>
  <c r="E31" i="84"/>
  <c r="S30" i="84"/>
  <c r="R30" i="84"/>
  <c r="Q30" i="84"/>
  <c r="P30" i="84"/>
  <c r="E30" i="84"/>
  <c r="U30" i="84" s="1"/>
  <c r="S29" i="84"/>
  <c r="R29" i="84"/>
  <c r="Q29" i="84"/>
  <c r="P29" i="84"/>
  <c r="E29" i="84"/>
  <c r="U29" i="84" s="1"/>
  <c r="S28" i="84"/>
  <c r="R28" i="84"/>
  <c r="T27" i="84"/>
  <c r="S27" i="84"/>
  <c r="R27" i="84"/>
  <c r="Q27" i="84"/>
  <c r="P27" i="84"/>
  <c r="E27" i="84"/>
  <c r="U27" i="84" s="1"/>
  <c r="S26" i="84"/>
  <c r="R26" i="84"/>
  <c r="Q26" i="84"/>
  <c r="P26" i="84"/>
  <c r="E26" i="84"/>
  <c r="S25" i="84"/>
  <c r="R25" i="84"/>
  <c r="Q25" i="84"/>
  <c r="P25" i="84"/>
  <c r="E25" i="84"/>
  <c r="S24" i="84"/>
  <c r="R24" i="84"/>
  <c r="Q24" i="84"/>
  <c r="P24" i="84"/>
  <c r="E24" i="84"/>
  <c r="U23" i="84"/>
  <c r="S23" i="84"/>
  <c r="R23" i="84"/>
  <c r="Q23" i="84"/>
  <c r="P23" i="84"/>
  <c r="E23" i="84"/>
  <c r="S22" i="84"/>
  <c r="R22" i="84"/>
  <c r="Q22" i="84"/>
  <c r="P22" i="84"/>
  <c r="E22" i="84"/>
  <c r="U21" i="84"/>
  <c r="T21" i="84"/>
  <c r="S21" i="84"/>
  <c r="R21" i="84"/>
  <c r="Q21" i="84"/>
  <c r="P21" i="84"/>
  <c r="E21" i="84"/>
  <c r="T20" i="84"/>
  <c r="S20" i="84"/>
  <c r="R20" i="84"/>
  <c r="Q20" i="84"/>
  <c r="P20" i="84"/>
  <c r="E20" i="84"/>
  <c r="U20" i="84" s="1"/>
  <c r="S19" i="84"/>
  <c r="R19" i="84"/>
  <c r="Q19" i="84"/>
  <c r="P19" i="84"/>
  <c r="E19" i="84"/>
  <c r="U19" i="84" s="1"/>
  <c r="S18" i="84"/>
  <c r="R18" i="84"/>
  <c r="Q18" i="84"/>
  <c r="P18" i="84"/>
  <c r="E18" i="84"/>
  <c r="T18" i="84" s="1"/>
  <c r="U17" i="84"/>
  <c r="T17" i="84"/>
  <c r="S17" i="84"/>
  <c r="R17" i="84"/>
  <c r="Q17" i="84"/>
  <c r="P17" i="84"/>
  <c r="E17" i="84"/>
  <c r="T16" i="84"/>
  <c r="S16" i="84"/>
  <c r="R16" i="84"/>
  <c r="Q16" i="84"/>
  <c r="P16" i="84"/>
  <c r="E16" i="84"/>
  <c r="U16" i="84" s="1"/>
  <c r="S15" i="84"/>
  <c r="R15" i="84"/>
  <c r="Q15" i="84"/>
  <c r="P15" i="84"/>
  <c r="E15" i="84"/>
  <c r="U15" i="84" s="1"/>
  <c r="U14" i="84"/>
  <c r="S14" i="84"/>
  <c r="R14" i="84"/>
  <c r="Q14" i="84"/>
  <c r="P14" i="84"/>
  <c r="E14" i="84"/>
  <c r="T14" i="84" s="1"/>
  <c r="U13" i="84"/>
  <c r="T13" i="84"/>
  <c r="S13" i="84"/>
  <c r="R13" i="84"/>
  <c r="Q13" i="84"/>
  <c r="P13" i="84"/>
  <c r="E13" i="84"/>
  <c r="S12" i="84"/>
  <c r="R12" i="84"/>
  <c r="Q12" i="84"/>
  <c r="P12" i="84"/>
  <c r="E12" i="84"/>
  <c r="S11" i="84"/>
  <c r="R11" i="84"/>
  <c r="Q11" i="84"/>
  <c r="P11" i="84"/>
  <c r="E11" i="84"/>
  <c r="U11" i="84" s="1"/>
  <c r="S10" i="84"/>
  <c r="R10" i="84"/>
  <c r="Q10" i="84"/>
  <c r="U10" i="84" s="1"/>
  <c r="P10" i="84"/>
  <c r="E10" i="84"/>
  <c r="S9" i="84"/>
  <c r="R9" i="84"/>
  <c r="S64" i="83"/>
  <c r="R64" i="83"/>
  <c r="Q64" i="83"/>
  <c r="P64" i="83"/>
  <c r="E64" i="83"/>
  <c r="T64" i="83" s="1"/>
  <c r="S63" i="83"/>
  <c r="R63" i="83"/>
  <c r="Q63" i="83"/>
  <c r="Q62" i="83" s="1"/>
  <c r="P63" i="83"/>
  <c r="E63" i="83"/>
  <c r="S62" i="83"/>
  <c r="R62" i="83"/>
  <c r="S60" i="83"/>
  <c r="R60" i="83"/>
  <c r="Q60" i="83"/>
  <c r="P60" i="83"/>
  <c r="E60" i="83"/>
  <c r="U60" i="83" s="1"/>
  <c r="S59" i="83"/>
  <c r="R59" i="83"/>
  <c r="Q59" i="83"/>
  <c r="P59" i="83"/>
  <c r="E59" i="83"/>
  <c r="T59" i="83" s="1"/>
  <c r="S58" i="83"/>
  <c r="R58" i="83"/>
  <c r="Q58" i="83"/>
  <c r="P58" i="83"/>
  <c r="E58" i="83"/>
  <c r="U58" i="83" s="1"/>
  <c r="U57" i="83"/>
  <c r="S57" i="83"/>
  <c r="R57" i="83"/>
  <c r="Q57" i="83"/>
  <c r="P57" i="83"/>
  <c r="E57" i="83"/>
  <c r="T57" i="83" s="1"/>
  <c r="S56" i="83"/>
  <c r="R56" i="83"/>
  <c r="S55" i="83"/>
  <c r="R55" i="83"/>
  <c r="Q55" i="83"/>
  <c r="P55" i="83"/>
  <c r="E55" i="83"/>
  <c r="U55" i="83" s="1"/>
  <c r="S54" i="83"/>
  <c r="R54" i="83"/>
  <c r="Q54" i="83"/>
  <c r="P54" i="83"/>
  <c r="E54" i="83"/>
  <c r="S53" i="83"/>
  <c r="R53" i="83"/>
  <c r="Q53" i="83"/>
  <c r="P53" i="83"/>
  <c r="E53" i="83"/>
  <c r="S52" i="83"/>
  <c r="R52" i="83"/>
  <c r="Q52" i="83"/>
  <c r="P52" i="83"/>
  <c r="E52" i="83"/>
  <c r="U52" i="83" s="1"/>
  <c r="S51" i="83"/>
  <c r="R51" i="83"/>
  <c r="Q51" i="83"/>
  <c r="P51" i="83"/>
  <c r="E51" i="83"/>
  <c r="U51" i="83" s="1"/>
  <c r="S50" i="83"/>
  <c r="R50" i="83"/>
  <c r="Q50" i="83"/>
  <c r="P50" i="83"/>
  <c r="E50" i="83"/>
  <c r="U50" i="83" s="1"/>
  <c r="S49" i="83"/>
  <c r="R49" i="83"/>
  <c r="Q49" i="83"/>
  <c r="P49" i="83"/>
  <c r="E49" i="83"/>
  <c r="T49" i="83" s="1"/>
  <c r="S48" i="83"/>
  <c r="R48" i="83"/>
  <c r="Q48" i="83"/>
  <c r="P48" i="83"/>
  <c r="E48" i="83"/>
  <c r="U48" i="83" s="1"/>
  <c r="S47" i="83"/>
  <c r="R47" i="83"/>
  <c r="Q47" i="83"/>
  <c r="P47" i="83"/>
  <c r="E47" i="83"/>
  <c r="U47" i="83" s="1"/>
  <c r="U46" i="83"/>
  <c r="T46" i="83"/>
  <c r="S46" i="83"/>
  <c r="R46" i="83"/>
  <c r="Q46" i="83"/>
  <c r="P46" i="83"/>
  <c r="E46" i="83"/>
  <c r="S45" i="83"/>
  <c r="R45" i="83"/>
  <c r="Q45" i="83"/>
  <c r="U45" i="83" s="1"/>
  <c r="P45" i="83"/>
  <c r="E45" i="83"/>
  <c r="S44" i="83"/>
  <c r="R44" i="83"/>
  <c r="S42" i="83"/>
  <c r="R42" i="83"/>
  <c r="Q42" i="83"/>
  <c r="P42" i="83"/>
  <c r="E42" i="83"/>
  <c r="S41" i="83"/>
  <c r="R41" i="83"/>
  <c r="Q41" i="83"/>
  <c r="P41" i="83"/>
  <c r="E41" i="83"/>
  <c r="U41" i="83" s="1"/>
  <c r="U40" i="83"/>
  <c r="S40" i="83"/>
  <c r="R40" i="83"/>
  <c r="Q40" i="83"/>
  <c r="P40" i="83"/>
  <c r="E40" i="83"/>
  <c r="T40" i="83" s="1"/>
  <c r="S39" i="83"/>
  <c r="R39" i="83"/>
  <c r="Q39" i="83"/>
  <c r="P39" i="83"/>
  <c r="E39" i="83"/>
  <c r="U39" i="83" s="1"/>
  <c r="S38" i="83"/>
  <c r="R38" i="83"/>
  <c r="Q38" i="83"/>
  <c r="P38" i="83"/>
  <c r="E38" i="83"/>
  <c r="S37" i="83"/>
  <c r="R37" i="83"/>
  <c r="Q37" i="83"/>
  <c r="P37" i="83"/>
  <c r="E37" i="83"/>
  <c r="U36" i="83"/>
  <c r="T36" i="83"/>
  <c r="S36" i="83"/>
  <c r="R36" i="83"/>
  <c r="Q36" i="83"/>
  <c r="P36" i="83"/>
  <c r="E36" i="83"/>
  <c r="S35" i="83"/>
  <c r="R35" i="83"/>
  <c r="Q35" i="83"/>
  <c r="P35" i="83"/>
  <c r="E35" i="83"/>
  <c r="U34" i="83"/>
  <c r="T34" i="83"/>
  <c r="S34" i="83"/>
  <c r="R34" i="83"/>
  <c r="Q34" i="83"/>
  <c r="P34" i="83"/>
  <c r="E34" i="83"/>
  <c r="S33" i="83"/>
  <c r="R33" i="83"/>
  <c r="Q33" i="83"/>
  <c r="P33" i="83"/>
  <c r="E33" i="83"/>
  <c r="U33" i="83" s="1"/>
  <c r="S32" i="83"/>
  <c r="R32" i="83"/>
  <c r="Q32" i="83"/>
  <c r="P32" i="83"/>
  <c r="E32" i="83"/>
  <c r="S31" i="83"/>
  <c r="R31" i="83"/>
  <c r="Q31" i="83"/>
  <c r="P31" i="83"/>
  <c r="E31" i="83"/>
  <c r="U31" i="83" s="1"/>
  <c r="T30" i="83"/>
  <c r="S30" i="83"/>
  <c r="R30" i="83"/>
  <c r="Q30" i="83"/>
  <c r="P30" i="83"/>
  <c r="E30" i="83"/>
  <c r="U30" i="83" s="1"/>
  <c r="S29" i="83"/>
  <c r="R29" i="83"/>
  <c r="Q29" i="83"/>
  <c r="P29" i="83"/>
  <c r="E29" i="83"/>
  <c r="T29" i="83" s="1"/>
  <c r="S28" i="83"/>
  <c r="R28" i="83"/>
  <c r="T27" i="83"/>
  <c r="S27" i="83"/>
  <c r="R27" i="83"/>
  <c r="Q27" i="83"/>
  <c r="P27" i="83"/>
  <c r="E27" i="83"/>
  <c r="U27" i="83" s="1"/>
  <c r="S26" i="83"/>
  <c r="R26" i="83"/>
  <c r="Q26" i="83"/>
  <c r="P26" i="83"/>
  <c r="E26" i="83"/>
  <c r="U26" i="83" s="1"/>
  <c r="S25" i="83"/>
  <c r="R25" i="83"/>
  <c r="Q25" i="83"/>
  <c r="P25" i="83"/>
  <c r="E25" i="83"/>
  <c r="U25" i="83" s="1"/>
  <c r="U24" i="83"/>
  <c r="S24" i="83"/>
  <c r="R24" i="83"/>
  <c r="Q24" i="83"/>
  <c r="P24" i="83"/>
  <c r="E24" i="83"/>
  <c r="T24" i="83" s="1"/>
  <c r="S23" i="83"/>
  <c r="R23" i="83"/>
  <c r="Q23" i="83"/>
  <c r="U23" i="83" s="1"/>
  <c r="P23" i="83"/>
  <c r="E23" i="83"/>
  <c r="T23" i="83" s="1"/>
  <c r="U22" i="83"/>
  <c r="T22" i="83"/>
  <c r="S22" i="83"/>
  <c r="R22" i="83"/>
  <c r="Q22" i="83"/>
  <c r="P22" i="83"/>
  <c r="E22" i="83"/>
  <c r="S21" i="83"/>
  <c r="R21" i="83"/>
  <c r="Q21" i="83"/>
  <c r="P21" i="83"/>
  <c r="E21" i="83"/>
  <c r="S20" i="83"/>
  <c r="R20" i="83"/>
  <c r="Q20" i="83"/>
  <c r="P20" i="83"/>
  <c r="E20" i="83"/>
  <c r="U20" i="83" s="1"/>
  <c r="S19" i="83"/>
  <c r="R19" i="83"/>
  <c r="Q19" i="83"/>
  <c r="P19" i="83"/>
  <c r="E19" i="83"/>
  <c r="U19" i="83" s="1"/>
  <c r="S18" i="83"/>
  <c r="R18" i="83"/>
  <c r="Q18" i="83"/>
  <c r="P18" i="83"/>
  <c r="E18" i="83"/>
  <c r="U18" i="83" s="1"/>
  <c r="T17" i="83"/>
  <c r="S17" i="83"/>
  <c r="R17" i="83"/>
  <c r="Q17" i="83"/>
  <c r="P17" i="83"/>
  <c r="E17" i="83"/>
  <c r="U17" i="83" s="1"/>
  <c r="U16" i="83"/>
  <c r="S16" i="83"/>
  <c r="R16" i="83"/>
  <c r="Q16" i="83"/>
  <c r="P16" i="83"/>
  <c r="E16" i="83"/>
  <c r="T16" i="83" s="1"/>
  <c r="S15" i="83"/>
  <c r="R15" i="83"/>
  <c r="Q15" i="83"/>
  <c r="P15" i="83"/>
  <c r="E15" i="83"/>
  <c r="U15" i="83" s="1"/>
  <c r="U14" i="83"/>
  <c r="S14" i="83"/>
  <c r="R14" i="83"/>
  <c r="Q14" i="83"/>
  <c r="P14" i="83"/>
  <c r="E14" i="83"/>
  <c r="T14" i="83" s="1"/>
  <c r="S13" i="83"/>
  <c r="R13" i="83"/>
  <c r="Q13" i="83"/>
  <c r="P13" i="83"/>
  <c r="E13" i="83"/>
  <c r="U13" i="83" s="1"/>
  <c r="S12" i="83"/>
  <c r="R12" i="83"/>
  <c r="Q12" i="83"/>
  <c r="P12" i="83"/>
  <c r="E12" i="83"/>
  <c r="U12" i="83" s="1"/>
  <c r="S11" i="83"/>
  <c r="R11" i="83"/>
  <c r="Q11" i="83"/>
  <c r="P11" i="83"/>
  <c r="E11" i="83"/>
  <c r="U11" i="83" s="1"/>
  <c r="S10" i="83"/>
  <c r="R10" i="83"/>
  <c r="Q10" i="83"/>
  <c r="P10" i="83"/>
  <c r="E10" i="83"/>
  <c r="S9" i="83"/>
  <c r="R9" i="83"/>
  <c r="S64" i="82"/>
  <c r="R64" i="82"/>
  <c r="Q64" i="82"/>
  <c r="P64" i="82"/>
  <c r="E64" i="82"/>
  <c r="S63" i="82"/>
  <c r="R63" i="82"/>
  <c r="Q63" i="82"/>
  <c r="P63" i="82"/>
  <c r="E63" i="82"/>
  <c r="R62" i="82"/>
  <c r="S60" i="82"/>
  <c r="R60" i="82"/>
  <c r="Q60" i="82"/>
  <c r="P60" i="82"/>
  <c r="E60" i="82"/>
  <c r="S59" i="82"/>
  <c r="R59" i="82"/>
  <c r="Q59" i="82"/>
  <c r="P59" i="82"/>
  <c r="E59" i="82"/>
  <c r="U59" i="82" s="1"/>
  <c r="S58" i="82"/>
  <c r="R58" i="82"/>
  <c r="Q58" i="82"/>
  <c r="P58" i="82"/>
  <c r="E58" i="82"/>
  <c r="U58" i="82" s="1"/>
  <c r="S57" i="82"/>
  <c r="R57" i="82"/>
  <c r="Q57" i="82"/>
  <c r="P57" i="82"/>
  <c r="E57" i="82"/>
  <c r="U55" i="82"/>
  <c r="T55" i="82"/>
  <c r="S55" i="82"/>
  <c r="R55" i="82"/>
  <c r="Q55" i="82"/>
  <c r="P55" i="82"/>
  <c r="E55" i="82"/>
  <c r="S54" i="82"/>
  <c r="R54" i="82"/>
  <c r="Q54" i="82"/>
  <c r="P54" i="82"/>
  <c r="E54" i="82"/>
  <c r="U54" i="82" s="1"/>
  <c r="T53" i="82"/>
  <c r="S53" i="82"/>
  <c r="R53" i="82"/>
  <c r="Q53" i="82"/>
  <c r="P53" i="82"/>
  <c r="E53" i="82"/>
  <c r="U53" i="82" s="1"/>
  <c r="S52" i="82"/>
  <c r="R52" i="82"/>
  <c r="Q52" i="82"/>
  <c r="P52" i="82"/>
  <c r="E52" i="82"/>
  <c r="T52" i="82" s="1"/>
  <c r="S51" i="82"/>
  <c r="R51" i="82"/>
  <c r="Q51" i="82"/>
  <c r="P51" i="82"/>
  <c r="E51" i="82"/>
  <c r="U51" i="82" s="1"/>
  <c r="S50" i="82"/>
  <c r="R50" i="82"/>
  <c r="Q50" i="82"/>
  <c r="P50" i="82"/>
  <c r="E50" i="82"/>
  <c r="S49" i="82"/>
  <c r="R49" i="82"/>
  <c r="Q49" i="82"/>
  <c r="P49" i="82"/>
  <c r="E49" i="82"/>
  <c r="T49" i="82" s="1"/>
  <c r="S48" i="82"/>
  <c r="R48" i="82"/>
  <c r="Q48" i="82"/>
  <c r="P48" i="82"/>
  <c r="E48" i="82"/>
  <c r="U48" i="82" s="1"/>
  <c r="U47" i="82"/>
  <c r="T47" i="82"/>
  <c r="S47" i="82"/>
  <c r="R47" i="82"/>
  <c r="Q47" i="82"/>
  <c r="P47" i="82"/>
  <c r="E47" i="82"/>
  <c r="S46" i="82"/>
  <c r="R46" i="82"/>
  <c r="Q46" i="82"/>
  <c r="P46" i="82"/>
  <c r="E46" i="82"/>
  <c r="U46" i="82" s="1"/>
  <c r="T45" i="82"/>
  <c r="S45" i="82"/>
  <c r="R45" i="82"/>
  <c r="Q45" i="82"/>
  <c r="P45" i="82"/>
  <c r="E45" i="82"/>
  <c r="U45" i="82" s="1"/>
  <c r="S44" i="82"/>
  <c r="S42" i="82"/>
  <c r="R42" i="82"/>
  <c r="Q42" i="82"/>
  <c r="P42" i="82"/>
  <c r="E42" i="82"/>
  <c r="T42" i="82" s="1"/>
  <c r="S41" i="82"/>
  <c r="R41" i="82"/>
  <c r="Q41" i="82"/>
  <c r="P41" i="82"/>
  <c r="E41" i="82"/>
  <c r="T41" i="82" s="1"/>
  <c r="S40" i="82"/>
  <c r="R40" i="82"/>
  <c r="Q40" i="82"/>
  <c r="P40" i="82"/>
  <c r="E40" i="82"/>
  <c r="U40" i="82" s="1"/>
  <c r="S39" i="82"/>
  <c r="R39" i="82"/>
  <c r="Q39" i="82"/>
  <c r="P39" i="82"/>
  <c r="E39" i="82"/>
  <c r="U39" i="82" s="1"/>
  <c r="S38" i="82"/>
  <c r="R38" i="82"/>
  <c r="Q38" i="82"/>
  <c r="P38" i="82"/>
  <c r="E38" i="82"/>
  <c r="U38" i="82" s="1"/>
  <c r="U37" i="82"/>
  <c r="T37" i="82"/>
  <c r="S37" i="82"/>
  <c r="R37" i="82"/>
  <c r="Q37" i="82"/>
  <c r="P37" i="82"/>
  <c r="E37" i="82"/>
  <c r="S36" i="82"/>
  <c r="R36" i="82"/>
  <c r="Q36" i="82"/>
  <c r="P36" i="82"/>
  <c r="E36" i="82"/>
  <c r="U36" i="82" s="1"/>
  <c r="S35" i="82"/>
  <c r="R35" i="82"/>
  <c r="Q35" i="82"/>
  <c r="P35" i="82"/>
  <c r="E35" i="82"/>
  <c r="U35" i="82" s="1"/>
  <c r="U34" i="82"/>
  <c r="S34" i="82"/>
  <c r="R34" i="82"/>
  <c r="Q34" i="82"/>
  <c r="P34" i="82"/>
  <c r="E34" i="82"/>
  <c r="T34" i="82" s="1"/>
  <c r="U33" i="82"/>
  <c r="S33" i="82"/>
  <c r="R33" i="82"/>
  <c r="Q33" i="82"/>
  <c r="P33" i="82"/>
  <c r="E33" i="82"/>
  <c r="T32" i="82"/>
  <c r="S32" i="82"/>
  <c r="R32" i="82"/>
  <c r="Q32" i="82"/>
  <c r="P32" i="82"/>
  <c r="E32" i="82"/>
  <c r="U32" i="82" s="1"/>
  <c r="U31" i="82"/>
  <c r="S31" i="82"/>
  <c r="R31" i="82"/>
  <c r="Q31" i="82"/>
  <c r="P31" i="82"/>
  <c r="T31" i="82" s="1"/>
  <c r="E31" i="82"/>
  <c r="S30" i="82"/>
  <c r="R30" i="82"/>
  <c r="Q30" i="82"/>
  <c r="P30" i="82"/>
  <c r="E30" i="82"/>
  <c r="U30" i="82" s="1"/>
  <c r="S29" i="82"/>
  <c r="R29" i="82"/>
  <c r="Q29" i="82"/>
  <c r="P29" i="82"/>
  <c r="E29" i="82"/>
  <c r="S28" i="82"/>
  <c r="R28" i="82"/>
  <c r="U27" i="82"/>
  <c r="T27" i="82"/>
  <c r="S27" i="82"/>
  <c r="R27" i="82"/>
  <c r="Q27" i="82"/>
  <c r="P27" i="82"/>
  <c r="E27" i="82"/>
  <c r="U26" i="82"/>
  <c r="T26" i="82"/>
  <c r="S26" i="82"/>
  <c r="R26" i="82"/>
  <c r="Q26" i="82"/>
  <c r="P26" i="82"/>
  <c r="E26" i="82"/>
  <c r="S25" i="82"/>
  <c r="R25" i="82"/>
  <c r="Q25" i="82"/>
  <c r="P25" i="82"/>
  <c r="E25" i="82"/>
  <c r="U25" i="82" s="1"/>
  <c r="U24" i="82"/>
  <c r="T24" i="82"/>
  <c r="S24" i="82"/>
  <c r="R24" i="82"/>
  <c r="Q24" i="82"/>
  <c r="P24" i="82"/>
  <c r="E24" i="82"/>
  <c r="S23" i="82"/>
  <c r="R23" i="82"/>
  <c r="Q23" i="82"/>
  <c r="P23" i="82"/>
  <c r="E23" i="82"/>
  <c r="U23" i="82" s="1"/>
  <c r="T22" i="82"/>
  <c r="S22" i="82"/>
  <c r="R22" i="82"/>
  <c r="Q22" i="82"/>
  <c r="P22" i="82"/>
  <c r="E22" i="82"/>
  <c r="U22" i="82" s="1"/>
  <c r="U21" i="82"/>
  <c r="S21" i="82"/>
  <c r="R21" i="82"/>
  <c r="Q21" i="82"/>
  <c r="P21" i="82"/>
  <c r="E21" i="82"/>
  <c r="T21" i="82" s="1"/>
  <c r="U20" i="82"/>
  <c r="T20" i="82"/>
  <c r="S20" i="82"/>
  <c r="R20" i="82"/>
  <c r="Q20" i="82"/>
  <c r="P20" i="82"/>
  <c r="E20" i="82"/>
  <c r="S19" i="82"/>
  <c r="R19" i="82"/>
  <c r="Q19" i="82"/>
  <c r="P19" i="82"/>
  <c r="E19" i="82"/>
  <c r="U19" i="82" s="1"/>
  <c r="S18" i="82"/>
  <c r="R18" i="82"/>
  <c r="Q18" i="82"/>
  <c r="P18" i="82"/>
  <c r="E18" i="82"/>
  <c r="U18" i="82" s="1"/>
  <c r="S17" i="82"/>
  <c r="R17" i="82"/>
  <c r="Q17" i="82"/>
  <c r="P17" i="82"/>
  <c r="E17" i="82"/>
  <c r="U17" i="82" s="1"/>
  <c r="U16" i="82"/>
  <c r="T16" i="82"/>
  <c r="S16" i="82"/>
  <c r="R16" i="82"/>
  <c r="Q16" i="82"/>
  <c r="P16" i="82"/>
  <c r="E16" i="82"/>
  <c r="S15" i="82"/>
  <c r="R15" i="82"/>
  <c r="Q15" i="82"/>
  <c r="P15" i="82"/>
  <c r="E15" i="82"/>
  <c r="U15" i="82" s="1"/>
  <c r="T14" i="82"/>
  <c r="S14" i="82"/>
  <c r="R14" i="82"/>
  <c r="Q14" i="82"/>
  <c r="P14" i="82"/>
  <c r="E14" i="82"/>
  <c r="U14" i="82" s="1"/>
  <c r="S13" i="82"/>
  <c r="R13" i="82"/>
  <c r="Q13" i="82"/>
  <c r="P13" i="82"/>
  <c r="E13" i="82"/>
  <c r="S12" i="82"/>
  <c r="R12" i="82"/>
  <c r="Q12" i="82"/>
  <c r="P12" i="82"/>
  <c r="E12" i="82"/>
  <c r="U12" i="82" s="1"/>
  <c r="S11" i="82"/>
  <c r="R11" i="82"/>
  <c r="Q11" i="82"/>
  <c r="P11" i="82"/>
  <c r="E11" i="82"/>
  <c r="U11" i="82" s="1"/>
  <c r="S10" i="82"/>
  <c r="R10" i="82"/>
  <c r="Q10" i="82"/>
  <c r="U10" i="82" s="1"/>
  <c r="P10" i="82"/>
  <c r="E10" i="82"/>
  <c r="S9" i="82"/>
  <c r="S64" i="81"/>
  <c r="R64" i="81"/>
  <c r="Q64" i="81"/>
  <c r="P64" i="81"/>
  <c r="E64" i="81"/>
  <c r="T64" i="81" s="1"/>
  <c r="U63" i="81"/>
  <c r="S63" i="81"/>
  <c r="R63" i="81"/>
  <c r="Q63" i="81"/>
  <c r="Q62" i="81" s="1"/>
  <c r="P63" i="81"/>
  <c r="E63" i="81"/>
  <c r="T63" i="81" s="1"/>
  <c r="S62" i="81"/>
  <c r="R62" i="81"/>
  <c r="T60" i="81"/>
  <c r="S60" i="81"/>
  <c r="R60" i="81"/>
  <c r="Q60" i="81"/>
  <c r="P60" i="81"/>
  <c r="E60" i="81"/>
  <c r="U60" i="81" s="1"/>
  <c r="S59" i="81"/>
  <c r="R59" i="81"/>
  <c r="Q59" i="81"/>
  <c r="P59" i="81"/>
  <c r="E59" i="81"/>
  <c r="T59" i="81" s="1"/>
  <c r="S58" i="81"/>
  <c r="R58" i="81"/>
  <c r="Q58" i="81"/>
  <c r="P58" i="81"/>
  <c r="E58" i="81"/>
  <c r="U58" i="81" s="1"/>
  <c r="U57" i="81"/>
  <c r="S57" i="81"/>
  <c r="R57" i="81"/>
  <c r="Q57" i="81"/>
  <c r="P57" i="81"/>
  <c r="E57" i="81"/>
  <c r="T57" i="81" s="1"/>
  <c r="S56" i="81"/>
  <c r="R56" i="81"/>
  <c r="T55" i="81"/>
  <c r="S55" i="81"/>
  <c r="R55" i="81"/>
  <c r="Q55" i="81"/>
  <c r="P55" i="81"/>
  <c r="E55" i="81"/>
  <c r="U55" i="81" s="1"/>
  <c r="U54" i="81"/>
  <c r="S54" i="81"/>
  <c r="R54" i="81"/>
  <c r="Q54" i="81"/>
  <c r="P54" i="81"/>
  <c r="T54" i="81" s="1"/>
  <c r="E54" i="81"/>
  <c r="S53" i="81"/>
  <c r="R53" i="81"/>
  <c r="Q53" i="81"/>
  <c r="P53" i="81"/>
  <c r="E53" i="81"/>
  <c r="U53" i="81" s="1"/>
  <c r="U52" i="81"/>
  <c r="T52" i="81"/>
  <c r="S52" i="81"/>
  <c r="R52" i="81"/>
  <c r="Q52" i="81"/>
  <c r="P52" i="81"/>
  <c r="E52" i="81"/>
  <c r="S51" i="81"/>
  <c r="R51" i="81"/>
  <c r="Q51" i="81"/>
  <c r="P51" i="81"/>
  <c r="E51" i="81"/>
  <c r="U51" i="81" s="1"/>
  <c r="S50" i="81"/>
  <c r="R50" i="81"/>
  <c r="Q50" i="81"/>
  <c r="P50" i="81"/>
  <c r="E50" i="81"/>
  <c r="U50" i="81" s="1"/>
  <c r="S49" i="81"/>
  <c r="R49" i="81"/>
  <c r="Q49" i="81"/>
  <c r="P49" i="81"/>
  <c r="E49" i="81"/>
  <c r="U48" i="81"/>
  <c r="T48" i="81"/>
  <c r="S48" i="81"/>
  <c r="R48" i="81"/>
  <c r="Q48" i="81"/>
  <c r="P48" i="81"/>
  <c r="E48" i="81"/>
  <c r="U47" i="81"/>
  <c r="S47" i="81"/>
  <c r="R47" i="81"/>
  <c r="Q47" i="81"/>
  <c r="P47" i="81"/>
  <c r="E47" i="81"/>
  <c r="T47" i="81" s="1"/>
  <c r="U46" i="81"/>
  <c r="S46" i="81"/>
  <c r="R46" i="81"/>
  <c r="Q46" i="81"/>
  <c r="P46" i="81"/>
  <c r="T46" i="81" s="1"/>
  <c r="E46" i="81"/>
  <c r="S45" i="81"/>
  <c r="R45" i="81"/>
  <c r="Q45" i="81"/>
  <c r="P45" i="81"/>
  <c r="E45" i="81"/>
  <c r="U45" i="81" s="1"/>
  <c r="R44" i="81"/>
  <c r="S42" i="81"/>
  <c r="R42" i="81"/>
  <c r="Q42" i="81"/>
  <c r="P42" i="81"/>
  <c r="E42" i="81"/>
  <c r="U42" i="81" s="1"/>
  <c r="S41" i="81"/>
  <c r="R41" i="81"/>
  <c r="Q41" i="81"/>
  <c r="P41" i="81"/>
  <c r="E41" i="81"/>
  <c r="U41" i="81" s="1"/>
  <c r="S40" i="81"/>
  <c r="R40" i="81"/>
  <c r="Q40" i="81"/>
  <c r="P40" i="81"/>
  <c r="E40" i="81"/>
  <c r="U40" i="81" s="1"/>
  <c r="S39" i="81"/>
  <c r="R39" i="81"/>
  <c r="Q39" i="81"/>
  <c r="P39" i="81"/>
  <c r="E39" i="81"/>
  <c r="T39" i="81" s="1"/>
  <c r="S38" i="81"/>
  <c r="R38" i="81"/>
  <c r="Q38" i="81"/>
  <c r="P38" i="81"/>
  <c r="E38" i="81"/>
  <c r="U38" i="81" s="1"/>
  <c r="S37" i="81"/>
  <c r="R37" i="81"/>
  <c r="Q37" i="81"/>
  <c r="P37" i="81"/>
  <c r="E37" i="81"/>
  <c r="U36" i="81"/>
  <c r="T36" i="81"/>
  <c r="S36" i="81"/>
  <c r="R36" i="81"/>
  <c r="Q36" i="81"/>
  <c r="P36" i="81"/>
  <c r="E36" i="81"/>
  <c r="S35" i="81"/>
  <c r="R35" i="81"/>
  <c r="Q35" i="81"/>
  <c r="P35" i="81"/>
  <c r="E35" i="81"/>
  <c r="U35" i="81" s="1"/>
  <c r="S34" i="81"/>
  <c r="R34" i="81"/>
  <c r="Q34" i="81"/>
  <c r="P34" i="81"/>
  <c r="E34" i="81"/>
  <c r="U34" i="81" s="1"/>
  <c r="S33" i="81"/>
  <c r="R33" i="81"/>
  <c r="Q33" i="81"/>
  <c r="P33" i="81"/>
  <c r="E33" i="81"/>
  <c r="U33" i="81" s="1"/>
  <c r="S32" i="81"/>
  <c r="R32" i="81"/>
  <c r="Q32" i="81"/>
  <c r="P32" i="81"/>
  <c r="E32" i="81"/>
  <c r="U31" i="81"/>
  <c r="S31" i="81"/>
  <c r="R31" i="81"/>
  <c r="Q31" i="81"/>
  <c r="P31" i="81"/>
  <c r="E31" i="81"/>
  <c r="S30" i="81"/>
  <c r="R30" i="81"/>
  <c r="Q30" i="81"/>
  <c r="P30" i="81"/>
  <c r="E30" i="81"/>
  <c r="T30" i="81" s="1"/>
  <c r="S29" i="81"/>
  <c r="R29" i="81"/>
  <c r="Q29" i="81"/>
  <c r="P29" i="81"/>
  <c r="E29" i="81"/>
  <c r="U29" i="81" s="1"/>
  <c r="S28" i="81"/>
  <c r="T27" i="81"/>
  <c r="S27" i="81"/>
  <c r="R27" i="81"/>
  <c r="Q27" i="81"/>
  <c r="P27" i="81"/>
  <c r="E27" i="81"/>
  <c r="U27" i="81" s="1"/>
  <c r="S26" i="81"/>
  <c r="R26" i="81"/>
  <c r="Q26" i="81"/>
  <c r="P26" i="81"/>
  <c r="E26" i="81"/>
  <c r="S25" i="81"/>
  <c r="R25" i="81"/>
  <c r="Q25" i="81"/>
  <c r="P25" i="81"/>
  <c r="E25" i="81"/>
  <c r="S24" i="81"/>
  <c r="R24" i="81"/>
  <c r="Q24" i="81"/>
  <c r="P24" i="81"/>
  <c r="E24" i="81"/>
  <c r="U23" i="81"/>
  <c r="S23" i="81"/>
  <c r="R23" i="81"/>
  <c r="Q23" i="81"/>
  <c r="P23" i="81"/>
  <c r="T23" i="81" s="1"/>
  <c r="E23" i="81"/>
  <c r="S22" i="81"/>
  <c r="R22" i="81"/>
  <c r="Q22" i="81"/>
  <c r="P22" i="81"/>
  <c r="E22" i="81"/>
  <c r="U22" i="81" s="1"/>
  <c r="U21" i="81"/>
  <c r="T21" i="81"/>
  <c r="S21" i="81"/>
  <c r="R21" i="81"/>
  <c r="Q21" i="81"/>
  <c r="P21" i="81"/>
  <c r="E21" i="81"/>
  <c r="S20" i="81"/>
  <c r="R20" i="81"/>
  <c r="Q20" i="81"/>
  <c r="P20" i="81"/>
  <c r="E20" i="81"/>
  <c r="U20" i="81" s="1"/>
  <c r="S19" i="81"/>
  <c r="R19" i="81"/>
  <c r="Q19" i="81"/>
  <c r="P19" i="81"/>
  <c r="E19" i="81"/>
  <c r="U19" i="81" s="1"/>
  <c r="S18" i="81"/>
  <c r="R18" i="81"/>
  <c r="Q18" i="81"/>
  <c r="P18" i="81"/>
  <c r="E18" i="81"/>
  <c r="T18" i="81" s="1"/>
  <c r="U17" i="81"/>
  <c r="T17" i="81"/>
  <c r="S17" i="81"/>
  <c r="R17" i="81"/>
  <c r="Q17" i="81"/>
  <c r="P17" i="81"/>
  <c r="E17" i="81"/>
  <c r="U16" i="81"/>
  <c r="T16" i="81"/>
  <c r="S16" i="81"/>
  <c r="R16" i="81"/>
  <c r="Q16" i="81"/>
  <c r="P16" i="81"/>
  <c r="E16" i="81"/>
  <c r="S15" i="81"/>
  <c r="R15" i="81"/>
  <c r="Q15" i="81"/>
  <c r="P15" i="81"/>
  <c r="E15" i="81"/>
  <c r="S14" i="81"/>
  <c r="R14" i="81"/>
  <c r="Q14" i="81"/>
  <c r="P14" i="81"/>
  <c r="E14" i="81"/>
  <c r="U14" i="81" s="1"/>
  <c r="S13" i="81"/>
  <c r="R13" i="81"/>
  <c r="Q13" i="81"/>
  <c r="P13" i="81"/>
  <c r="T13" i="81" s="1"/>
  <c r="E13" i="81"/>
  <c r="S12" i="81"/>
  <c r="R12" i="81"/>
  <c r="Q12" i="81"/>
  <c r="P12" i="81"/>
  <c r="E12" i="81"/>
  <c r="U12" i="81" s="1"/>
  <c r="S11" i="81"/>
  <c r="R11" i="81"/>
  <c r="Q11" i="81"/>
  <c r="P11" i="81"/>
  <c r="E11" i="81"/>
  <c r="U10" i="81"/>
  <c r="S10" i="81"/>
  <c r="R10" i="81"/>
  <c r="Q10" i="81"/>
  <c r="P10" i="81"/>
  <c r="E10" i="81"/>
  <c r="S9" i="81"/>
  <c r="R9" i="81"/>
  <c r="S64" i="80"/>
  <c r="R64" i="80"/>
  <c r="Q64" i="80"/>
  <c r="P64" i="80"/>
  <c r="E64" i="80"/>
  <c r="T64" i="80" s="1"/>
  <c r="S63" i="80"/>
  <c r="R63" i="80"/>
  <c r="Q63" i="80"/>
  <c r="Q62" i="80" s="1"/>
  <c r="P63" i="80"/>
  <c r="E63" i="80"/>
  <c r="S60" i="80"/>
  <c r="R60" i="80"/>
  <c r="Q60" i="80"/>
  <c r="P60" i="80"/>
  <c r="E60" i="80"/>
  <c r="U60" i="80" s="1"/>
  <c r="U59" i="80"/>
  <c r="S59" i="80"/>
  <c r="R59" i="80"/>
  <c r="Q59" i="80"/>
  <c r="P59" i="80"/>
  <c r="E59" i="80"/>
  <c r="T59" i="80" s="1"/>
  <c r="S58" i="80"/>
  <c r="R58" i="80"/>
  <c r="Q58" i="80"/>
  <c r="P58" i="80"/>
  <c r="E58" i="80"/>
  <c r="U58" i="80" s="1"/>
  <c r="S57" i="80"/>
  <c r="R57" i="80"/>
  <c r="Q57" i="80"/>
  <c r="P57" i="80"/>
  <c r="E57" i="80"/>
  <c r="U57" i="80" s="1"/>
  <c r="T55" i="80"/>
  <c r="S55" i="80"/>
  <c r="R55" i="80"/>
  <c r="Q55" i="80"/>
  <c r="P55" i="80"/>
  <c r="E55" i="80"/>
  <c r="U55" i="80" s="1"/>
  <c r="U54" i="80"/>
  <c r="S54" i="80"/>
  <c r="R54" i="80"/>
  <c r="Q54" i="80"/>
  <c r="P54" i="80"/>
  <c r="E54" i="80"/>
  <c r="T54" i="80" s="1"/>
  <c r="U53" i="80"/>
  <c r="S53" i="80"/>
  <c r="R53" i="80"/>
  <c r="Q53" i="80"/>
  <c r="P53" i="80"/>
  <c r="E53" i="80"/>
  <c r="T53" i="80" s="1"/>
  <c r="S52" i="80"/>
  <c r="R52" i="80"/>
  <c r="Q52" i="80"/>
  <c r="P52" i="80"/>
  <c r="E52" i="80"/>
  <c r="U52" i="80" s="1"/>
  <c r="T51" i="80"/>
  <c r="S51" i="80"/>
  <c r="R51" i="80"/>
  <c r="Q51" i="80"/>
  <c r="P51" i="80"/>
  <c r="E51" i="80"/>
  <c r="U51" i="80" s="1"/>
  <c r="S50" i="80"/>
  <c r="R50" i="80"/>
  <c r="Q50" i="80"/>
  <c r="P50" i="80"/>
  <c r="E50" i="80"/>
  <c r="U50" i="80" s="1"/>
  <c r="S49" i="80"/>
  <c r="R49" i="80"/>
  <c r="Q49" i="80"/>
  <c r="P49" i="80"/>
  <c r="E49" i="80"/>
  <c r="U49" i="80" s="1"/>
  <c r="S48" i="80"/>
  <c r="R48" i="80"/>
  <c r="Q48" i="80"/>
  <c r="P48" i="80"/>
  <c r="E48" i="80"/>
  <c r="U48" i="80" s="1"/>
  <c r="S47" i="80"/>
  <c r="R47" i="80"/>
  <c r="Q47" i="80"/>
  <c r="P47" i="80"/>
  <c r="E47" i="80"/>
  <c r="S46" i="80"/>
  <c r="R46" i="80"/>
  <c r="Q46" i="80"/>
  <c r="P46" i="80"/>
  <c r="E46" i="80"/>
  <c r="T45" i="80"/>
  <c r="S45" i="80"/>
  <c r="R45" i="80"/>
  <c r="Q45" i="80"/>
  <c r="P45" i="80"/>
  <c r="E45" i="80"/>
  <c r="U45" i="80" s="1"/>
  <c r="S44" i="80"/>
  <c r="R44" i="80"/>
  <c r="S42" i="80"/>
  <c r="R42" i="80"/>
  <c r="Q42" i="80"/>
  <c r="P42" i="80"/>
  <c r="E42" i="80"/>
  <c r="S41" i="80"/>
  <c r="R41" i="80"/>
  <c r="Q41" i="80"/>
  <c r="P41" i="80"/>
  <c r="E41" i="80"/>
  <c r="S40" i="80"/>
  <c r="R40" i="80"/>
  <c r="Q40" i="80"/>
  <c r="P40" i="80"/>
  <c r="E40" i="80"/>
  <c r="U40" i="80" s="1"/>
  <c r="S39" i="80"/>
  <c r="R39" i="80"/>
  <c r="Q39" i="80"/>
  <c r="P39" i="80"/>
  <c r="E39" i="80"/>
  <c r="U39" i="80" s="1"/>
  <c r="S38" i="80"/>
  <c r="R38" i="80"/>
  <c r="Q38" i="80"/>
  <c r="P38" i="80"/>
  <c r="E38" i="80"/>
  <c r="U38" i="80" s="1"/>
  <c r="T37" i="80"/>
  <c r="S37" i="80"/>
  <c r="R37" i="80"/>
  <c r="Q37" i="80"/>
  <c r="P37" i="80"/>
  <c r="E37" i="80"/>
  <c r="U37" i="80" s="1"/>
  <c r="S36" i="80"/>
  <c r="R36" i="80"/>
  <c r="Q36" i="80"/>
  <c r="P36" i="80"/>
  <c r="E36" i="80"/>
  <c r="S35" i="80"/>
  <c r="R35" i="80"/>
  <c r="Q35" i="80"/>
  <c r="P35" i="80"/>
  <c r="E35" i="80"/>
  <c r="U35" i="80" s="1"/>
  <c r="S34" i="80"/>
  <c r="R34" i="80"/>
  <c r="Q34" i="80"/>
  <c r="U34" i="80" s="1"/>
  <c r="P34" i="80"/>
  <c r="E34" i="80"/>
  <c r="S33" i="80"/>
  <c r="R33" i="80"/>
  <c r="Q33" i="80"/>
  <c r="P33" i="80"/>
  <c r="E33" i="80"/>
  <c r="U33" i="80" s="1"/>
  <c r="S32" i="80"/>
  <c r="R32" i="80"/>
  <c r="Q32" i="80"/>
  <c r="P32" i="80"/>
  <c r="E32" i="80"/>
  <c r="U32" i="80" s="1"/>
  <c r="S31" i="80"/>
  <c r="R31" i="80"/>
  <c r="Q31" i="80"/>
  <c r="U31" i="80" s="1"/>
  <c r="P31" i="80"/>
  <c r="E31" i="80"/>
  <c r="S30" i="80"/>
  <c r="R30" i="80"/>
  <c r="Q30" i="80"/>
  <c r="P30" i="80"/>
  <c r="E30" i="80"/>
  <c r="U30" i="80" s="1"/>
  <c r="S29" i="80"/>
  <c r="R29" i="80"/>
  <c r="Q29" i="80"/>
  <c r="P29" i="80"/>
  <c r="E29" i="80"/>
  <c r="U29" i="80" s="1"/>
  <c r="S28" i="80"/>
  <c r="R28" i="80"/>
  <c r="S27" i="80"/>
  <c r="R27" i="80"/>
  <c r="Q27" i="80"/>
  <c r="P27" i="80"/>
  <c r="E27" i="80"/>
  <c r="S26" i="80"/>
  <c r="R26" i="80"/>
  <c r="Q26" i="80"/>
  <c r="U26" i="80" s="1"/>
  <c r="P26" i="80"/>
  <c r="E26" i="80"/>
  <c r="S25" i="80"/>
  <c r="R25" i="80"/>
  <c r="Q25" i="80"/>
  <c r="P25" i="80"/>
  <c r="E25" i="80"/>
  <c r="U25" i="80" s="1"/>
  <c r="T24" i="80"/>
  <c r="S24" i="80"/>
  <c r="R24" i="80"/>
  <c r="Q24" i="80"/>
  <c r="P24" i="80"/>
  <c r="E24" i="80"/>
  <c r="U24" i="80" s="1"/>
  <c r="U23" i="80"/>
  <c r="S23" i="80"/>
  <c r="R23" i="80"/>
  <c r="Q23" i="80"/>
  <c r="P23" i="80"/>
  <c r="E23" i="80"/>
  <c r="T23" i="80" s="1"/>
  <c r="U22" i="80"/>
  <c r="T22" i="80"/>
  <c r="S22" i="80"/>
  <c r="R22" i="80"/>
  <c r="Q22" i="80"/>
  <c r="P22" i="80"/>
  <c r="E22" i="80"/>
  <c r="U21" i="80"/>
  <c r="T21" i="80"/>
  <c r="S21" i="80"/>
  <c r="R21" i="80"/>
  <c r="Q21" i="80"/>
  <c r="P21" i="80"/>
  <c r="E21" i="80"/>
  <c r="S20" i="80"/>
  <c r="R20" i="80"/>
  <c r="Q20" i="80"/>
  <c r="P20" i="80"/>
  <c r="E20" i="80"/>
  <c r="U20" i="80" s="1"/>
  <c r="S19" i="80"/>
  <c r="R19" i="80"/>
  <c r="Q19" i="80"/>
  <c r="P19" i="80"/>
  <c r="E19" i="80"/>
  <c r="U19" i="80" s="1"/>
  <c r="S18" i="80"/>
  <c r="R18" i="80"/>
  <c r="Q18" i="80"/>
  <c r="P18" i="80"/>
  <c r="E18" i="80"/>
  <c r="S17" i="80"/>
  <c r="R17" i="80"/>
  <c r="Q17" i="80"/>
  <c r="P17" i="80"/>
  <c r="E17" i="80"/>
  <c r="U17" i="80" s="1"/>
  <c r="T16" i="80"/>
  <c r="S16" i="80"/>
  <c r="R16" i="80"/>
  <c r="Q16" i="80"/>
  <c r="P16" i="80"/>
  <c r="E16" i="80"/>
  <c r="U16" i="80" s="1"/>
  <c r="U15" i="80"/>
  <c r="S15" i="80"/>
  <c r="R15" i="80"/>
  <c r="Q15" i="80"/>
  <c r="P15" i="80"/>
  <c r="E15" i="80"/>
  <c r="T15" i="80" s="1"/>
  <c r="S14" i="80"/>
  <c r="R14" i="80"/>
  <c r="Q14" i="80"/>
  <c r="P14" i="80"/>
  <c r="E14" i="80"/>
  <c r="S13" i="80"/>
  <c r="R13" i="80"/>
  <c r="Q13" i="80"/>
  <c r="P13" i="80"/>
  <c r="E13" i="80"/>
  <c r="U13" i="80" s="1"/>
  <c r="U12" i="80"/>
  <c r="S12" i="80"/>
  <c r="R12" i="80"/>
  <c r="Q12" i="80"/>
  <c r="P12" i="80"/>
  <c r="T12" i="80" s="1"/>
  <c r="E12" i="80"/>
  <c r="S11" i="80"/>
  <c r="R11" i="80"/>
  <c r="Q11" i="80"/>
  <c r="P11" i="80"/>
  <c r="E11" i="80"/>
  <c r="U11" i="80" s="1"/>
  <c r="U10" i="80"/>
  <c r="T10" i="80"/>
  <c r="S10" i="80"/>
  <c r="R10" i="80"/>
  <c r="Q10" i="80"/>
  <c r="P10" i="80"/>
  <c r="E10" i="80"/>
  <c r="S9" i="80"/>
  <c r="R9" i="80"/>
  <c r="T64" i="79"/>
  <c r="S64" i="79"/>
  <c r="R64" i="79"/>
  <c r="Q64" i="79"/>
  <c r="P64" i="79"/>
  <c r="E64" i="79"/>
  <c r="U64" i="79" s="1"/>
  <c r="U63" i="79"/>
  <c r="S63" i="79"/>
  <c r="R63" i="79"/>
  <c r="Q63" i="79"/>
  <c r="P63" i="79"/>
  <c r="P62" i="79" s="1"/>
  <c r="E63" i="79"/>
  <c r="R62" i="79"/>
  <c r="S60" i="79"/>
  <c r="R60" i="79"/>
  <c r="Q60" i="79"/>
  <c r="P60" i="79"/>
  <c r="E60" i="79"/>
  <c r="U60" i="79" s="1"/>
  <c r="U59" i="79"/>
  <c r="T59" i="79"/>
  <c r="S59" i="79"/>
  <c r="R59" i="79"/>
  <c r="Q59" i="79"/>
  <c r="P59" i="79"/>
  <c r="E59" i="79"/>
  <c r="S58" i="79"/>
  <c r="R58" i="79"/>
  <c r="Q58" i="79"/>
  <c r="P58" i="79"/>
  <c r="E58" i="79"/>
  <c r="U58" i="79" s="1"/>
  <c r="S57" i="79"/>
  <c r="R57" i="79"/>
  <c r="Q57" i="79"/>
  <c r="P57" i="79"/>
  <c r="E57" i="79"/>
  <c r="R56" i="79"/>
  <c r="S55" i="79"/>
  <c r="R55" i="79"/>
  <c r="Q55" i="79"/>
  <c r="P55" i="79"/>
  <c r="E55" i="79"/>
  <c r="U55" i="79" s="1"/>
  <c r="U54" i="79"/>
  <c r="S54" i="79"/>
  <c r="R54" i="79"/>
  <c r="Q54" i="79"/>
  <c r="P54" i="79"/>
  <c r="E54" i="79"/>
  <c r="T54" i="79" s="1"/>
  <c r="S53" i="79"/>
  <c r="R53" i="79"/>
  <c r="Q53" i="79"/>
  <c r="P53" i="79"/>
  <c r="E53" i="79"/>
  <c r="U53" i="79" s="1"/>
  <c r="T52" i="79"/>
  <c r="S52" i="79"/>
  <c r="R52" i="79"/>
  <c r="Q52" i="79"/>
  <c r="P52" i="79"/>
  <c r="E52" i="79"/>
  <c r="U52" i="79" s="1"/>
  <c r="U51" i="79"/>
  <c r="S51" i="79"/>
  <c r="R51" i="79"/>
  <c r="Q51" i="79"/>
  <c r="P51" i="79"/>
  <c r="E51" i="79"/>
  <c r="T51" i="79" s="1"/>
  <c r="S50" i="79"/>
  <c r="R50" i="79"/>
  <c r="Q50" i="79"/>
  <c r="P50" i="79"/>
  <c r="E50" i="79"/>
  <c r="U50" i="79" s="1"/>
  <c r="S49" i="79"/>
  <c r="R49" i="79"/>
  <c r="Q49" i="79"/>
  <c r="P49" i="79"/>
  <c r="E49" i="79"/>
  <c r="U49" i="79" s="1"/>
  <c r="S48" i="79"/>
  <c r="R48" i="79"/>
  <c r="Q48" i="79"/>
  <c r="P48" i="79"/>
  <c r="E48" i="79"/>
  <c r="T48" i="79" s="1"/>
  <c r="S47" i="79"/>
  <c r="R47" i="79"/>
  <c r="Q47" i="79"/>
  <c r="P47" i="79"/>
  <c r="E47" i="79"/>
  <c r="U47" i="79" s="1"/>
  <c r="S46" i="79"/>
  <c r="R46" i="79"/>
  <c r="Q46" i="79"/>
  <c r="P46" i="79"/>
  <c r="E46" i="79"/>
  <c r="S45" i="79"/>
  <c r="R45" i="79"/>
  <c r="Q45" i="79"/>
  <c r="P45" i="79"/>
  <c r="E45" i="79"/>
  <c r="S44" i="79"/>
  <c r="R44" i="79"/>
  <c r="S42" i="79"/>
  <c r="R42" i="79"/>
  <c r="Q42" i="79"/>
  <c r="P42" i="79"/>
  <c r="E42" i="79"/>
  <c r="U42" i="79" s="1"/>
  <c r="S41" i="79"/>
  <c r="R41" i="79"/>
  <c r="Q41" i="79"/>
  <c r="P41" i="79"/>
  <c r="E41" i="79"/>
  <c r="T41" i="79" s="1"/>
  <c r="S40" i="79"/>
  <c r="R40" i="79"/>
  <c r="Q40" i="79"/>
  <c r="P40" i="79"/>
  <c r="E40" i="79"/>
  <c r="U40" i="79" s="1"/>
  <c r="U39" i="79"/>
  <c r="T39" i="79"/>
  <c r="S39" i="79"/>
  <c r="R39" i="79"/>
  <c r="Q39" i="79"/>
  <c r="P39" i="79"/>
  <c r="E39" i="79"/>
  <c r="S38" i="79"/>
  <c r="R38" i="79"/>
  <c r="Q38" i="79"/>
  <c r="P38" i="79"/>
  <c r="E38" i="79"/>
  <c r="U38" i="79" s="1"/>
  <c r="S37" i="79"/>
  <c r="R37" i="79"/>
  <c r="Q37" i="79"/>
  <c r="P37" i="79"/>
  <c r="E37" i="79"/>
  <c r="U37" i="79" s="1"/>
  <c r="S36" i="79"/>
  <c r="R36" i="79"/>
  <c r="Q36" i="79"/>
  <c r="U36" i="79" s="1"/>
  <c r="P36" i="79"/>
  <c r="T36" i="79" s="1"/>
  <c r="E36" i="79"/>
  <c r="S35" i="79"/>
  <c r="R35" i="79"/>
  <c r="Q35" i="79"/>
  <c r="P35" i="79"/>
  <c r="E35" i="79"/>
  <c r="U35" i="79" s="1"/>
  <c r="T34" i="79"/>
  <c r="S34" i="79"/>
  <c r="R34" i="79"/>
  <c r="Q34" i="79"/>
  <c r="P34" i="79"/>
  <c r="E34" i="79"/>
  <c r="U34" i="79" s="1"/>
  <c r="U33" i="79"/>
  <c r="S33" i="79"/>
  <c r="R33" i="79"/>
  <c r="Q33" i="79"/>
  <c r="P33" i="79"/>
  <c r="E33" i="79"/>
  <c r="U32" i="79"/>
  <c r="T32" i="79"/>
  <c r="S32" i="79"/>
  <c r="R32" i="79"/>
  <c r="Q32" i="79"/>
  <c r="P32" i="79"/>
  <c r="E32" i="79"/>
  <c r="S31" i="79"/>
  <c r="R31" i="79"/>
  <c r="Q31" i="79"/>
  <c r="P31" i="79"/>
  <c r="T31" i="79" s="1"/>
  <c r="E31" i="79"/>
  <c r="U30" i="79"/>
  <c r="T30" i="79"/>
  <c r="S30" i="79"/>
  <c r="R30" i="79"/>
  <c r="Q30" i="79"/>
  <c r="P30" i="79"/>
  <c r="E30" i="79"/>
  <c r="S29" i="79"/>
  <c r="R29" i="79"/>
  <c r="Q29" i="79"/>
  <c r="P29" i="79"/>
  <c r="E29" i="79"/>
  <c r="U29" i="79" s="1"/>
  <c r="S28" i="79"/>
  <c r="S27" i="79"/>
  <c r="R27" i="79"/>
  <c r="Q27" i="79"/>
  <c r="P27" i="79"/>
  <c r="E27" i="79"/>
  <c r="S26" i="79"/>
  <c r="R26" i="79"/>
  <c r="Q26" i="79"/>
  <c r="P26" i="79"/>
  <c r="E26" i="79"/>
  <c r="T26" i="79" s="1"/>
  <c r="U25" i="79"/>
  <c r="T25" i="79"/>
  <c r="S25" i="79"/>
  <c r="R25" i="79"/>
  <c r="Q25" i="79"/>
  <c r="P25" i="79"/>
  <c r="E25" i="79"/>
  <c r="S24" i="79"/>
  <c r="R24" i="79"/>
  <c r="Q24" i="79"/>
  <c r="P24" i="79"/>
  <c r="E24" i="79"/>
  <c r="U24" i="79" s="1"/>
  <c r="U23" i="79"/>
  <c r="S23" i="79"/>
  <c r="R23" i="79"/>
  <c r="Q23" i="79"/>
  <c r="P23" i="79"/>
  <c r="E23" i="79"/>
  <c r="T23" i="79" s="1"/>
  <c r="S22" i="79"/>
  <c r="R22" i="79"/>
  <c r="Q22" i="79"/>
  <c r="P22" i="79"/>
  <c r="E22" i="79"/>
  <c r="U22" i="79" s="1"/>
  <c r="T21" i="79"/>
  <c r="S21" i="79"/>
  <c r="R21" i="79"/>
  <c r="Q21" i="79"/>
  <c r="P21" i="79"/>
  <c r="E21" i="79"/>
  <c r="U21" i="79" s="1"/>
  <c r="U20" i="79"/>
  <c r="S20" i="79"/>
  <c r="R20" i="79"/>
  <c r="Q20" i="79"/>
  <c r="P20" i="79"/>
  <c r="E20" i="79"/>
  <c r="T20" i="79" s="1"/>
  <c r="U19" i="79"/>
  <c r="S19" i="79"/>
  <c r="R19" i="79"/>
  <c r="Q19" i="79"/>
  <c r="P19" i="79"/>
  <c r="E19" i="79"/>
  <c r="T19" i="79" s="1"/>
  <c r="S18" i="79"/>
  <c r="R18" i="79"/>
  <c r="Q18" i="79"/>
  <c r="P18" i="79"/>
  <c r="E18" i="79"/>
  <c r="U18" i="79" s="1"/>
  <c r="U17" i="79"/>
  <c r="T17" i="79"/>
  <c r="S17" i="79"/>
  <c r="R17" i="79"/>
  <c r="Q17" i="79"/>
  <c r="P17" i="79"/>
  <c r="E17" i="79"/>
  <c r="S16" i="79"/>
  <c r="R16" i="79"/>
  <c r="Q16" i="79"/>
  <c r="P16" i="79"/>
  <c r="E16" i="79"/>
  <c r="U16" i="79" s="1"/>
  <c r="U15" i="79"/>
  <c r="S15" i="79"/>
  <c r="R15" i="79"/>
  <c r="Q15" i="79"/>
  <c r="P15" i="79"/>
  <c r="E15" i="79"/>
  <c r="T15" i="79" s="1"/>
  <c r="S14" i="79"/>
  <c r="R14" i="79"/>
  <c r="Q14" i="79"/>
  <c r="P14" i="79"/>
  <c r="E14" i="79"/>
  <c r="U14" i="79" s="1"/>
  <c r="T13" i="79"/>
  <c r="S13" i="79"/>
  <c r="R13" i="79"/>
  <c r="Q13" i="79"/>
  <c r="P13" i="79"/>
  <c r="E13" i="79"/>
  <c r="U13" i="79" s="1"/>
  <c r="S12" i="79"/>
  <c r="R12" i="79"/>
  <c r="Q12" i="79"/>
  <c r="P12" i="79"/>
  <c r="E12" i="79"/>
  <c r="S11" i="79"/>
  <c r="R11" i="79"/>
  <c r="Q11" i="79"/>
  <c r="P11" i="79"/>
  <c r="E11" i="79"/>
  <c r="T11" i="79" s="1"/>
  <c r="U10" i="79"/>
  <c r="T10" i="79"/>
  <c r="S10" i="79"/>
  <c r="R10" i="79"/>
  <c r="Q10" i="79"/>
  <c r="P10" i="79"/>
  <c r="E10" i="79"/>
  <c r="S9" i="79"/>
  <c r="R9" i="79"/>
  <c r="S64" i="78"/>
  <c r="R64" i="78"/>
  <c r="Q64" i="78"/>
  <c r="P64" i="78"/>
  <c r="E64" i="78"/>
  <c r="U64" i="78" s="1"/>
  <c r="U63" i="78"/>
  <c r="S63" i="78"/>
  <c r="R63" i="78"/>
  <c r="Q63" i="78"/>
  <c r="P63" i="78"/>
  <c r="E63" i="78"/>
  <c r="S62" i="78"/>
  <c r="R62" i="78"/>
  <c r="S60" i="78"/>
  <c r="R60" i="78"/>
  <c r="Q60" i="78"/>
  <c r="P60" i="78"/>
  <c r="E60" i="78"/>
  <c r="U60" i="78" s="1"/>
  <c r="S59" i="78"/>
  <c r="R59" i="78"/>
  <c r="Q59" i="78"/>
  <c r="P59" i="78"/>
  <c r="E59" i="78"/>
  <c r="T59" i="78" s="1"/>
  <c r="S58" i="78"/>
  <c r="R58" i="78"/>
  <c r="Q58" i="78"/>
  <c r="P58" i="78"/>
  <c r="E58" i="78"/>
  <c r="S57" i="78"/>
  <c r="R57" i="78"/>
  <c r="Q57" i="78"/>
  <c r="P57" i="78"/>
  <c r="E57" i="78"/>
  <c r="S56" i="78"/>
  <c r="R56" i="78"/>
  <c r="U55" i="78"/>
  <c r="T55" i="78"/>
  <c r="S55" i="78"/>
  <c r="R55" i="78"/>
  <c r="Q55" i="78"/>
  <c r="P55" i="78"/>
  <c r="E55" i="78"/>
  <c r="T54" i="78"/>
  <c r="S54" i="78"/>
  <c r="R54" i="78"/>
  <c r="Q54" i="78"/>
  <c r="P54" i="78"/>
  <c r="E54" i="78"/>
  <c r="U54" i="78" s="1"/>
  <c r="U53" i="78"/>
  <c r="S53" i="78"/>
  <c r="R53" i="78"/>
  <c r="Q53" i="78"/>
  <c r="P53" i="78"/>
  <c r="E53" i="78"/>
  <c r="T53" i="78" s="1"/>
  <c r="S52" i="78"/>
  <c r="R52" i="78"/>
  <c r="Q52" i="78"/>
  <c r="P52" i="78"/>
  <c r="E52" i="78"/>
  <c r="U52" i="78" s="1"/>
  <c r="U51" i="78"/>
  <c r="S51" i="78"/>
  <c r="R51" i="78"/>
  <c r="Q51" i="78"/>
  <c r="P51" i="78"/>
  <c r="E51" i="78"/>
  <c r="T51" i="78" s="1"/>
  <c r="S50" i="78"/>
  <c r="R50" i="78"/>
  <c r="Q50" i="78"/>
  <c r="P50" i="78"/>
  <c r="E50" i="78"/>
  <c r="U50" i="78" s="1"/>
  <c r="S49" i="78"/>
  <c r="R49" i="78"/>
  <c r="Q49" i="78"/>
  <c r="P49" i="78"/>
  <c r="E49" i="78"/>
  <c r="U49" i="78" s="1"/>
  <c r="S48" i="78"/>
  <c r="R48" i="78"/>
  <c r="Q48" i="78"/>
  <c r="P48" i="78"/>
  <c r="E48" i="78"/>
  <c r="T48" i="78" s="1"/>
  <c r="U47" i="78"/>
  <c r="S47" i="78"/>
  <c r="R47" i="78"/>
  <c r="Q47" i="78"/>
  <c r="P47" i="78"/>
  <c r="E47" i="78"/>
  <c r="T47" i="78" s="1"/>
  <c r="S46" i="78"/>
  <c r="R46" i="78"/>
  <c r="Q46" i="78"/>
  <c r="P46" i="78"/>
  <c r="E46" i="78"/>
  <c r="T46" i="78" s="1"/>
  <c r="S45" i="78"/>
  <c r="R45" i="78"/>
  <c r="Q45" i="78"/>
  <c r="P45" i="78"/>
  <c r="E45" i="78"/>
  <c r="S44" i="78"/>
  <c r="R44" i="78"/>
  <c r="S42" i="78"/>
  <c r="R42" i="78"/>
  <c r="Q42" i="78"/>
  <c r="P42" i="78"/>
  <c r="E42" i="78"/>
  <c r="U42" i="78" s="1"/>
  <c r="S41" i="78"/>
  <c r="R41" i="78"/>
  <c r="Q41" i="78"/>
  <c r="P41" i="78"/>
  <c r="E41" i="78"/>
  <c r="U41" i="78" s="1"/>
  <c r="S40" i="78"/>
  <c r="R40" i="78"/>
  <c r="Q40" i="78"/>
  <c r="P40" i="78"/>
  <c r="E40" i="78"/>
  <c r="U40" i="78" s="1"/>
  <c r="T39" i="78"/>
  <c r="S39" i="78"/>
  <c r="R39" i="78"/>
  <c r="Q39" i="78"/>
  <c r="P39" i="78"/>
  <c r="E39" i="78"/>
  <c r="U39" i="78" s="1"/>
  <c r="U38" i="78"/>
  <c r="S38" i="78"/>
  <c r="R38" i="78"/>
  <c r="Q38" i="78"/>
  <c r="P38" i="78"/>
  <c r="E38" i="78"/>
  <c r="T38" i="78" s="1"/>
  <c r="T37" i="78"/>
  <c r="S37" i="78"/>
  <c r="R37" i="78"/>
  <c r="Q37" i="78"/>
  <c r="P37" i="78"/>
  <c r="E37" i="78"/>
  <c r="U37" i="78" s="1"/>
  <c r="U36" i="78"/>
  <c r="S36" i="78"/>
  <c r="R36" i="78"/>
  <c r="Q36" i="78"/>
  <c r="P36" i="78"/>
  <c r="E36" i="78"/>
  <c r="T36" i="78" s="1"/>
  <c r="S35" i="78"/>
  <c r="R35" i="78"/>
  <c r="Q35" i="78"/>
  <c r="P35" i="78"/>
  <c r="E35" i="78"/>
  <c r="U35" i="78" s="1"/>
  <c r="S34" i="78"/>
  <c r="R34" i="78"/>
  <c r="Q34" i="78"/>
  <c r="P34" i="78"/>
  <c r="E34" i="78"/>
  <c r="U34" i="78" s="1"/>
  <c r="S33" i="78"/>
  <c r="R33" i="78"/>
  <c r="Q33" i="78"/>
  <c r="U33" i="78" s="1"/>
  <c r="P33" i="78"/>
  <c r="T33" i="78" s="1"/>
  <c r="E33" i="78"/>
  <c r="S32" i="78"/>
  <c r="R32" i="78"/>
  <c r="Q32" i="78"/>
  <c r="P32" i="78"/>
  <c r="E32" i="78"/>
  <c r="U32" i="78" s="1"/>
  <c r="S31" i="78"/>
  <c r="R31" i="78"/>
  <c r="Q31" i="78"/>
  <c r="P31" i="78"/>
  <c r="E31" i="78"/>
  <c r="S30" i="78"/>
  <c r="R30" i="78"/>
  <c r="Q30" i="78"/>
  <c r="P30" i="78"/>
  <c r="E30" i="78"/>
  <c r="S29" i="78"/>
  <c r="R29" i="78"/>
  <c r="Q29" i="78"/>
  <c r="P29" i="78"/>
  <c r="E29" i="78"/>
  <c r="U29" i="78" s="1"/>
  <c r="S28" i="78"/>
  <c r="R28" i="78"/>
  <c r="S27" i="78"/>
  <c r="R27" i="78"/>
  <c r="Q27" i="78"/>
  <c r="P27" i="78"/>
  <c r="E27" i="78"/>
  <c r="U27" i="78" s="1"/>
  <c r="S26" i="78"/>
  <c r="R26" i="78"/>
  <c r="Q26" i="78"/>
  <c r="P26" i="78"/>
  <c r="E26" i="78"/>
  <c r="S25" i="78"/>
  <c r="R25" i="78"/>
  <c r="Q25" i="78"/>
  <c r="P25" i="78"/>
  <c r="E25" i="78"/>
  <c r="S24" i="78"/>
  <c r="R24" i="78"/>
  <c r="Q24" i="78"/>
  <c r="P24" i="78"/>
  <c r="E24" i="78"/>
  <c r="S23" i="78"/>
  <c r="R23" i="78"/>
  <c r="Q23" i="78"/>
  <c r="P23" i="78"/>
  <c r="E23" i="78"/>
  <c r="S22" i="78"/>
  <c r="R22" i="78"/>
  <c r="Q22" i="78"/>
  <c r="P22" i="78"/>
  <c r="E22" i="78"/>
  <c r="U22" i="78" s="1"/>
  <c r="S21" i="78"/>
  <c r="R21" i="78"/>
  <c r="Q21" i="78"/>
  <c r="P21" i="78"/>
  <c r="E21" i="78"/>
  <c r="U21" i="78" s="1"/>
  <c r="S20" i="78"/>
  <c r="R20" i="78"/>
  <c r="Q20" i="78"/>
  <c r="U20" i="78" s="1"/>
  <c r="P20" i="78"/>
  <c r="E20" i="78"/>
  <c r="S19" i="78"/>
  <c r="R19" i="78"/>
  <c r="Q19" i="78"/>
  <c r="P19" i="78"/>
  <c r="E19" i="78"/>
  <c r="U19" i="78" s="1"/>
  <c r="S18" i="78"/>
  <c r="R18" i="78"/>
  <c r="Q18" i="78"/>
  <c r="P18" i="78"/>
  <c r="E18" i="78"/>
  <c r="U18" i="78" s="1"/>
  <c r="U17" i="78"/>
  <c r="S17" i="78"/>
  <c r="R17" i="78"/>
  <c r="Q17" i="78"/>
  <c r="P17" i="78"/>
  <c r="E17" i="78"/>
  <c r="T17" i="78" s="1"/>
  <c r="S16" i="78"/>
  <c r="R16" i="78"/>
  <c r="Q16" i="78"/>
  <c r="P16" i="78"/>
  <c r="E16" i="78"/>
  <c r="S15" i="78"/>
  <c r="R15" i="78"/>
  <c r="Q15" i="78"/>
  <c r="P15" i="78"/>
  <c r="E15" i="78"/>
  <c r="T15" i="78" s="1"/>
  <c r="U14" i="78"/>
  <c r="T14" i="78"/>
  <c r="S14" i="78"/>
  <c r="R14" i="78"/>
  <c r="Q14" i="78"/>
  <c r="P14" i="78"/>
  <c r="E14" i="78"/>
  <c r="S13" i="78"/>
  <c r="R13" i="78"/>
  <c r="Q13" i="78"/>
  <c r="P13" i="78"/>
  <c r="E13" i="78"/>
  <c r="U13" i="78" s="1"/>
  <c r="T12" i="78"/>
  <c r="S12" i="78"/>
  <c r="R12" i="78"/>
  <c r="Q12" i="78"/>
  <c r="P12" i="78"/>
  <c r="E12" i="78"/>
  <c r="U12" i="78" s="1"/>
  <c r="S11" i="78"/>
  <c r="R11" i="78"/>
  <c r="Q11" i="78"/>
  <c r="P11" i="78"/>
  <c r="E11" i="78"/>
  <c r="U11" i="78" s="1"/>
  <c r="T10" i="78"/>
  <c r="S10" i="78"/>
  <c r="R10" i="78"/>
  <c r="Q10" i="78"/>
  <c r="P10" i="78"/>
  <c r="E10" i="78"/>
  <c r="S9" i="78"/>
  <c r="R9" i="78"/>
  <c r="S64" i="77"/>
  <c r="R64" i="77"/>
  <c r="Q64" i="77"/>
  <c r="P64" i="77"/>
  <c r="E64" i="77"/>
  <c r="U64" i="77" s="1"/>
  <c r="U63" i="77"/>
  <c r="T63" i="77"/>
  <c r="S63" i="77"/>
  <c r="R63" i="77"/>
  <c r="Q63" i="77"/>
  <c r="P63" i="77"/>
  <c r="E63" i="77"/>
  <c r="S60" i="77"/>
  <c r="R60" i="77"/>
  <c r="Q60" i="77"/>
  <c r="P60" i="77"/>
  <c r="E60" i="77"/>
  <c r="U60" i="77" s="1"/>
  <c r="S59" i="77"/>
  <c r="R59" i="77"/>
  <c r="Q59" i="77"/>
  <c r="P59" i="77"/>
  <c r="E59" i="77"/>
  <c r="S58" i="77"/>
  <c r="R58" i="77"/>
  <c r="Q58" i="77"/>
  <c r="P58" i="77"/>
  <c r="E58" i="77"/>
  <c r="T58" i="77" s="1"/>
  <c r="U57" i="77"/>
  <c r="S57" i="77"/>
  <c r="R57" i="77"/>
  <c r="Q57" i="77"/>
  <c r="P57" i="77"/>
  <c r="E57" i="77"/>
  <c r="T57" i="77" s="1"/>
  <c r="S55" i="77"/>
  <c r="R55" i="77"/>
  <c r="Q55" i="77"/>
  <c r="P55" i="77"/>
  <c r="E55" i="77"/>
  <c r="U55" i="77" s="1"/>
  <c r="T54" i="77"/>
  <c r="S54" i="77"/>
  <c r="R54" i="77"/>
  <c r="Q54" i="77"/>
  <c r="P54" i="77"/>
  <c r="E54" i="77"/>
  <c r="U54" i="77" s="1"/>
  <c r="U53" i="77"/>
  <c r="S53" i="77"/>
  <c r="R53" i="77"/>
  <c r="Q53" i="77"/>
  <c r="P53" i="77"/>
  <c r="E53" i="77"/>
  <c r="T53" i="77" s="1"/>
  <c r="T52" i="77"/>
  <c r="S52" i="77"/>
  <c r="R52" i="77"/>
  <c r="Q52" i="77"/>
  <c r="P52" i="77"/>
  <c r="E52" i="77"/>
  <c r="U52" i="77" s="1"/>
  <c r="S51" i="77"/>
  <c r="R51" i="77"/>
  <c r="Q51" i="77"/>
  <c r="P51" i="77"/>
  <c r="E51" i="77"/>
  <c r="U51" i="77" s="1"/>
  <c r="S50" i="77"/>
  <c r="R50" i="77"/>
  <c r="Q50" i="77"/>
  <c r="P50" i="77"/>
  <c r="E50" i="77"/>
  <c r="U50" i="77" s="1"/>
  <c r="S49" i="77"/>
  <c r="R49" i="77"/>
  <c r="Q49" i="77"/>
  <c r="P49" i="77"/>
  <c r="E49" i="77"/>
  <c r="U49" i="77" s="1"/>
  <c r="T48" i="77"/>
  <c r="S48" i="77"/>
  <c r="R48" i="77"/>
  <c r="Q48" i="77"/>
  <c r="P48" i="77"/>
  <c r="E48" i="77"/>
  <c r="U48" i="77" s="1"/>
  <c r="S47" i="77"/>
  <c r="R47" i="77"/>
  <c r="Q47" i="77"/>
  <c r="P47" i="77"/>
  <c r="E47" i="77"/>
  <c r="U47" i="77" s="1"/>
  <c r="T46" i="77"/>
  <c r="S46" i="77"/>
  <c r="R46" i="77"/>
  <c r="Q46" i="77"/>
  <c r="P46" i="77"/>
  <c r="E46" i="77"/>
  <c r="U46" i="77" s="1"/>
  <c r="S45" i="77"/>
  <c r="R45" i="77"/>
  <c r="Q45" i="77"/>
  <c r="P45" i="77"/>
  <c r="E45" i="77"/>
  <c r="S44" i="77"/>
  <c r="R44" i="77"/>
  <c r="S42" i="77"/>
  <c r="R42" i="77"/>
  <c r="Q42" i="77"/>
  <c r="P42" i="77"/>
  <c r="E42" i="77"/>
  <c r="U42" i="77" s="1"/>
  <c r="S41" i="77"/>
  <c r="R41" i="77"/>
  <c r="Q41" i="77"/>
  <c r="P41" i="77"/>
  <c r="E41" i="77"/>
  <c r="U41" i="77" s="1"/>
  <c r="S40" i="77"/>
  <c r="R40" i="77"/>
  <c r="Q40" i="77"/>
  <c r="P40" i="77"/>
  <c r="E40" i="77"/>
  <c r="U40" i="77" s="1"/>
  <c r="S39" i="77"/>
  <c r="R39" i="77"/>
  <c r="Q39" i="77"/>
  <c r="P39" i="77"/>
  <c r="E39" i="77"/>
  <c r="U39" i="77" s="1"/>
  <c r="S38" i="77"/>
  <c r="R38" i="77"/>
  <c r="Q38" i="77"/>
  <c r="P38" i="77"/>
  <c r="E38" i="77"/>
  <c r="U38" i="77" s="1"/>
  <c r="S37" i="77"/>
  <c r="R37" i="77"/>
  <c r="Q37" i="77"/>
  <c r="P37" i="77"/>
  <c r="E37" i="77"/>
  <c r="U37" i="77" s="1"/>
  <c r="T36" i="77"/>
  <c r="S36" i="77"/>
  <c r="R36" i="77"/>
  <c r="Q36" i="77"/>
  <c r="P36" i="77"/>
  <c r="E36" i="77"/>
  <c r="U36" i="77" s="1"/>
  <c r="S35" i="77"/>
  <c r="R35" i="77"/>
  <c r="Q35" i="77"/>
  <c r="P35" i="77"/>
  <c r="E35" i="77"/>
  <c r="T35" i="77" s="1"/>
  <c r="U34" i="77"/>
  <c r="S34" i="77"/>
  <c r="R34" i="77"/>
  <c r="Q34" i="77"/>
  <c r="P34" i="77"/>
  <c r="E34" i="77"/>
  <c r="T34" i="77" s="1"/>
  <c r="S33" i="77"/>
  <c r="R33" i="77"/>
  <c r="Q33" i="77"/>
  <c r="P33" i="77"/>
  <c r="E33" i="77"/>
  <c r="T33" i="77" s="1"/>
  <c r="U32" i="77"/>
  <c r="S32" i="77"/>
  <c r="R32" i="77"/>
  <c r="Q32" i="77"/>
  <c r="P32" i="77"/>
  <c r="E32" i="77"/>
  <c r="T32" i="77" s="1"/>
  <c r="S31" i="77"/>
  <c r="R31" i="77"/>
  <c r="Q31" i="77"/>
  <c r="P31" i="77"/>
  <c r="E31" i="77"/>
  <c r="U30" i="77"/>
  <c r="T30" i="77"/>
  <c r="S30" i="77"/>
  <c r="R30" i="77"/>
  <c r="Q30" i="77"/>
  <c r="P30" i="77"/>
  <c r="E30" i="77"/>
  <c r="S29" i="77"/>
  <c r="R29" i="77"/>
  <c r="Q29" i="77"/>
  <c r="P29" i="77"/>
  <c r="E29" i="77"/>
  <c r="S28" i="77"/>
  <c r="R28" i="77"/>
  <c r="U27" i="77"/>
  <c r="T27" i="77"/>
  <c r="S27" i="77"/>
  <c r="R27" i="77"/>
  <c r="Q27" i="77"/>
  <c r="P27" i="77"/>
  <c r="E27" i="77"/>
  <c r="S26" i="77"/>
  <c r="R26" i="77"/>
  <c r="Q26" i="77"/>
  <c r="P26" i="77"/>
  <c r="E26" i="77"/>
  <c r="U26" i="77" s="1"/>
  <c r="T25" i="77"/>
  <c r="S25" i="77"/>
  <c r="R25" i="77"/>
  <c r="Q25" i="77"/>
  <c r="P25" i="77"/>
  <c r="E25" i="77"/>
  <c r="U25" i="77" s="1"/>
  <c r="S24" i="77"/>
  <c r="R24" i="77"/>
  <c r="Q24" i="77"/>
  <c r="P24" i="77"/>
  <c r="E24" i="77"/>
  <c r="U24" i="77" s="1"/>
  <c r="S23" i="77"/>
  <c r="R23" i="77"/>
  <c r="Q23" i="77"/>
  <c r="P23" i="77"/>
  <c r="E23" i="77"/>
  <c r="U22" i="77"/>
  <c r="S22" i="77"/>
  <c r="R22" i="77"/>
  <c r="Q22" i="77"/>
  <c r="P22" i="77"/>
  <c r="E22" i="77"/>
  <c r="T22" i="77" s="1"/>
  <c r="U21" i="77"/>
  <c r="S21" i="77"/>
  <c r="R21" i="77"/>
  <c r="Q21" i="77"/>
  <c r="P21" i="77"/>
  <c r="E21" i="77"/>
  <c r="T21" i="77" s="1"/>
  <c r="S20" i="77"/>
  <c r="R20" i="77"/>
  <c r="Q20" i="77"/>
  <c r="P20" i="77"/>
  <c r="E20" i="77"/>
  <c r="S19" i="77"/>
  <c r="R19" i="77"/>
  <c r="Q19" i="77"/>
  <c r="P19" i="77"/>
  <c r="E19" i="77"/>
  <c r="U19" i="77" s="1"/>
  <c r="S18" i="77"/>
  <c r="R18" i="77"/>
  <c r="Q18" i="77"/>
  <c r="P18" i="77"/>
  <c r="E18" i="77"/>
  <c r="U18" i="77" s="1"/>
  <c r="T17" i="77"/>
  <c r="S17" i="77"/>
  <c r="R17" i="77"/>
  <c r="Q17" i="77"/>
  <c r="P17" i="77"/>
  <c r="E17" i="77"/>
  <c r="U17" i="77" s="1"/>
  <c r="S16" i="77"/>
  <c r="R16" i="77"/>
  <c r="Q16" i="77"/>
  <c r="P16" i="77"/>
  <c r="E16" i="77"/>
  <c r="U16" i="77" s="1"/>
  <c r="S15" i="77"/>
  <c r="R15" i="77"/>
  <c r="Q15" i="77"/>
  <c r="P15" i="77"/>
  <c r="E15" i="77"/>
  <c r="S14" i="77"/>
  <c r="R14" i="77"/>
  <c r="Q14" i="77"/>
  <c r="P14" i="77"/>
  <c r="E14" i="77"/>
  <c r="T13" i="77"/>
  <c r="S13" i="77"/>
  <c r="R13" i="77"/>
  <c r="Q13" i="77"/>
  <c r="P13" i="77"/>
  <c r="E13" i="77"/>
  <c r="U13" i="77" s="1"/>
  <c r="S12" i="77"/>
  <c r="R12" i="77"/>
  <c r="Q12" i="77"/>
  <c r="P12" i="77"/>
  <c r="E12" i="77"/>
  <c r="S11" i="77"/>
  <c r="R11" i="77"/>
  <c r="Q11" i="77"/>
  <c r="P11" i="77"/>
  <c r="E11" i="77"/>
  <c r="S10" i="77"/>
  <c r="R10" i="77"/>
  <c r="Q10" i="77"/>
  <c r="P10" i="77"/>
  <c r="E10" i="77"/>
  <c r="U10" i="77" s="1"/>
  <c r="S9" i="77"/>
  <c r="R9" i="77"/>
  <c r="S64" i="76"/>
  <c r="R64" i="76"/>
  <c r="Q64" i="76"/>
  <c r="P64" i="76"/>
  <c r="E64" i="76"/>
  <c r="U64" i="76" s="1"/>
  <c r="T63" i="76"/>
  <c r="S63" i="76"/>
  <c r="R63" i="76"/>
  <c r="Q63" i="76"/>
  <c r="Q62" i="76" s="1"/>
  <c r="P63" i="76"/>
  <c r="E63" i="76"/>
  <c r="U63" i="76" s="1"/>
  <c r="S62" i="76"/>
  <c r="R62" i="76"/>
  <c r="U60" i="76"/>
  <c r="S60" i="76"/>
  <c r="R60" i="76"/>
  <c r="Q60" i="76"/>
  <c r="P60" i="76"/>
  <c r="E60" i="76"/>
  <c r="T60" i="76" s="1"/>
  <c r="S59" i="76"/>
  <c r="R59" i="76"/>
  <c r="Q59" i="76"/>
  <c r="P59" i="76"/>
  <c r="E59" i="76"/>
  <c r="U59" i="76" s="1"/>
  <c r="S58" i="76"/>
  <c r="R58" i="76"/>
  <c r="Q58" i="76"/>
  <c r="P58" i="76"/>
  <c r="E58" i="76"/>
  <c r="S57" i="76"/>
  <c r="R57" i="76"/>
  <c r="Q57" i="76"/>
  <c r="P57" i="76"/>
  <c r="E57" i="76"/>
  <c r="S56" i="76"/>
  <c r="R56" i="76"/>
  <c r="S55" i="76"/>
  <c r="R55" i="76"/>
  <c r="Q55" i="76"/>
  <c r="P55" i="76"/>
  <c r="E55" i="76"/>
  <c r="S54" i="76"/>
  <c r="R54" i="76"/>
  <c r="Q54" i="76"/>
  <c r="P54" i="76"/>
  <c r="E54" i="76"/>
  <c r="U54" i="76" s="1"/>
  <c r="U53" i="76"/>
  <c r="T53" i="76"/>
  <c r="S53" i="76"/>
  <c r="R53" i="76"/>
  <c r="Q53" i="76"/>
  <c r="P53" i="76"/>
  <c r="E53" i="76"/>
  <c r="S52" i="76"/>
  <c r="R52" i="76"/>
  <c r="Q52" i="76"/>
  <c r="P52" i="76"/>
  <c r="E52" i="76"/>
  <c r="U52" i="76" s="1"/>
  <c r="S51" i="76"/>
  <c r="R51" i="76"/>
  <c r="Q51" i="76"/>
  <c r="P51" i="76"/>
  <c r="E51" i="76"/>
  <c r="U51" i="76" s="1"/>
  <c r="S50" i="76"/>
  <c r="R50" i="76"/>
  <c r="Q50" i="76"/>
  <c r="P50" i="76"/>
  <c r="E50" i="76"/>
  <c r="T50" i="76" s="1"/>
  <c r="S49" i="76"/>
  <c r="R49" i="76"/>
  <c r="Q49" i="76"/>
  <c r="P49" i="76"/>
  <c r="E49" i="76"/>
  <c r="U49" i="76" s="1"/>
  <c r="U48" i="76"/>
  <c r="T48" i="76"/>
  <c r="S48" i="76"/>
  <c r="R48" i="76"/>
  <c r="Q48" i="76"/>
  <c r="P48" i="76"/>
  <c r="E48" i="76"/>
  <c r="U47" i="76"/>
  <c r="T47" i="76"/>
  <c r="S47" i="76"/>
  <c r="R47" i="76"/>
  <c r="Q47" i="76"/>
  <c r="P47" i="76"/>
  <c r="E47" i="76"/>
  <c r="S46" i="76"/>
  <c r="R46" i="76"/>
  <c r="Q46" i="76"/>
  <c r="P46" i="76"/>
  <c r="E46" i="76"/>
  <c r="U46" i="76" s="1"/>
  <c r="T45" i="76"/>
  <c r="S45" i="76"/>
  <c r="R45" i="76"/>
  <c r="Q45" i="76"/>
  <c r="P45" i="76"/>
  <c r="E45" i="76"/>
  <c r="U45" i="76" s="1"/>
  <c r="S44" i="76"/>
  <c r="R44" i="76"/>
  <c r="S43" i="76"/>
  <c r="S42" i="76"/>
  <c r="R42" i="76"/>
  <c r="Q42" i="76"/>
  <c r="P42" i="76"/>
  <c r="E42" i="76"/>
  <c r="U42" i="76" s="1"/>
  <c r="S41" i="76"/>
  <c r="R41" i="76"/>
  <c r="Q41" i="76"/>
  <c r="P41" i="76"/>
  <c r="E41" i="76"/>
  <c r="U41" i="76" s="1"/>
  <c r="S40" i="76"/>
  <c r="R40" i="76"/>
  <c r="Q40" i="76"/>
  <c r="P40" i="76"/>
  <c r="E40" i="76"/>
  <c r="T40" i="76" s="1"/>
  <c r="U39" i="76"/>
  <c r="T39" i="76"/>
  <c r="S39" i="76"/>
  <c r="R39" i="76"/>
  <c r="Q39" i="76"/>
  <c r="P39" i="76"/>
  <c r="E39" i="76"/>
  <c r="U38" i="76"/>
  <c r="S38" i="76"/>
  <c r="R38" i="76"/>
  <c r="Q38" i="76"/>
  <c r="P38" i="76"/>
  <c r="E38" i="76"/>
  <c r="T38" i="76" s="1"/>
  <c r="U37" i="76"/>
  <c r="T37" i="76"/>
  <c r="S37" i="76"/>
  <c r="R37" i="76"/>
  <c r="Q37" i="76"/>
  <c r="P37" i="76"/>
  <c r="E37" i="76"/>
  <c r="S36" i="76"/>
  <c r="R36" i="76"/>
  <c r="Q36" i="76"/>
  <c r="P36" i="76"/>
  <c r="E36" i="76"/>
  <c r="U36" i="76" s="1"/>
  <c r="S35" i="76"/>
  <c r="R35" i="76"/>
  <c r="Q35" i="76"/>
  <c r="P35" i="76"/>
  <c r="E35" i="76"/>
  <c r="S34" i="76"/>
  <c r="R34" i="76"/>
  <c r="Q34" i="76"/>
  <c r="P34" i="76"/>
  <c r="E34" i="76"/>
  <c r="U34" i="76" s="1"/>
  <c r="S33" i="76"/>
  <c r="R33" i="76"/>
  <c r="Q33" i="76"/>
  <c r="P33" i="76"/>
  <c r="E33" i="76"/>
  <c r="S32" i="76"/>
  <c r="R32" i="76"/>
  <c r="Q32" i="76"/>
  <c r="P32" i="76"/>
  <c r="E32" i="76"/>
  <c r="T31" i="76"/>
  <c r="S31" i="76"/>
  <c r="R31" i="76"/>
  <c r="Q31" i="76"/>
  <c r="P31" i="76"/>
  <c r="E31" i="76"/>
  <c r="U30" i="76"/>
  <c r="T30" i="76"/>
  <c r="S30" i="76"/>
  <c r="R30" i="76"/>
  <c r="Q30" i="76"/>
  <c r="P30" i="76"/>
  <c r="E30" i="76"/>
  <c r="S29" i="76"/>
  <c r="R29" i="76"/>
  <c r="Q29" i="76"/>
  <c r="P29" i="76"/>
  <c r="E29" i="76"/>
  <c r="U29" i="76" s="1"/>
  <c r="S28" i="76"/>
  <c r="R28" i="76"/>
  <c r="S27" i="76"/>
  <c r="R27" i="76"/>
  <c r="Q27" i="76"/>
  <c r="P27" i="76"/>
  <c r="E27" i="76"/>
  <c r="T27" i="76" s="1"/>
  <c r="U26" i="76"/>
  <c r="T26" i="76"/>
  <c r="S26" i="76"/>
  <c r="R26" i="76"/>
  <c r="Q26" i="76"/>
  <c r="P26" i="76"/>
  <c r="E26" i="76"/>
  <c r="S25" i="76"/>
  <c r="R25" i="76"/>
  <c r="Q25" i="76"/>
  <c r="P25" i="76"/>
  <c r="E25" i="76"/>
  <c r="U24" i="76"/>
  <c r="T24" i="76"/>
  <c r="S24" i="76"/>
  <c r="R24" i="76"/>
  <c r="Q24" i="76"/>
  <c r="P24" i="76"/>
  <c r="E24" i="76"/>
  <c r="S23" i="76"/>
  <c r="R23" i="76"/>
  <c r="Q23" i="76"/>
  <c r="P23" i="76"/>
  <c r="E23" i="76"/>
  <c r="U23" i="76" s="1"/>
  <c r="U22" i="76"/>
  <c r="S22" i="76"/>
  <c r="R22" i="76"/>
  <c r="Q22" i="76"/>
  <c r="P22" i="76"/>
  <c r="E22" i="76"/>
  <c r="T22" i="76" s="1"/>
  <c r="S21" i="76"/>
  <c r="R21" i="76"/>
  <c r="Q21" i="76"/>
  <c r="P21" i="76"/>
  <c r="E21" i="76"/>
  <c r="U21" i="76" s="1"/>
  <c r="T20" i="76"/>
  <c r="S20" i="76"/>
  <c r="R20" i="76"/>
  <c r="Q20" i="76"/>
  <c r="P20" i="76"/>
  <c r="E20" i="76"/>
  <c r="S19" i="76"/>
  <c r="R19" i="76"/>
  <c r="Q19" i="76"/>
  <c r="P19" i="76"/>
  <c r="E19" i="76"/>
  <c r="T19" i="76" s="1"/>
  <c r="S18" i="76"/>
  <c r="R18" i="76"/>
  <c r="Q18" i="76"/>
  <c r="P18" i="76"/>
  <c r="E18" i="76"/>
  <c r="T17" i="76"/>
  <c r="S17" i="76"/>
  <c r="R17" i="76"/>
  <c r="Q17" i="76"/>
  <c r="P17" i="76"/>
  <c r="E17" i="76"/>
  <c r="U17" i="76" s="1"/>
  <c r="S16" i="76"/>
  <c r="R16" i="76"/>
  <c r="Q16" i="76"/>
  <c r="P16" i="76"/>
  <c r="E16" i="76"/>
  <c r="S15" i="76"/>
  <c r="R15" i="76"/>
  <c r="Q15" i="76"/>
  <c r="P15" i="76"/>
  <c r="E15" i="76"/>
  <c r="U15" i="76" s="1"/>
  <c r="U14" i="76"/>
  <c r="T14" i="76"/>
  <c r="S14" i="76"/>
  <c r="R14" i="76"/>
  <c r="Q14" i="76"/>
  <c r="P14" i="76"/>
  <c r="E14" i="76"/>
  <c r="S13" i="76"/>
  <c r="R13" i="76"/>
  <c r="Q13" i="76"/>
  <c r="P13" i="76"/>
  <c r="E13" i="76"/>
  <c r="T12" i="76"/>
  <c r="S12" i="76"/>
  <c r="R12" i="76"/>
  <c r="Q12" i="76"/>
  <c r="P12" i="76"/>
  <c r="E12" i="76"/>
  <c r="U12" i="76" s="1"/>
  <c r="S11" i="76"/>
  <c r="R11" i="76"/>
  <c r="Q11" i="76"/>
  <c r="P11" i="76"/>
  <c r="E11" i="76"/>
  <c r="T11" i="76" s="1"/>
  <c r="U10" i="76"/>
  <c r="T10" i="76"/>
  <c r="S10" i="76"/>
  <c r="R10" i="76"/>
  <c r="Q10" i="76"/>
  <c r="P10" i="76"/>
  <c r="E10" i="76"/>
  <c r="S9" i="76"/>
  <c r="S64" i="75"/>
  <c r="R64" i="75"/>
  <c r="Q64" i="75"/>
  <c r="P64" i="75"/>
  <c r="E64" i="75"/>
  <c r="U64" i="75" s="1"/>
  <c r="S63" i="75"/>
  <c r="R63" i="75"/>
  <c r="Q63" i="75"/>
  <c r="P63" i="75"/>
  <c r="E63" i="75"/>
  <c r="S60" i="75"/>
  <c r="R60" i="75"/>
  <c r="Q60" i="75"/>
  <c r="P60" i="75"/>
  <c r="E60" i="75"/>
  <c r="T60" i="75" s="1"/>
  <c r="U59" i="75"/>
  <c r="T59" i="75"/>
  <c r="S59" i="75"/>
  <c r="R59" i="75"/>
  <c r="Q59" i="75"/>
  <c r="P59" i="75"/>
  <c r="E59" i="75"/>
  <c r="U58" i="75"/>
  <c r="T58" i="75"/>
  <c r="S58" i="75"/>
  <c r="R58" i="75"/>
  <c r="Q58" i="75"/>
  <c r="P58" i="75"/>
  <c r="E58" i="75"/>
  <c r="U57" i="75"/>
  <c r="T57" i="75"/>
  <c r="S57" i="75"/>
  <c r="R57" i="75"/>
  <c r="Q57" i="75"/>
  <c r="P57" i="75"/>
  <c r="E57" i="75"/>
  <c r="U55" i="75"/>
  <c r="S55" i="75"/>
  <c r="R55" i="75"/>
  <c r="Q55" i="75"/>
  <c r="P55" i="75"/>
  <c r="E55" i="75"/>
  <c r="T55" i="75" s="1"/>
  <c r="U54" i="75"/>
  <c r="S54" i="75"/>
  <c r="R54" i="75"/>
  <c r="Q54" i="75"/>
  <c r="P54" i="75"/>
  <c r="E54" i="75"/>
  <c r="T54" i="75" s="1"/>
  <c r="U53" i="75"/>
  <c r="T53" i="75"/>
  <c r="S53" i="75"/>
  <c r="R53" i="75"/>
  <c r="Q53" i="75"/>
  <c r="P53" i="75"/>
  <c r="E53" i="75"/>
  <c r="U52" i="75"/>
  <c r="T52" i="75"/>
  <c r="S52" i="75"/>
  <c r="R52" i="75"/>
  <c r="Q52" i="75"/>
  <c r="P52" i="75"/>
  <c r="E52" i="75"/>
  <c r="S51" i="75"/>
  <c r="R51" i="75"/>
  <c r="Q51" i="75"/>
  <c r="P51" i="75"/>
  <c r="E51" i="75"/>
  <c r="U51" i="75" s="1"/>
  <c r="S50" i="75"/>
  <c r="R50" i="75"/>
  <c r="Q50" i="75"/>
  <c r="P50" i="75"/>
  <c r="E50" i="75"/>
  <c r="U50" i="75" s="1"/>
  <c r="S49" i="75"/>
  <c r="R49" i="75"/>
  <c r="Q49" i="75"/>
  <c r="P49" i="75"/>
  <c r="E49" i="75"/>
  <c r="U49" i="75" s="1"/>
  <c r="S48" i="75"/>
  <c r="R48" i="75"/>
  <c r="Q48" i="75"/>
  <c r="P48" i="75"/>
  <c r="E48" i="75"/>
  <c r="U47" i="75"/>
  <c r="S47" i="75"/>
  <c r="R47" i="75"/>
  <c r="Q47" i="75"/>
  <c r="P47" i="75"/>
  <c r="E47" i="75"/>
  <c r="T47" i="75" s="1"/>
  <c r="U46" i="75"/>
  <c r="T46" i="75"/>
  <c r="S46" i="75"/>
  <c r="R46" i="75"/>
  <c r="Q46" i="75"/>
  <c r="P46" i="75"/>
  <c r="E46" i="75"/>
  <c r="S45" i="75"/>
  <c r="R45" i="75"/>
  <c r="Q45" i="75"/>
  <c r="P45" i="75"/>
  <c r="E45" i="75"/>
  <c r="U45" i="75" s="1"/>
  <c r="S44" i="75"/>
  <c r="R44" i="75"/>
  <c r="U42" i="75"/>
  <c r="S42" i="75"/>
  <c r="R42" i="75"/>
  <c r="Q42" i="75"/>
  <c r="P42" i="75"/>
  <c r="E42" i="75"/>
  <c r="T42" i="75" s="1"/>
  <c r="S41" i="75"/>
  <c r="R41" i="75"/>
  <c r="Q41" i="75"/>
  <c r="P41" i="75"/>
  <c r="E41" i="75"/>
  <c r="U41" i="75" s="1"/>
  <c r="U40" i="75"/>
  <c r="S40" i="75"/>
  <c r="R40" i="75"/>
  <c r="Q40" i="75"/>
  <c r="P40" i="75"/>
  <c r="E40" i="75"/>
  <c r="T40" i="75" s="1"/>
  <c r="S39" i="75"/>
  <c r="R39" i="75"/>
  <c r="Q39" i="75"/>
  <c r="P39" i="75"/>
  <c r="E39" i="75"/>
  <c r="U39" i="75" s="1"/>
  <c r="T38" i="75"/>
  <c r="S38" i="75"/>
  <c r="R38" i="75"/>
  <c r="Q38" i="75"/>
  <c r="P38" i="75"/>
  <c r="E38" i="75"/>
  <c r="U38" i="75" s="1"/>
  <c r="S37" i="75"/>
  <c r="R37" i="75"/>
  <c r="Q37" i="75"/>
  <c r="P37" i="75"/>
  <c r="E37" i="75"/>
  <c r="T37" i="75" s="1"/>
  <c r="S36" i="75"/>
  <c r="R36" i="75"/>
  <c r="Q36" i="75"/>
  <c r="P36" i="75"/>
  <c r="E36" i="75"/>
  <c r="S35" i="75"/>
  <c r="R35" i="75"/>
  <c r="Q35" i="75"/>
  <c r="P35" i="75"/>
  <c r="E35" i="75"/>
  <c r="U35" i="75" s="1"/>
  <c r="U34" i="75"/>
  <c r="T34" i="75"/>
  <c r="S34" i="75"/>
  <c r="R34" i="75"/>
  <c r="Q34" i="75"/>
  <c r="P34" i="75"/>
  <c r="E34" i="75"/>
  <c r="S33" i="75"/>
  <c r="R33" i="75"/>
  <c r="Q33" i="75"/>
  <c r="P33" i="75"/>
  <c r="E33" i="75"/>
  <c r="U33" i="75" s="1"/>
  <c r="T32" i="75"/>
  <c r="S32" i="75"/>
  <c r="R32" i="75"/>
  <c r="Q32" i="75"/>
  <c r="P32" i="75"/>
  <c r="E32" i="75"/>
  <c r="U32" i="75" s="1"/>
  <c r="S31" i="75"/>
  <c r="R31" i="75"/>
  <c r="Q31" i="75"/>
  <c r="P31" i="75"/>
  <c r="E31" i="75"/>
  <c r="S30" i="75"/>
  <c r="R30" i="75"/>
  <c r="Q30" i="75"/>
  <c r="P30" i="75"/>
  <c r="E30" i="75"/>
  <c r="U29" i="75"/>
  <c r="S29" i="75"/>
  <c r="R29" i="75"/>
  <c r="Q29" i="75"/>
  <c r="P29" i="75"/>
  <c r="E29" i="75"/>
  <c r="T29" i="75" s="1"/>
  <c r="S28" i="75"/>
  <c r="R28" i="75"/>
  <c r="T27" i="75"/>
  <c r="S27" i="75"/>
  <c r="R27" i="75"/>
  <c r="Q27" i="75"/>
  <c r="P27" i="75"/>
  <c r="E27" i="75"/>
  <c r="U27" i="75" s="1"/>
  <c r="S26" i="75"/>
  <c r="R26" i="75"/>
  <c r="Q26" i="75"/>
  <c r="P26" i="75"/>
  <c r="E26" i="75"/>
  <c r="U26" i="75" s="1"/>
  <c r="S25" i="75"/>
  <c r="R25" i="75"/>
  <c r="Q25" i="75"/>
  <c r="P25" i="75"/>
  <c r="E25" i="75"/>
  <c r="S24" i="75"/>
  <c r="R24" i="75"/>
  <c r="Q24" i="75"/>
  <c r="P24" i="75"/>
  <c r="E24" i="75"/>
  <c r="T23" i="75"/>
  <c r="S23" i="75"/>
  <c r="R23" i="75"/>
  <c r="Q23" i="75"/>
  <c r="P23" i="75"/>
  <c r="E23" i="75"/>
  <c r="U23" i="75" s="1"/>
  <c r="U22" i="75"/>
  <c r="S22" i="75"/>
  <c r="R22" i="75"/>
  <c r="Q22" i="75"/>
  <c r="P22" i="75"/>
  <c r="E22" i="75"/>
  <c r="T22" i="75" s="1"/>
  <c r="U21" i="75"/>
  <c r="T21" i="75"/>
  <c r="S21" i="75"/>
  <c r="R21" i="75"/>
  <c r="Q21" i="75"/>
  <c r="P21" i="75"/>
  <c r="E21" i="75"/>
  <c r="S20" i="75"/>
  <c r="R20" i="75"/>
  <c r="Q20" i="75"/>
  <c r="P20" i="75"/>
  <c r="E20" i="75"/>
  <c r="U20" i="75" s="1"/>
  <c r="T19" i="75"/>
  <c r="S19" i="75"/>
  <c r="R19" i="75"/>
  <c r="Q19" i="75"/>
  <c r="P19" i="75"/>
  <c r="E19" i="75"/>
  <c r="U19" i="75" s="1"/>
  <c r="S18" i="75"/>
  <c r="R18" i="75"/>
  <c r="Q18" i="75"/>
  <c r="P18" i="75"/>
  <c r="E18" i="75"/>
  <c r="U18" i="75" s="1"/>
  <c r="T17" i="75"/>
  <c r="S17" i="75"/>
  <c r="R17" i="75"/>
  <c r="Q17" i="75"/>
  <c r="P17" i="75"/>
  <c r="E17" i="75"/>
  <c r="U17" i="75" s="1"/>
  <c r="U16" i="75"/>
  <c r="S16" i="75"/>
  <c r="R16" i="75"/>
  <c r="Q16" i="75"/>
  <c r="P16" i="75"/>
  <c r="E16" i="75"/>
  <c r="T16" i="75" s="1"/>
  <c r="S15" i="75"/>
  <c r="R15" i="75"/>
  <c r="Q15" i="75"/>
  <c r="P15" i="75"/>
  <c r="E15" i="75"/>
  <c r="U15" i="75" s="1"/>
  <c r="T14" i="75"/>
  <c r="S14" i="75"/>
  <c r="R14" i="75"/>
  <c r="Q14" i="75"/>
  <c r="P14" i="75"/>
  <c r="E14" i="75"/>
  <c r="U14" i="75" s="1"/>
  <c r="S13" i="75"/>
  <c r="R13" i="75"/>
  <c r="Q13" i="75"/>
  <c r="P13" i="75"/>
  <c r="T13" i="75" s="1"/>
  <c r="E13" i="75"/>
  <c r="S12" i="75"/>
  <c r="R12" i="75"/>
  <c r="Q12" i="75"/>
  <c r="P12" i="75"/>
  <c r="E12" i="75"/>
  <c r="U12" i="75" s="1"/>
  <c r="S11" i="75"/>
  <c r="R11" i="75"/>
  <c r="Q11" i="75"/>
  <c r="P11" i="75"/>
  <c r="E11" i="75"/>
  <c r="U11" i="75" s="1"/>
  <c r="S10" i="75"/>
  <c r="R10" i="75"/>
  <c r="Q10" i="75"/>
  <c r="P10" i="75"/>
  <c r="E10" i="75"/>
  <c r="S9" i="75"/>
  <c r="R9" i="75"/>
  <c r="R8" i="75"/>
  <c r="T64" i="74"/>
  <c r="S64" i="74"/>
  <c r="R64" i="74"/>
  <c r="Q64" i="74"/>
  <c r="P64" i="74"/>
  <c r="E64" i="74"/>
  <c r="U64" i="74" s="1"/>
  <c r="S63" i="74"/>
  <c r="R63" i="74"/>
  <c r="Q63" i="74"/>
  <c r="P63" i="74"/>
  <c r="E63" i="74"/>
  <c r="S62" i="74"/>
  <c r="R62" i="74"/>
  <c r="T60" i="74"/>
  <c r="S60" i="74"/>
  <c r="R60" i="74"/>
  <c r="Q60" i="74"/>
  <c r="P60" i="74"/>
  <c r="E60" i="74"/>
  <c r="U60" i="74" s="1"/>
  <c r="S59" i="74"/>
  <c r="R59" i="74"/>
  <c r="Q59" i="74"/>
  <c r="P59" i="74"/>
  <c r="E59" i="74"/>
  <c r="U59" i="74" s="1"/>
  <c r="S58" i="74"/>
  <c r="R58" i="74"/>
  <c r="Q58" i="74"/>
  <c r="P58" i="74"/>
  <c r="E58" i="74"/>
  <c r="U58" i="74" s="1"/>
  <c r="U57" i="74"/>
  <c r="S57" i="74"/>
  <c r="R57" i="74"/>
  <c r="Q57" i="74"/>
  <c r="P57" i="74"/>
  <c r="E57" i="74"/>
  <c r="T57" i="74" s="1"/>
  <c r="S56" i="74"/>
  <c r="R56" i="74"/>
  <c r="S55" i="74"/>
  <c r="R55" i="74"/>
  <c r="Q55" i="74"/>
  <c r="P55" i="74"/>
  <c r="E55" i="74"/>
  <c r="T55" i="74" s="1"/>
  <c r="S54" i="74"/>
  <c r="R54" i="74"/>
  <c r="Q54" i="74"/>
  <c r="P54" i="74"/>
  <c r="E54" i="74"/>
  <c r="U54" i="74" s="1"/>
  <c r="S53" i="74"/>
  <c r="R53" i="74"/>
  <c r="Q53" i="74"/>
  <c r="P53" i="74"/>
  <c r="E53" i="74"/>
  <c r="U52" i="74"/>
  <c r="S52" i="74"/>
  <c r="R52" i="74"/>
  <c r="Q52" i="74"/>
  <c r="P52" i="74"/>
  <c r="E52" i="74"/>
  <c r="T52" i="74" s="1"/>
  <c r="S51" i="74"/>
  <c r="R51" i="74"/>
  <c r="Q51" i="74"/>
  <c r="P51" i="74"/>
  <c r="E51" i="74"/>
  <c r="U51" i="74" s="1"/>
  <c r="U50" i="74"/>
  <c r="S50" i="74"/>
  <c r="R50" i="74"/>
  <c r="Q50" i="74"/>
  <c r="P50" i="74"/>
  <c r="E50" i="74"/>
  <c r="T50" i="74" s="1"/>
  <c r="U49" i="74"/>
  <c r="T49" i="74"/>
  <c r="S49" i="74"/>
  <c r="R49" i="74"/>
  <c r="Q49" i="74"/>
  <c r="P49" i="74"/>
  <c r="E49" i="74"/>
  <c r="S48" i="74"/>
  <c r="R48" i="74"/>
  <c r="Q48" i="74"/>
  <c r="P48" i="74"/>
  <c r="E48" i="74"/>
  <c r="U48" i="74" s="1"/>
  <c r="S47" i="74"/>
  <c r="R47" i="74"/>
  <c r="Q47" i="74"/>
  <c r="P47" i="74"/>
  <c r="E47" i="74"/>
  <c r="S46" i="74"/>
  <c r="R46" i="74"/>
  <c r="Q46" i="74"/>
  <c r="P46" i="74"/>
  <c r="E46" i="74"/>
  <c r="S45" i="74"/>
  <c r="R45" i="74"/>
  <c r="Q45" i="74"/>
  <c r="P45" i="74"/>
  <c r="E45" i="74"/>
  <c r="S44" i="74"/>
  <c r="U42" i="74"/>
  <c r="S42" i="74"/>
  <c r="R42" i="74"/>
  <c r="Q42" i="74"/>
  <c r="P42" i="74"/>
  <c r="E42" i="74"/>
  <c r="T42" i="74" s="1"/>
  <c r="U41" i="74"/>
  <c r="S41" i="74"/>
  <c r="R41" i="74"/>
  <c r="Q41" i="74"/>
  <c r="P41" i="74"/>
  <c r="E41" i="74"/>
  <c r="T41" i="74" s="1"/>
  <c r="S40" i="74"/>
  <c r="R40" i="74"/>
  <c r="Q40" i="74"/>
  <c r="P40" i="74"/>
  <c r="E40" i="74"/>
  <c r="S39" i="74"/>
  <c r="R39" i="74"/>
  <c r="Q39" i="74"/>
  <c r="P39" i="74"/>
  <c r="E39" i="74"/>
  <c r="U39" i="74" s="1"/>
  <c r="S38" i="74"/>
  <c r="R38" i="74"/>
  <c r="Q38" i="74"/>
  <c r="P38" i="74"/>
  <c r="E38" i="74"/>
  <c r="U38" i="74" s="1"/>
  <c r="S37" i="74"/>
  <c r="R37" i="74"/>
  <c r="Q37" i="74"/>
  <c r="P37" i="74"/>
  <c r="T37" i="74" s="1"/>
  <c r="E37" i="74"/>
  <c r="S36" i="74"/>
  <c r="R36" i="74"/>
  <c r="Q36" i="74"/>
  <c r="P36" i="74"/>
  <c r="E36" i="74"/>
  <c r="S35" i="74"/>
  <c r="R35" i="74"/>
  <c r="Q35" i="74"/>
  <c r="P35" i="74"/>
  <c r="E35" i="74"/>
  <c r="U35" i="74" s="1"/>
  <c r="U34" i="74"/>
  <c r="S34" i="74"/>
  <c r="R34" i="74"/>
  <c r="Q34" i="74"/>
  <c r="P34" i="74"/>
  <c r="E34" i="74"/>
  <c r="T34" i="74" s="1"/>
  <c r="S33" i="74"/>
  <c r="R33" i="74"/>
  <c r="Q33" i="74"/>
  <c r="P33" i="74"/>
  <c r="E33" i="74"/>
  <c r="U33" i="74" s="1"/>
  <c r="S32" i="74"/>
  <c r="R32" i="74"/>
  <c r="Q32" i="74"/>
  <c r="P32" i="74"/>
  <c r="E32" i="74"/>
  <c r="S31" i="74"/>
  <c r="R31" i="74"/>
  <c r="Q31" i="74"/>
  <c r="P31" i="74"/>
  <c r="E31" i="74"/>
  <c r="S30" i="74"/>
  <c r="R30" i="74"/>
  <c r="Q30" i="74"/>
  <c r="P30" i="74"/>
  <c r="E30" i="74"/>
  <c r="U30" i="74" s="1"/>
  <c r="U29" i="74"/>
  <c r="T29" i="74"/>
  <c r="S29" i="74"/>
  <c r="R29" i="74"/>
  <c r="Q29" i="74"/>
  <c r="P29" i="74"/>
  <c r="E29" i="74"/>
  <c r="S28" i="74"/>
  <c r="R28" i="74"/>
  <c r="T27" i="74"/>
  <c r="S27" i="74"/>
  <c r="R27" i="74"/>
  <c r="Q27" i="74"/>
  <c r="P27" i="74"/>
  <c r="E27" i="74"/>
  <c r="U27" i="74" s="1"/>
  <c r="U26" i="74"/>
  <c r="S26" i="74"/>
  <c r="R26" i="74"/>
  <c r="Q26" i="74"/>
  <c r="P26" i="74"/>
  <c r="E26" i="74"/>
  <c r="T26" i="74" s="1"/>
  <c r="S25" i="74"/>
  <c r="R25" i="74"/>
  <c r="Q25" i="74"/>
  <c r="P25" i="74"/>
  <c r="E25" i="74"/>
  <c r="U25" i="74" s="1"/>
  <c r="S24" i="74"/>
  <c r="R24" i="74"/>
  <c r="Q24" i="74"/>
  <c r="P24" i="74"/>
  <c r="E24" i="74"/>
  <c r="S23" i="74"/>
  <c r="R23" i="74"/>
  <c r="Q23" i="74"/>
  <c r="P23" i="74"/>
  <c r="E23" i="74"/>
  <c r="U23" i="74" s="1"/>
  <c r="T22" i="74"/>
  <c r="S22" i="74"/>
  <c r="R22" i="74"/>
  <c r="Q22" i="74"/>
  <c r="P22" i="74"/>
  <c r="E22" i="74"/>
  <c r="U22" i="74" s="1"/>
  <c r="U21" i="74"/>
  <c r="S21" i="74"/>
  <c r="R21" i="74"/>
  <c r="Q21" i="74"/>
  <c r="P21" i="74"/>
  <c r="E21" i="74"/>
  <c r="T21" i="74" s="1"/>
  <c r="U20" i="74"/>
  <c r="T20" i="74"/>
  <c r="S20" i="74"/>
  <c r="R20" i="74"/>
  <c r="Q20" i="74"/>
  <c r="P20" i="74"/>
  <c r="E20" i="74"/>
  <c r="S19" i="74"/>
  <c r="R19" i="74"/>
  <c r="Q19" i="74"/>
  <c r="P19" i="74"/>
  <c r="E19" i="74"/>
  <c r="U19" i="74" s="1"/>
  <c r="T18" i="74"/>
  <c r="S18" i="74"/>
  <c r="R18" i="74"/>
  <c r="Q18" i="74"/>
  <c r="P18" i="74"/>
  <c r="E18" i="74"/>
  <c r="U18" i="74" s="1"/>
  <c r="S17" i="74"/>
  <c r="R17" i="74"/>
  <c r="Q17" i="74"/>
  <c r="P17" i="74"/>
  <c r="E17" i="74"/>
  <c r="U17" i="74" s="1"/>
  <c r="S16" i="74"/>
  <c r="R16" i="74"/>
  <c r="Q16" i="74"/>
  <c r="P16" i="74"/>
  <c r="E16" i="74"/>
  <c r="S15" i="74"/>
  <c r="R15" i="74"/>
  <c r="Q15" i="74"/>
  <c r="P15" i="74"/>
  <c r="E15" i="74"/>
  <c r="U15" i="74" s="1"/>
  <c r="T14" i="74"/>
  <c r="S14" i="74"/>
  <c r="R14" i="74"/>
  <c r="Q14" i="74"/>
  <c r="P14" i="74"/>
  <c r="E14" i="74"/>
  <c r="U13" i="74"/>
  <c r="S13" i="74"/>
  <c r="R13" i="74"/>
  <c r="Q13" i="74"/>
  <c r="P13" i="74"/>
  <c r="E13" i="74"/>
  <c r="T13" i="74" s="1"/>
  <c r="T12" i="74"/>
  <c r="S12" i="74"/>
  <c r="R12" i="74"/>
  <c r="Q12" i="74"/>
  <c r="P12" i="74"/>
  <c r="E12" i="74"/>
  <c r="U12" i="74" s="1"/>
  <c r="U11" i="74"/>
  <c r="S11" i="74"/>
  <c r="R11" i="74"/>
  <c r="Q11" i="74"/>
  <c r="P11" i="74"/>
  <c r="E11" i="74"/>
  <c r="T11" i="74" s="1"/>
  <c r="U10" i="74"/>
  <c r="S10" i="74"/>
  <c r="R10" i="74"/>
  <c r="Q10" i="74"/>
  <c r="P10" i="74"/>
  <c r="T10" i="74" s="1"/>
  <c r="E10" i="74"/>
  <c r="S9" i="74"/>
  <c r="R9" i="74"/>
  <c r="S64" i="73"/>
  <c r="R64" i="73"/>
  <c r="Q64" i="73"/>
  <c r="P64" i="73"/>
  <c r="E64" i="73"/>
  <c r="T64" i="73" s="1"/>
  <c r="S63" i="73"/>
  <c r="R63" i="73"/>
  <c r="Q63" i="73"/>
  <c r="Q62" i="73" s="1"/>
  <c r="P63" i="73"/>
  <c r="E63" i="73"/>
  <c r="U63" i="73" s="1"/>
  <c r="U60" i="73"/>
  <c r="T60" i="73"/>
  <c r="S60" i="73"/>
  <c r="R60" i="73"/>
  <c r="Q60" i="73"/>
  <c r="P60" i="73"/>
  <c r="E60" i="73"/>
  <c r="U59" i="73"/>
  <c r="T59" i="73"/>
  <c r="S59" i="73"/>
  <c r="R59" i="73"/>
  <c r="Q59" i="73"/>
  <c r="P59" i="73"/>
  <c r="E59" i="73"/>
  <c r="S58" i="73"/>
  <c r="R58" i="73"/>
  <c r="Q58" i="73"/>
  <c r="P58" i="73"/>
  <c r="E58" i="73"/>
  <c r="U58" i="73" s="1"/>
  <c r="U57" i="73"/>
  <c r="T57" i="73"/>
  <c r="S57" i="73"/>
  <c r="R57" i="73"/>
  <c r="Q57" i="73"/>
  <c r="P57" i="73"/>
  <c r="E57" i="73"/>
  <c r="S56" i="73"/>
  <c r="R56" i="73"/>
  <c r="U55" i="73"/>
  <c r="T55" i="73"/>
  <c r="S55" i="73"/>
  <c r="R55" i="73"/>
  <c r="Q55" i="73"/>
  <c r="P55" i="73"/>
  <c r="E55" i="73"/>
  <c r="T54" i="73"/>
  <c r="S54" i="73"/>
  <c r="R54" i="73"/>
  <c r="Q54" i="73"/>
  <c r="P54" i="73"/>
  <c r="E54" i="73"/>
  <c r="U54" i="73" s="1"/>
  <c r="S53" i="73"/>
  <c r="R53" i="73"/>
  <c r="Q53" i="73"/>
  <c r="P53" i="73"/>
  <c r="E53" i="73"/>
  <c r="U53" i="73" s="1"/>
  <c r="S52" i="73"/>
  <c r="R52" i="73"/>
  <c r="Q52" i="73"/>
  <c r="P52" i="73"/>
  <c r="E52" i="73"/>
  <c r="U52" i="73" s="1"/>
  <c r="S51" i="73"/>
  <c r="R51" i="73"/>
  <c r="Q51" i="73"/>
  <c r="P51" i="73"/>
  <c r="E51" i="73"/>
  <c r="U51" i="73" s="1"/>
  <c r="S50" i="73"/>
  <c r="R50" i="73"/>
  <c r="Q50" i="73"/>
  <c r="P50" i="73"/>
  <c r="E50" i="73"/>
  <c r="U50" i="73" s="1"/>
  <c r="U49" i="73"/>
  <c r="S49" i="73"/>
  <c r="R49" i="73"/>
  <c r="Q49" i="73"/>
  <c r="P49" i="73"/>
  <c r="E49" i="73"/>
  <c r="T49" i="73" s="1"/>
  <c r="S48" i="73"/>
  <c r="R48" i="73"/>
  <c r="Q48" i="73"/>
  <c r="P48" i="73"/>
  <c r="E48" i="73"/>
  <c r="U48" i="73" s="1"/>
  <c r="U47" i="73"/>
  <c r="T47" i="73"/>
  <c r="S47" i="73"/>
  <c r="R47" i="73"/>
  <c r="Q47" i="73"/>
  <c r="P47" i="73"/>
  <c r="E47" i="73"/>
  <c r="U46" i="73"/>
  <c r="S46" i="73"/>
  <c r="R46" i="73"/>
  <c r="Q46" i="73"/>
  <c r="P46" i="73"/>
  <c r="T46" i="73" s="1"/>
  <c r="E46" i="73"/>
  <c r="S45" i="73"/>
  <c r="R45" i="73"/>
  <c r="Q45" i="73"/>
  <c r="P45" i="73"/>
  <c r="E45" i="73"/>
  <c r="U45" i="73" s="1"/>
  <c r="S44" i="73"/>
  <c r="R44" i="73"/>
  <c r="S43" i="73"/>
  <c r="S42" i="73"/>
  <c r="R42" i="73"/>
  <c r="Q42" i="73"/>
  <c r="P42" i="73"/>
  <c r="E42" i="73"/>
  <c r="U42" i="73" s="1"/>
  <c r="S41" i="73"/>
  <c r="R41" i="73"/>
  <c r="Q41" i="73"/>
  <c r="P41" i="73"/>
  <c r="E41" i="73"/>
  <c r="U41" i="73" s="1"/>
  <c r="S40" i="73"/>
  <c r="R40" i="73"/>
  <c r="Q40" i="73"/>
  <c r="P40" i="73"/>
  <c r="E40" i="73"/>
  <c r="U40" i="73" s="1"/>
  <c r="S39" i="73"/>
  <c r="R39" i="73"/>
  <c r="Q39" i="73"/>
  <c r="P39" i="73"/>
  <c r="E39" i="73"/>
  <c r="T39" i="73" s="1"/>
  <c r="S38" i="73"/>
  <c r="R38" i="73"/>
  <c r="Q38" i="73"/>
  <c r="P38" i="73"/>
  <c r="E38" i="73"/>
  <c r="U38" i="73" s="1"/>
  <c r="S37" i="73"/>
  <c r="R37" i="73"/>
  <c r="Q37" i="73"/>
  <c r="P37" i="73"/>
  <c r="E37" i="73"/>
  <c r="T37" i="73" s="1"/>
  <c r="U36" i="73"/>
  <c r="T36" i="73"/>
  <c r="S36" i="73"/>
  <c r="R36" i="73"/>
  <c r="Q36" i="73"/>
  <c r="P36" i="73"/>
  <c r="E36" i="73"/>
  <c r="S35" i="73"/>
  <c r="R35" i="73"/>
  <c r="Q35" i="73"/>
  <c r="P35" i="73"/>
  <c r="E35" i="73"/>
  <c r="U35" i="73" s="1"/>
  <c r="U34" i="73"/>
  <c r="T34" i="73"/>
  <c r="S34" i="73"/>
  <c r="R34" i="73"/>
  <c r="Q34" i="73"/>
  <c r="P34" i="73"/>
  <c r="E34" i="73"/>
  <c r="S33" i="73"/>
  <c r="R33" i="73"/>
  <c r="Q33" i="73"/>
  <c r="P33" i="73"/>
  <c r="E33" i="73"/>
  <c r="T32" i="73"/>
  <c r="S32" i="73"/>
  <c r="R32" i="73"/>
  <c r="Q32" i="73"/>
  <c r="P32" i="73"/>
  <c r="E32" i="73"/>
  <c r="U32" i="73" s="1"/>
  <c r="U31" i="73"/>
  <c r="S31" i="73"/>
  <c r="R31" i="73"/>
  <c r="Q31" i="73"/>
  <c r="P31" i="73"/>
  <c r="E31" i="73"/>
  <c r="U30" i="73"/>
  <c r="T30" i="73"/>
  <c r="S30" i="73"/>
  <c r="R30" i="73"/>
  <c r="Q30" i="73"/>
  <c r="P30" i="73"/>
  <c r="E30" i="73"/>
  <c r="S29" i="73"/>
  <c r="R29" i="73"/>
  <c r="Q29" i="73"/>
  <c r="P29" i="73"/>
  <c r="E29" i="73"/>
  <c r="T29" i="73" s="1"/>
  <c r="S28" i="73"/>
  <c r="R28" i="73"/>
  <c r="T27" i="73"/>
  <c r="S27" i="73"/>
  <c r="R27" i="73"/>
  <c r="Q27" i="73"/>
  <c r="P27" i="73"/>
  <c r="E27" i="73"/>
  <c r="U27" i="73" s="1"/>
  <c r="U26" i="73"/>
  <c r="S26" i="73"/>
  <c r="R26" i="73"/>
  <c r="Q26" i="73"/>
  <c r="P26" i="73"/>
  <c r="E26" i="73"/>
  <c r="T26" i="73" s="1"/>
  <c r="T25" i="73"/>
  <c r="S25" i="73"/>
  <c r="R25" i="73"/>
  <c r="Q25" i="73"/>
  <c r="P25" i="73"/>
  <c r="E25" i="73"/>
  <c r="U25" i="73" s="1"/>
  <c r="S24" i="73"/>
  <c r="R24" i="73"/>
  <c r="Q24" i="73"/>
  <c r="P24" i="73"/>
  <c r="E24" i="73"/>
  <c r="S23" i="73"/>
  <c r="R23" i="73"/>
  <c r="Q23" i="73"/>
  <c r="P23" i="73"/>
  <c r="E23" i="73"/>
  <c r="S22" i="73"/>
  <c r="R22" i="73"/>
  <c r="Q22" i="73"/>
  <c r="P22" i="73"/>
  <c r="E22" i="73"/>
  <c r="U22" i="73" s="1"/>
  <c r="U21" i="73"/>
  <c r="T21" i="73"/>
  <c r="S21" i="73"/>
  <c r="R21" i="73"/>
  <c r="Q21" i="73"/>
  <c r="P21" i="73"/>
  <c r="E21" i="73"/>
  <c r="S20" i="73"/>
  <c r="R20" i="73"/>
  <c r="Q20" i="73"/>
  <c r="P20" i="73"/>
  <c r="E20" i="73"/>
  <c r="S19" i="73"/>
  <c r="R19" i="73"/>
  <c r="Q19" i="73"/>
  <c r="P19" i="73"/>
  <c r="E19" i="73"/>
  <c r="U19" i="73" s="1"/>
  <c r="S18" i="73"/>
  <c r="R18" i="73"/>
  <c r="Q18" i="73"/>
  <c r="P18" i="73"/>
  <c r="E18" i="73"/>
  <c r="T18" i="73" s="1"/>
  <c r="U17" i="73"/>
  <c r="T17" i="73"/>
  <c r="S17" i="73"/>
  <c r="R17" i="73"/>
  <c r="Q17" i="73"/>
  <c r="P17" i="73"/>
  <c r="E17" i="73"/>
  <c r="U16" i="73"/>
  <c r="T16" i="73"/>
  <c r="S16" i="73"/>
  <c r="R16" i="73"/>
  <c r="Q16" i="73"/>
  <c r="P16" i="73"/>
  <c r="E16" i="73"/>
  <c r="S15" i="73"/>
  <c r="R15" i="73"/>
  <c r="Q15" i="73"/>
  <c r="P15" i="73"/>
  <c r="E15" i="73"/>
  <c r="U15" i="73" s="1"/>
  <c r="S14" i="73"/>
  <c r="R14" i="73"/>
  <c r="Q14" i="73"/>
  <c r="P14" i="73"/>
  <c r="E14" i="73"/>
  <c r="U14" i="73" s="1"/>
  <c r="S13" i="73"/>
  <c r="R13" i="73"/>
  <c r="Q13" i="73"/>
  <c r="U13" i="73" s="1"/>
  <c r="P13" i="73"/>
  <c r="T13" i="73" s="1"/>
  <c r="E13" i="73"/>
  <c r="S12" i="73"/>
  <c r="R12" i="73"/>
  <c r="Q12" i="73"/>
  <c r="P12" i="73"/>
  <c r="E12" i="73"/>
  <c r="U12" i="73" s="1"/>
  <c r="S11" i="73"/>
  <c r="R11" i="73"/>
  <c r="Q11" i="73"/>
  <c r="P11" i="73"/>
  <c r="E11" i="73"/>
  <c r="U11" i="73" s="1"/>
  <c r="S10" i="73"/>
  <c r="R10" i="73"/>
  <c r="Q10" i="73"/>
  <c r="P10" i="73"/>
  <c r="E10" i="73"/>
  <c r="S9" i="73"/>
  <c r="R9" i="73"/>
  <c r="S64" i="72"/>
  <c r="R64" i="72"/>
  <c r="Q64" i="72"/>
  <c r="P64" i="72"/>
  <c r="E64" i="72"/>
  <c r="U64" i="72" s="1"/>
  <c r="S63" i="72"/>
  <c r="R63" i="72"/>
  <c r="Q63" i="72"/>
  <c r="P63" i="72"/>
  <c r="E63" i="72"/>
  <c r="T60" i="72"/>
  <c r="S60" i="72"/>
  <c r="R60" i="72"/>
  <c r="Q60" i="72"/>
  <c r="P60" i="72"/>
  <c r="E60" i="72"/>
  <c r="U60" i="72" s="1"/>
  <c r="S59" i="72"/>
  <c r="R59" i="72"/>
  <c r="Q59" i="72"/>
  <c r="P59" i="72"/>
  <c r="E59" i="72"/>
  <c r="S58" i="72"/>
  <c r="R58" i="72"/>
  <c r="Q58" i="72"/>
  <c r="P58" i="72"/>
  <c r="E58" i="72"/>
  <c r="U58" i="72" s="1"/>
  <c r="U57" i="72"/>
  <c r="T57" i="72"/>
  <c r="S57" i="72"/>
  <c r="R57" i="72"/>
  <c r="Q57" i="72"/>
  <c r="P57" i="72"/>
  <c r="E57" i="72"/>
  <c r="S55" i="72"/>
  <c r="R55" i="72"/>
  <c r="Q55" i="72"/>
  <c r="P55" i="72"/>
  <c r="E55" i="72"/>
  <c r="S54" i="72"/>
  <c r="R54" i="72"/>
  <c r="Q54" i="72"/>
  <c r="P54" i="72"/>
  <c r="E54" i="72"/>
  <c r="T54" i="72" s="1"/>
  <c r="U53" i="72"/>
  <c r="T53" i="72"/>
  <c r="S53" i="72"/>
  <c r="R53" i="72"/>
  <c r="Q53" i="72"/>
  <c r="P53" i="72"/>
  <c r="E53" i="72"/>
  <c r="T52" i="72"/>
  <c r="S52" i="72"/>
  <c r="R52" i="72"/>
  <c r="Q52" i="72"/>
  <c r="P52" i="72"/>
  <c r="E52" i="72"/>
  <c r="U52" i="72" s="1"/>
  <c r="S51" i="72"/>
  <c r="R51" i="72"/>
  <c r="Q51" i="72"/>
  <c r="P51" i="72"/>
  <c r="E51" i="72"/>
  <c r="U51" i="72" s="1"/>
  <c r="S50" i="72"/>
  <c r="R50" i="72"/>
  <c r="Q50" i="72"/>
  <c r="P50" i="72"/>
  <c r="E50" i="72"/>
  <c r="U50" i="72" s="1"/>
  <c r="T49" i="72"/>
  <c r="S49" i="72"/>
  <c r="R49" i="72"/>
  <c r="Q49" i="72"/>
  <c r="P49" i="72"/>
  <c r="E49" i="72"/>
  <c r="U49" i="72" s="1"/>
  <c r="S48" i="72"/>
  <c r="R48" i="72"/>
  <c r="Q48" i="72"/>
  <c r="P48" i="72"/>
  <c r="E48" i="72"/>
  <c r="U48" i="72" s="1"/>
  <c r="S47" i="72"/>
  <c r="R47" i="72"/>
  <c r="Q47" i="72"/>
  <c r="P47" i="72"/>
  <c r="E47" i="72"/>
  <c r="S46" i="72"/>
  <c r="R46" i="72"/>
  <c r="Q46" i="72"/>
  <c r="P46" i="72"/>
  <c r="E46" i="72"/>
  <c r="T46" i="72" s="1"/>
  <c r="U45" i="72"/>
  <c r="T45" i="72"/>
  <c r="S45" i="72"/>
  <c r="R45" i="72"/>
  <c r="Q45" i="72"/>
  <c r="P45" i="72"/>
  <c r="E45" i="72"/>
  <c r="S44" i="72"/>
  <c r="R44" i="72"/>
  <c r="S42" i="72"/>
  <c r="R42" i="72"/>
  <c r="Q42" i="72"/>
  <c r="P42" i="72"/>
  <c r="E42" i="72"/>
  <c r="T42" i="72" s="1"/>
  <c r="S41" i="72"/>
  <c r="R41" i="72"/>
  <c r="Q41" i="72"/>
  <c r="P41" i="72"/>
  <c r="E41" i="72"/>
  <c r="U41" i="72" s="1"/>
  <c r="S40" i="72"/>
  <c r="R40" i="72"/>
  <c r="Q40" i="72"/>
  <c r="P40" i="72"/>
  <c r="E40" i="72"/>
  <c r="U40" i="72" s="1"/>
  <c r="S39" i="72"/>
  <c r="R39" i="72"/>
  <c r="Q39" i="72"/>
  <c r="P39" i="72"/>
  <c r="E39" i="72"/>
  <c r="U39" i="72" s="1"/>
  <c r="S38" i="72"/>
  <c r="R38" i="72"/>
  <c r="Q38" i="72"/>
  <c r="P38" i="72"/>
  <c r="E38" i="72"/>
  <c r="U38" i="72" s="1"/>
  <c r="S37" i="72"/>
  <c r="R37" i="72"/>
  <c r="Q37" i="72"/>
  <c r="P37" i="72"/>
  <c r="E37" i="72"/>
  <c r="U36" i="72"/>
  <c r="S36" i="72"/>
  <c r="R36" i="72"/>
  <c r="Q36" i="72"/>
  <c r="P36" i="72"/>
  <c r="E36" i="72"/>
  <c r="T36" i="72" s="1"/>
  <c r="S35" i="72"/>
  <c r="R35" i="72"/>
  <c r="Q35" i="72"/>
  <c r="P35" i="72"/>
  <c r="E35" i="72"/>
  <c r="U35" i="72" s="1"/>
  <c r="S34" i="72"/>
  <c r="R34" i="72"/>
  <c r="Q34" i="72"/>
  <c r="P34" i="72"/>
  <c r="E34" i="72"/>
  <c r="S33" i="72"/>
  <c r="R33" i="72"/>
  <c r="Q33" i="72"/>
  <c r="P33" i="72"/>
  <c r="E33" i="72"/>
  <c r="U33" i="72" s="1"/>
  <c r="S32" i="72"/>
  <c r="R32" i="72"/>
  <c r="Q32" i="72"/>
  <c r="P32" i="72"/>
  <c r="E32" i="72"/>
  <c r="U32" i="72" s="1"/>
  <c r="S31" i="72"/>
  <c r="R31" i="72"/>
  <c r="Q31" i="72"/>
  <c r="U31" i="72" s="1"/>
  <c r="P31" i="72"/>
  <c r="T31" i="72" s="1"/>
  <c r="E31" i="72"/>
  <c r="S30" i="72"/>
  <c r="R30" i="72"/>
  <c r="Q30" i="72"/>
  <c r="P30" i="72"/>
  <c r="E30" i="72"/>
  <c r="U30" i="72" s="1"/>
  <c r="S29" i="72"/>
  <c r="R29" i="72"/>
  <c r="Q29" i="72"/>
  <c r="P29" i="72"/>
  <c r="E29" i="72"/>
  <c r="U29" i="72" s="1"/>
  <c r="S28" i="72"/>
  <c r="R28" i="72"/>
  <c r="S27" i="72"/>
  <c r="R27" i="72"/>
  <c r="Q27" i="72"/>
  <c r="P27" i="72"/>
  <c r="E27" i="72"/>
  <c r="U27" i="72" s="1"/>
  <c r="T26" i="72"/>
  <c r="S26" i="72"/>
  <c r="R26" i="72"/>
  <c r="Q26" i="72"/>
  <c r="P26" i="72"/>
  <c r="E26" i="72"/>
  <c r="U26" i="72" s="1"/>
  <c r="S25" i="72"/>
  <c r="R25" i="72"/>
  <c r="Q25" i="72"/>
  <c r="P25" i="72"/>
  <c r="E25" i="72"/>
  <c r="U25" i="72" s="1"/>
  <c r="S24" i="72"/>
  <c r="R24" i="72"/>
  <c r="Q24" i="72"/>
  <c r="P24" i="72"/>
  <c r="E24" i="72"/>
  <c r="S23" i="72"/>
  <c r="R23" i="72"/>
  <c r="Q23" i="72"/>
  <c r="P23" i="72"/>
  <c r="E23" i="72"/>
  <c r="T23" i="72" s="1"/>
  <c r="U22" i="72"/>
  <c r="T22" i="72"/>
  <c r="S22" i="72"/>
  <c r="R22" i="72"/>
  <c r="Q22" i="72"/>
  <c r="P22" i="72"/>
  <c r="E22" i="72"/>
  <c r="U21" i="72"/>
  <c r="S21" i="72"/>
  <c r="R21" i="72"/>
  <c r="Q21" i="72"/>
  <c r="P21" i="72"/>
  <c r="E21" i="72"/>
  <c r="T21" i="72" s="1"/>
  <c r="S20" i="72"/>
  <c r="R20" i="72"/>
  <c r="Q20" i="72"/>
  <c r="P20" i="72"/>
  <c r="E20" i="72"/>
  <c r="U20" i="72" s="1"/>
  <c r="S19" i="72"/>
  <c r="R19" i="72"/>
  <c r="Q19" i="72"/>
  <c r="P19" i="72"/>
  <c r="E19" i="72"/>
  <c r="U19" i="72" s="1"/>
  <c r="S18" i="72"/>
  <c r="R18" i="72"/>
  <c r="Q18" i="72"/>
  <c r="P18" i="72"/>
  <c r="E18" i="72"/>
  <c r="U18" i="72" s="1"/>
  <c r="S17" i="72"/>
  <c r="R17" i="72"/>
  <c r="Q17" i="72"/>
  <c r="P17" i="72"/>
  <c r="E17" i="72"/>
  <c r="U17" i="72" s="1"/>
  <c r="T16" i="72"/>
  <c r="S16" i="72"/>
  <c r="R16" i="72"/>
  <c r="Q16" i="72"/>
  <c r="P16" i="72"/>
  <c r="E16" i="72"/>
  <c r="U16" i="72" s="1"/>
  <c r="S15" i="72"/>
  <c r="R15" i="72"/>
  <c r="Q15" i="72"/>
  <c r="P15" i="72"/>
  <c r="E15" i="72"/>
  <c r="T15" i="72" s="1"/>
  <c r="S14" i="72"/>
  <c r="R14" i="72"/>
  <c r="Q14" i="72"/>
  <c r="P14" i="72"/>
  <c r="E14" i="72"/>
  <c r="T13" i="72"/>
  <c r="S13" i="72"/>
  <c r="R13" i="72"/>
  <c r="Q13" i="72"/>
  <c r="P13" i="72"/>
  <c r="E13" i="72"/>
  <c r="U12" i="72"/>
  <c r="T12" i="72"/>
  <c r="S12" i="72"/>
  <c r="R12" i="72"/>
  <c r="Q12" i="72"/>
  <c r="P12" i="72"/>
  <c r="E12" i="72"/>
  <c r="S11" i="72"/>
  <c r="R11" i="72"/>
  <c r="Q11" i="72"/>
  <c r="P11" i="72"/>
  <c r="E11" i="72"/>
  <c r="U11" i="72" s="1"/>
  <c r="S10" i="72"/>
  <c r="R10" i="72"/>
  <c r="Q10" i="72"/>
  <c r="P10" i="72"/>
  <c r="E10" i="72"/>
  <c r="S9" i="72"/>
  <c r="R9" i="72"/>
  <c r="S64" i="71"/>
  <c r="R64" i="71"/>
  <c r="Q64" i="71"/>
  <c r="P64" i="71"/>
  <c r="E64" i="71"/>
  <c r="U64" i="71" s="1"/>
  <c r="S63" i="71"/>
  <c r="R63" i="71"/>
  <c r="Q63" i="71"/>
  <c r="P63" i="71"/>
  <c r="E63" i="71"/>
  <c r="S62" i="71"/>
  <c r="R62" i="71"/>
  <c r="S60" i="71"/>
  <c r="R60" i="71"/>
  <c r="Q60" i="71"/>
  <c r="P60" i="71"/>
  <c r="E60" i="71"/>
  <c r="U60" i="71" s="1"/>
  <c r="T59" i="71"/>
  <c r="S59" i="71"/>
  <c r="R59" i="71"/>
  <c r="Q59" i="71"/>
  <c r="P59" i="71"/>
  <c r="E59" i="71"/>
  <c r="U59" i="71" s="1"/>
  <c r="S58" i="71"/>
  <c r="R58" i="71"/>
  <c r="Q58" i="71"/>
  <c r="P58" i="71"/>
  <c r="E58" i="71"/>
  <c r="T57" i="71"/>
  <c r="S57" i="71"/>
  <c r="R57" i="71"/>
  <c r="Q57" i="71"/>
  <c r="P57" i="71"/>
  <c r="E57" i="71"/>
  <c r="U57" i="71" s="1"/>
  <c r="S56" i="71"/>
  <c r="R56" i="71"/>
  <c r="S55" i="71"/>
  <c r="R55" i="71"/>
  <c r="Q55" i="71"/>
  <c r="P55" i="71"/>
  <c r="E55" i="71"/>
  <c r="U55" i="71" s="1"/>
  <c r="S54" i="71"/>
  <c r="R54" i="71"/>
  <c r="Q54" i="71"/>
  <c r="P54" i="71"/>
  <c r="E54" i="71"/>
  <c r="S53" i="71"/>
  <c r="R53" i="71"/>
  <c r="Q53" i="71"/>
  <c r="P53" i="71"/>
  <c r="E53" i="71"/>
  <c r="S52" i="71"/>
  <c r="R52" i="71"/>
  <c r="Q52" i="71"/>
  <c r="P52" i="71"/>
  <c r="E52" i="71"/>
  <c r="U52" i="71" s="1"/>
  <c r="S51" i="71"/>
  <c r="R51" i="71"/>
  <c r="Q51" i="71"/>
  <c r="P51" i="71"/>
  <c r="E51" i="71"/>
  <c r="T51" i="71" s="1"/>
  <c r="S50" i="71"/>
  <c r="R50" i="71"/>
  <c r="Q50" i="71"/>
  <c r="P50" i="71"/>
  <c r="E50" i="71"/>
  <c r="U50" i="71" s="1"/>
  <c r="S49" i="71"/>
  <c r="R49" i="71"/>
  <c r="Q49" i="71"/>
  <c r="P49" i="71"/>
  <c r="E49" i="71"/>
  <c r="U49" i="71" s="1"/>
  <c r="S48" i="71"/>
  <c r="R48" i="71"/>
  <c r="Q48" i="71"/>
  <c r="P48" i="71"/>
  <c r="E48" i="71"/>
  <c r="T48" i="71" s="1"/>
  <c r="S47" i="71"/>
  <c r="R47" i="71"/>
  <c r="Q47" i="71"/>
  <c r="P47" i="71"/>
  <c r="E47" i="71"/>
  <c r="U47" i="71" s="1"/>
  <c r="S46" i="71"/>
  <c r="R46" i="71"/>
  <c r="Q46" i="71"/>
  <c r="P46" i="71"/>
  <c r="E46" i="71"/>
  <c r="S45" i="71"/>
  <c r="R45" i="71"/>
  <c r="Q45" i="71"/>
  <c r="P45" i="71"/>
  <c r="E45" i="71"/>
  <c r="S44" i="71"/>
  <c r="R44" i="71"/>
  <c r="S43" i="71"/>
  <c r="R43" i="71"/>
  <c r="S42" i="71"/>
  <c r="R42" i="71"/>
  <c r="Q42" i="71"/>
  <c r="P42" i="71"/>
  <c r="E42" i="71"/>
  <c r="U42" i="71" s="1"/>
  <c r="S41" i="71"/>
  <c r="R41" i="71"/>
  <c r="Q41" i="71"/>
  <c r="P41" i="71"/>
  <c r="E41" i="71"/>
  <c r="T41" i="71" s="1"/>
  <c r="T40" i="71"/>
  <c r="S40" i="71"/>
  <c r="R40" i="71"/>
  <c r="Q40" i="71"/>
  <c r="P40" i="71"/>
  <c r="E40" i="71"/>
  <c r="U40" i="71" s="1"/>
  <c r="S39" i="71"/>
  <c r="R39" i="71"/>
  <c r="Q39" i="71"/>
  <c r="P39" i="71"/>
  <c r="E39" i="71"/>
  <c r="T39" i="71" s="1"/>
  <c r="S38" i="71"/>
  <c r="R38" i="71"/>
  <c r="Q38" i="71"/>
  <c r="P38" i="71"/>
  <c r="E38" i="71"/>
  <c r="T38" i="71" s="1"/>
  <c r="S37" i="71"/>
  <c r="R37" i="71"/>
  <c r="Q37" i="71"/>
  <c r="P37" i="71"/>
  <c r="E37" i="71"/>
  <c r="U37" i="71" s="1"/>
  <c r="U36" i="71"/>
  <c r="S36" i="71"/>
  <c r="R36" i="71"/>
  <c r="Q36" i="71"/>
  <c r="P36" i="71"/>
  <c r="E36" i="71"/>
  <c r="T36" i="71" s="1"/>
  <c r="S35" i="71"/>
  <c r="R35" i="71"/>
  <c r="Q35" i="71"/>
  <c r="P35" i="71"/>
  <c r="E35" i="71"/>
  <c r="S34" i="71"/>
  <c r="R34" i="71"/>
  <c r="Q34" i="71"/>
  <c r="P34" i="71"/>
  <c r="E34" i="71"/>
  <c r="S33" i="71"/>
  <c r="R33" i="71"/>
  <c r="Q33" i="71"/>
  <c r="P33" i="71"/>
  <c r="E33" i="71"/>
  <c r="T32" i="71"/>
  <c r="S32" i="71"/>
  <c r="R32" i="71"/>
  <c r="Q32" i="71"/>
  <c r="P32" i="71"/>
  <c r="E32" i="71"/>
  <c r="U32" i="71" s="1"/>
  <c r="S31" i="71"/>
  <c r="R31" i="71"/>
  <c r="Q31" i="71"/>
  <c r="P31" i="71"/>
  <c r="E31" i="71"/>
  <c r="T31" i="71" s="1"/>
  <c r="S30" i="71"/>
  <c r="R30" i="71"/>
  <c r="Q30" i="71"/>
  <c r="P30" i="71"/>
  <c r="E30" i="71"/>
  <c r="U30" i="71" s="1"/>
  <c r="S29" i="71"/>
  <c r="R29" i="71"/>
  <c r="Q29" i="71"/>
  <c r="P29" i="71"/>
  <c r="E29" i="71"/>
  <c r="S28" i="71"/>
  <c r="R28" i="71"/>
  <c r="U27" i="71"/>
  <c r="S27" i="71"/>
  <c r="R27" i="71"/>
  <c r="Q27" i="71"/>
  <c r="P27" i="71"/>
  <c r="E27" i="71"/>
  <c r="T27" i="71" s="1"/>
  <c r="S26" i="71"/>
  <c r="R26" i="71"/>
  <c r="Q26" i="71"/>
  <c r="P26" i="71"/>
  <c r="E26" i="71"/>
  <c r="U26" i="71" s="1"/>
  <c r="T25" i="71"/>
  <c r="S25" i="71"/>
  <c r="R25" i="71"/>
  <c r="Q25" i="71"/>
  <c r="P25" i="71"/>
  <c r="E25" i="71"/>
  <c r="U25" i="71" s="1"/>
  <c r="S24" i="71"/>
  <c r="R24" i="71"/>
  <c r="Q24" i="71"/>
  <c r="P24" i="71"/>
  <c r="E24" i="71"/>
  <c r="S23" i="71"/>
  <c r="R23" i="71"/>
  <c r="Q23" i="71"/>
  <c r="P23" i="71"/>
  <c r="E23" i="71"/>
  <c r="U22" i="71"/>
  <c r="S22" i="71"/>
  <c r="R22" i="71"/>
  <c r="Q22" i="71"/>
  <c r="P22" i="71"/>
  <c r="E22" i="71"/>
  <c r="T22" i="71" s="1"/>
  <c r="S21" i="71"/>
  <c r="R21" i="71"/>
  <c r="Q21" i="71"/>
  <c r="P21" i="71"/>
  <c r="E21" i="71"/>
  <c r="S20" i="71"/>
  <c r="R20" i="71"/>
  <c r="Q20" i="71"/>
  <c r="P20" i="71"/>
  <c r="E20" i="71"/>
  <c r="S19" i="71"/>
  <c r="R19" i="71"/>
  <c r="Q19" i="71"/>
  <c r="P19" i="71"/>
  <c r="E19" i="71"/>
  <c r="T18" i="71"/>
  <c r="S18" i="71"/>
  <c r="R18" i="71"/>
  <c r="Q18" i="71"/>
  <c r="P18" i="71"/>
  <c r="E18" i="71"/>
  <c r="U18" i="71" s="1"/>
  <c r="U17" i="71"/>
  <c r="T17" i="71"/>
  <c r="S17" i="71"/>
  <c r="R17" i="71"/>
  <c r="Q17" i="71"/>
  <c r="P17" i="71"/>
  <c r="E17" i="71"/>
  <c r="S16" i="71"/>
  <c r="R16" i="71"/>
  <c r="Q16" i="71"/>
  <c r="P16" i="71"/>
  <c r="E16" i="71"/>
  <c r="S15" i="71"/>
  <c r="R15" i="71"/>
  <c r="Q15" i="71"/>
  <c r="P15" i="71"/>
  <c r="E15" i="71"/>
  <c r="S14" i="71"/>
  <c r="R14" i="71"/>
  <c r="Q14" i="71"/>
  <c r="P14" i="71"/>
  <c r="E14" i="71"/>
  <c r="T14" i="71" s="1"/>
  <c r="T13" i="71"/>
  <c r="S13" i="71"/>
  <c r="R13" i="71"/>
  <c r="Q13" i="71"/>
  <c r="P13" i="71"/>
  <c r="E13" i="71"/>
  <c r="U13" i="71" s="1"/>
  <c r="S12" i="71"/>
  <c r="R12" i="71"/>
  <c r="Q12" i="71"/>
  <c r="P12" i="71"/>
  <c r="E12" i="71"/>
  <c r="S11" i="71"/>
  <c r="R11" i="71"/>
  <c r="Q11" i="71"/>
  <c r="P11" i="71"/>
  <c r="E11" i="71"/>
  <c r="U11" i="71" s="1"/>
  <c r="S10" i="71"/>
  <c r="R10" i="71"/>
  <c r="Q10" i="71"/>
  <c r="P10" i="71"/>
  <c r="E10" i="71"/>
  <c r="T10" i="71" s="1"/>
  <c r="S9" i="71"/>
  <c r="S64" i="70"/>
  <c r="R64" i="70"/>
  <c r="Q64" i="70"/>
  <c r="P64" i="70"/>
  <c r="E64" i="70"/>
  <c r="U64" i="70" s="1"/>
  <c r="S63" i="70"/>
  <c r="R63" i="70"/>
  <c r="Q63" i="70"/>
  <c r="P63" i="70"/>
  <c r="E63" i="70"/>
  <c r="S60" i="70"/>
  <c r="R60" i="70"/>
  <c r="Q60" i="70"/>
  <c r="P60" i="70"/>
  <c r="E60" i="70"/>
  <c r="U60" i="70" s="1"/>
  <c r="U59" i="70"/>
  <c r="T59" i="70"/>
  <c r="S59" i="70"/>
  <c r="R59" i="70"/>
  <c r="Q59" i="70"/>
  <c r="P59" i="70"/>
  <c r="E59" i="70"/>
  <c r="U58" i="70"/>
  <c r="S58" i="70"/>
  <c r="R58" i="70"/>
  <c r="Q58" i="70"/>
  <c r="P58" i="70"/>
  <c r="E58" i="70"/>
  <c r="T58" i="70" s="1"/>
  <c r="S57" i="70"/>
  <c r="R57" i="70"/>
  <c r="Q57" i="70"/>
  <c r="P57" i="70"/>
  <c r="E57" i="70"/>
  <c r="S55" i="70"/>
  <c r="R55" i="70"/>
  <c r="Q55" i="70"/>
  <c r="P55" i="70"/>
  <c r="E55" i="70"/>
  <c r="U55" i="70" s="1"/>
  <c r="U54" i="70"/>
  <c r="T54" i="70"/>
  <c r="S54" i="70"/>
  <c r="R54" i="70"/>
  <c r="Q54" i="70"/>
  <c r="P54" i="70"/>
  <c r="E54" i="70"/>
  <c r="U53" i="70"/>
  <c r="T53" i="70"/>
  <c r="S53" i="70"/>
  <c r="R53" i="70"/>
  <c r="Q53" i="70"/>
  <c r="P53" i="70"/>
  <c r="E53" i="70"/>
  <c r="S52" i="70"/>
  <c r="R52" i="70"/>
  <c r="Q52" i="70"/>
  <c r="P52" i="70"/>
  <c r="E52" i="70"/>
  <c r="S51" i="70"/>
  <c r="R51" i="70"/>
  <c r="Q51" i="70"/>
  <c r="P51" i="70"/>
  <c r="E51" i="70"/>
  <c r="U51" i="70" s="1"/>
  <c r="S50" i="70"/>
  <c r="R50" i="70"/>
  <c r="Q50" i="70"/>
  <c r="P50" i="70"/>
  <c r="E50" i="70"/>
  <c r="T50" i="70" s="1"/>
  <c r="S49" i="70"/>
  <c r="R49" i="70"/>
  <c r="Q49" i="70"/>
  <c r="P49" i="70"/>
  <c r="E49" i="70"/>
  <c r="U49" i="70" s="1"/>
  <c r="S48" i="70"/>
  <c r="R48" i="70"/>
  <c r="Q48" i="70"/>
  <c r="P48" i="70"/>
  <c r="E48" i="70"/>
  <c r="T48" i="70" s="1"/>
  <c r="S47" i="70"/>
  <c r="R47" i="70"/>
  <c r="Q47" i="70"/>
  <c r="P47" i="70"/>
  <c r="E47" i="70"/>
  <c r="T46" i="70"/>
  <c r="S46" i="70"/>
  <c r="R46" i="70"/>
  <c r="Q46" i="70"/>
  <c r="U46" i="70" s="1"/>
  <c r="P46" i="70"/>
  <c r="E46" i="70"/>
  <c r="S45" i="70"/>
  <c r="R45" i="70"/>
  <c r="Q45" i="70"/>
  <c r="P45" i="70"/>
  <c r="E45" i="70"/>
  <c r="S44" i="70"/>
  <c r="R44" i="70"/>
  <c r="S42" i="70"/>
  <c r="R42" i="70"/>
  <c r="Q42" i="70"/>
  <c r="P42" i="70"/>
  <c r="E42" i="70"/>
  <c r="S41" i="70"/>
  <c r="R41" i="70"/>
  <c r="Q41" i="70"/>
  <c r="P41" i="70"/>
  <c r="E41" i="70"/>
  <c r="U41" i="70" s="1"/>
  <c r="S40" i="70"/>
  <c r="R40" i="70"/>
  <c r="Q40" i="70"/>
  <c r="P40" i="70"/>
  <c r="E40" i="70"/>
  <c r="T40" i="70" s="1"/>
  <c r="S39" i="70"/>
  <c r="R39" i="70"/>
  <c r="Q39" i="70"/>
  <c r="P39" i="70"/>
  <c r="E39" i="70"/>
  <c r="U39" i="70" s="1"/>
  <c r="S38" i="70"/>
  <c r="R38" i="70"/>
  <c r="Q38" i="70"/>
  <c r="P38" i="70"/>
  <c r="E38" i="70"/>
  <c r="T38" i="70" s="1"/>
  <c r="U37" i="70"/>
  <c r="T37" i="70"/>
  <c r="S37" i="70"/>
  <c r="R37" i="70"/>
  <c r="Q37" i="70"/>
  <c r="P37" i="70"/>
  <c r="E37" i="70"/>
  <c r="S36" i="70"/>
  <c r="R36" i="70"/>
  <c r="Q36" i="70"/>
  <c r="P36" i="70"/>
  <c r="E36" i="70"/>
  <c r="T35" i="70"/>
  <c r="S35" i="70"/>
  <c r="R35" i="70"/>
  <c r="Q35" i="70"/>
  <c r="P35" i="70"/>
  <c r="E35" i="70"/>
  <c r="U35" i="70" s="1"/>
  <c r="S34" i="70"/>
  <c r="R34" i="70"/>
  <c r="Q34" i="70"/>
  <c r="P34" i="70"/>
  <c r="E34" i="70"/>
  <c r="S33" i="70"/>
  <c r="R33" i="70"/>
  <c r="Q33" i="70"/>
  <c r="U33" i="70" s="1"/>
  <c r="P33" i="70"/>
  <c r="T33" i="70" s="1"/>
  <c r="E33" i="70"/>
  <c r="S32" i="70"/>
  <c r="R32" i="70"/>
  <c r="Q32" i="70"/>
  <c r="P32" i="70"/>
  <c r="E32" i="70"/>
  <c r="T32" i="70" s="1"/>
  <c r="S31" i="70"/>
  <c r="R31" i="70"/>
  <c r="Q31" i="70"/>
  <c r="P31" i="70"/>
  <c r="T31" i="70" s="1"/>
  <c r="E31" i="70"/>
  <c r="S30" i="70"/>
  <c r="R30" i="70"/>
  <c r="Q30" i="70"/>
  <c r="P30" i="70"/>
  <c r="E30" i="70"/>
  <c r="T30" i="70" s="1"/>
  <c r="S29" i="70"/>
  <c r="R29" i="70"/>
  <c r="Q29" i="70"/>
  <c r="P29" i="70"/>
  <c r="E29" i="70"/>
  <c r="U29" i="70" s="1"/>
  <c r="S28" i="70"/>
  <c r="R28" i="70"/>
  <c r="U27" i="70"/>
  <c r="S27" i="70"/>
  <c r="R27" i="70"/>
  <c r="Q27" i="70"/>
  <c r="P27" i="70"/>
  <c r="E27" i="70"/>
  <c r="T27" i="70" s="1"/>
  <c r="T26" i="70"/>
  <c r="S26" i="70"/>
  <c r="R26" i="70"/>
  <c r="Q26" i="70"/>
  <c r="P26" i="70"/>
  <c r="E26" i="70"/>
  <c r="U26" i="70" s="1"/>
  <c r="S25" i="70"/>
  <c r="R25" i="70"/>
  <c r="Q25" i="70"/>
  <c r="P25" i="70"/>
  <c r="E25" i="70"/>
  <c r="U24" i="70"/>
  <c r="T24" i="70"/>
  <c r="S24" i="70"/>
  <c r="R24" i="70"/>
  <c r="Q24" i="70"/>
  <c r="P24" i="70"/>
  <c r="E24" i="70"/>
  <c r="U23" i="70"/>
  <c r="S23" i="70"/>
  <c r="R23" i="70"/>
  <c r="Q23" i="70"/>
  <c r="P23" i="70"/>
  <c r="E23" i="70"/>
  <c r="T23" i="70" s="1"/>
  <c r="T22" i="70"/>
  <c r="S22" i="70"/>
  <c r="R22" i="70"/>
  <c r="Q22" i="70"/>
  <c r="P22" i="70"/>
  <c r="E22" i="70"/>
  <c r="U22" i="70" s="1"/>
  <c r="S21" i="70"/>
  <c r="R21" i="70"/>
  <c r="Q21" i="70"/>
  <c r="P21" i="70"/>
  <c r="E21" i="70"/>
  <c r="S20" i="70"/>
  <c r="R20" i="70"/>
  <c r="Q20" i="70"/>
  <c r="P20" i="70"/>
  <c r="E20" i="70"/>
  <c r="S19" i="70"/>
  <c r="R19" i="70"/>
  <c r="Q19" i="70"/>
  <c r="P19" i="70"/>
  <c r="E19" i="70"/>
  <c r="S18" i="70"/>
  <c r="R18" i="70"/>
  <c r="Q18" i="70"/>
  <c r="P18" i="70"/>
  <c r="E18" i="70"/>
  <c r="U18" i="70" s="1"/>
  <c r="U17" i="70"/>
  <c r="S17" i="70"/>
  <c r="R17" i="70"/>
  <c r="Q17" i="70"/>
  <c r="P17" i="70"/>
  <c r="E17" i="70"/>
  <c r="T17" i="70" s="1"/>
  <c r="S16" i="70"/>
  <c r="R16" i="70"/>
  <c r="Q16" i="70"/>
  <c r="P16" i="70"/>
  <c r="E16" i="70"/>
  <c r="S15" i="70"/>
  <c r="R15" i="70"/>
  <c r="Q15" i="70"/>
  <c r="P15" i="70"/>
  <c r="E15" i="70"/>
  <c r="U15" i="70" s="1"/>
  <c r="S14" i="70"/>
  <c r="R14" i="70"/>
  <c r="Q14" i="70"/>
  <c r="P14" i="70"/>
  <c r="E14" i="70"/>
  <c r="S13" i="70"/>
  <c r="R13" i="70"/>
  <c r="Q13" i="70"/>
  <c r="P13" i="70"/>
  <c r="E13" i="70"/>
  <c r="S12" i="70"/>
  <c r="R12" i="70"/>
  <c r="Q12" i="70"/>
  <c r="P12" i="70"/>
  <c r="E12" i="70"/>
  <c r="S11" i="70"/>
  <c r="R11" i="70"/>
  <c r="Q11" i="70"/>
  <c r="P11" i="70"/>
  <c r="E11" i="70"/>
  <c r="T11" i="70" s="1"/>
  <c r="S10" i="70"/>
  <c r="R10" i="70"/>
  <c r="Q10" i="70"/>
  <c r="P10" i="70"/>
  <c r="E10" i="70"/>
  <c r="S9" i="70"/>
  <c r="S64" i="69"/>
  <c r="R64" i="69"/>
  <c r="Q64" i="69"/>
  <c r="P64" i="69"/>
  <c r="E64" i="69"/>
  <c r="S63" i="69"/>
  <c r="R63" i="69"/>
  <c r="Q63" i="69"/>
  <c r="P63" i="69"/>
  <c r="E63" i="69"/>
  <c r="T63" i="69" s="1"/>
  <c r="S62" i="69"/>
  <c r="R62" i="69"/>
  <c r="S60" i="69"/>
  <c r="R60" i="69"/>
  <c r="Q60" i="69"/>
  <c r="P60" i="69"/>
  <c r="E60" i="69"/>
  <c r="T60" i="69" s="1"/>
  <c r="S59" i="69"/>
  <c r="R59" i="69"/>
  <c r="Q59" i="69"/>
  <c r="P59" i="69"/>
  <c r="E59" i="69"/>
  <c r="S58" i="69"/>
  <c r="R58" i="69"/>
  <c r="Q58" i="69"/>
  <c r="P58" i="69"/>
  <c r="E58" i="69"/>
  <c r="T58" i="69" s="1"/>
  <c r="S57" i="69"/>
  <c r="R57" i="69"/>
  <c r="Q57" i="69"/>
  <c r="P57" i="69"/>
  <c r="E57" i="69"/>
  <c r="T57" i="69" s="1"/>
  <c r="S56" i="69"/>
  <c r="R56" i="69"/>
  <c r="U55" i="69"/>
  <c r="S55" i="69"/>
  <c r="R55" i="69"/>
  <c r="Q55" i="69"/>
  <c r="P55" i="69"/>
  <c r="E55" i="69"/>
  <c r="T55" i="69" s="1"/>
  <c r="S54" i="69"/>
  <c r="R54" i="69"/>
  <c r="Q54" i="69"/>
  <c r="P54" i="69"/>
  <c r="E54" i="69"/>
  <c r="U54" i="69" s="1"/>
  <c r="S53" i="69"/>
  <c r="R53" i="69"/>
  <c r="Q53" i="69"/>
  <c r="P53" i="69"/>
  <c r="E53" i="69"/>
  <c r="S52" i="69"/>
  <c r="R52" i="69"/>
  <c r="Q52" i="69"/>
  <c r="P52" i="69"/>
  <c r="E52" i="69"/>
  <c r="U52" i="69" s="1"/>
  <c r="S51" i="69"/>
  <c r="R51" i="69"/>
  <c r="Q51" i="69"/>
  <c r="P51" i="69"/>
  <c r="E51" i="69"/>
  <c r="U51" i="69" s="1"/>
  <c r="S50" i="69"/>
  <c r="R50" i="69"/>
  <c r="Q50" i="69"/>
  <c r="P50" i="69"/>
  <c r="E50" i="69"/>
  <c r="U50" i="69" s="1"/>
  <c r="S49" i="69"/>
  <c r="R49" i="69"/>
  <c r="Q49" i="69"/>
  <c r="P49" i="69"/>
  <c r="E49" i="69"/>
  <c r="U48" i="69"/>
  <c r="T48" i="69"/>
  <c r="S48" i="69"/>
  <c r="R48" i="69"/>
  <c r="Q48" i="69"/>
  <c r="P48" i="69"/>
  <c r="E48" i="69"/>
  <c r="S47" i="69"/>
  <c r="R47" i="69"/>
  <c r="Q47" i="69"/>
  <c r="P47" i="69"/>
  <c r="E47" i="69"/>
  <c r="T46" i="69"/>
  <c r="S46" i="69"/>
  <c r="R46" i="69"/>
  <c r="Q46" i="69"/>
  <c r="P46" i="69"/>
  <c r="E46" i="69"/>
  <c r="U46" i="69" s="1"/>
  <c r="U45" i="69"/>
  <c r="S45" i="69"/>
  <c r="R45" i="69"/>
  <c r="Q45" i="69"/>
  <c r="P45" i="69"/>
  <c r="E45" i="69"/>
  <c r="T45" i="69" s="1"/>
  <c r="S44" i="69"/>
  <c r="R44" i="69"/>
  <c r="S43" i="69"/>
  <c r="R43" i="69"/>
  <c r="S42" i="69"/>
  <c r="R42" i="69"/>
  <c r="Q42" i="69"/>
  <c r="P42" i="69"/>
  <c r="E42" i="69"/>
  <c r="T42" i="69" s="1"/>
  <c r="U41" i="69"/>
  <c r="T41" i="69"/>
  <c r="S41" i="69"/>
  <c r="R41" i="69"/>
  <c r="Q41" i="69"/>
  <c r="P41" i="69"/>
  <c r="E41" i="69"/>
  <c r="S40" i="69"/>
  <c r="R40" i="69"/>
  <c r="Q40" i="69"/>
  <c r="P40" i="69"/>
  <c r="E40" i="69"/>
  <c r="U40" i="69" s="1"/>
  <c r="S39" i="69"/>
  <c r="R39" i="69"/>
  <c r="Q39" i="69"/>
  <c r="P39" i="69"/>
  <c r="E39" i="69"/>
  <c r="S38" i="69"/>
  <c r="R38" i="69"/>
  <c r="Q38" i="69"/>
  <c r="P38" i="69"/>
  <c r="E38" i="69"/>
  <c r="S37" i="69"/>
  <c r="R37" i="69"/>
  <c r="Q37" i="69"/>
  <c r="P37" i="69"/>
  <c r="E37" i="69"/>
  <c r="T37" i="69" s="1"/>
  <c r="S36" i="69"/>
  <c r="R36" i="69"/>
  <c r="Q36" i="69"/>
  <c r="P36" i="69"/>
  <c r="E36" i="69"/>
  <c r="U36" i="69" s="1"/>
  <c r="S35" i="69"/>
  <c r="R35" i="69"/>
  <c r="Q35" i="69"/>
  <c r="P35" i="69"/>
  <c r="E35" i="69"/>
  <c r="T35" i="69" s="1"/>
  <c r="U34" i="69"/>
  <c r="S34" i="69"/>
  <c r="R34" i="69"/>
  <c r="Q34" i="69"/>
  <c r="P34" i="69"/>
  <c r="E34" i="69"/>
  <c r="T34" i="69" s="1"/>
  <c r="U33" i="69"/>
  <c r="S33" i="69"/>
  <c r="R33" i="69"/>
  <c r="Q33" i="69"/>
  <c r="P33" i="69"/>
  <c r="E33" i="69"/>
  <c r="T33" i="69" s="1"/>
  <c r="S32" i="69"/>
  <c r="R32" i="69"/>
  <c r="Q32" i="69"/>
  <c r="P32" i="69"/>
  <c r="E32" i="69"/>
  <c r="S31" i="69"/>
  <c r="R31" i="69"/>
  <c r="Q31" i="69"/>
  <c r="P31" i="69"/>
  <c r="E31" i="69"/>
  <c r="T30" i="69"/>
  <c r="S30" i="69"/>
  <c r="R30" i="69"/>
  <c r="Q30" i="69"/>
  <c r="P30" i="69"/>
  <c r="E30" i="69"/>
  <c r="U30" i="69" s="1"/>
  <c r="S29" i="69"/>
  <c r="R29" i="69"/>
  <c r="Q29" i="69"/>
  <c r="P29" i="69"/>
  <c r="E29" i="69"/>
  <c r="U29" i="69" s="1"/>
  <c r="S27" i="69"/>
  <c r="R27" i="69"/>
  <c r="Q27" i="69"/>
  <c r="P27" i="69"/>
  <c r="E27" i="69"/>
  <c r="U27" i="69" s="1"/>
  <c r="S26" i="69"/>
  <c r="R26" i="69"/>
  <c r="Q26" i="69"/>
  <c r="P26" i="69"/>
  <c r="E26" i="69"/>
  <c r="U25" i="69"/>
  <c r="S25" i="69"/>
  <c r="R25" i="69"/>
  <c r="Q25" i="69"/>
  <c r="P25" i="69"/>
  <c r="E25" i="69"/>
  <c r="T25" i="69" s="1"/>
  <c r="U24" i="69"/>
  <c r="S24" i="69"/>
  <c r="R24" i="69"/>
  <c r="Q24" i="69"/>
  <c r="P24" i="69"/>
  <c r="E24" i="69"/>
  <c r="T24" i="69" s="1"/>
  <c r="S23" i="69"/>
  <c r="R23" i="69"/>
  <c r="Q23" i="69"/>
  <c r="P23" i="69"/>
  <c r="E23" i="69"/>
  <c r="U23" i="69" s="1"/>
  <c r="U22" i="69"/>
  <c r="S22" i="69"/>
  <c r="R22" i="69"/>
  <c r="Q22" i="69"/>
  <c r="P22" i="69"/>
  <c r="E22" i="69"/>
  <c r="T22" i="69" s="1"/>
  <c r="S21" i="69"/>
  <c r="R21" i="69"/>
  <c r="Q21" i="69"/>
  <c r="P21" i="69"/>
  <c r="E21" i="69"/>
  <c r="U20" i="69"/>
  <c r="S20" i="69"/>
  <c r="R20" i="69"/>
  <c r="Q20" i="69"/>
  <c r="P20" i="69"/>
  <c r="E20" i="69"/>
  <c r="T20" i="69" s="1"/>
  <c r="S19" i="69"/>
  <c r="R19" i="69"/>
  <c r="Q19" i="69"/>
  <c r="P19" i="69"/>
  <c r="E19" i="69"/>
  <c r="U19" i="69" s="1"/>
  <c r="S18" i="69"/>
  <c r="R18" i="69"/>
  <c r="Q18" i="69"/>
  <c r="P18" i="69"/>
  <c r="E18" i="69"/>
  <c r="U17" i="69"/>
  <c r="T17" i="69"/>
  <c r="S17" i="69"/>
  <c r="R17" i="69"/>
  <c r="Q17" i="69"/>
  <c r="P17" i="69"/>
  <c r="E17" i="69"/>
  <c r="U16" i="69"/>
  <c r="S16" i="69"/>
  <c r="R16" i="69"/>
  <c r="Q16" i="69"/>
  <c r="P16" i="69"/>
  <c r="E16" i="69"/>
  <c r="T16" i="69" s="1"/>
  <c r="S15" i="69"/>
  <c r="R15" i="69"/>
  <c r="Q15" i="69"/>
  <c r="P15" i="69"/>
  <c r="E15" i="69"/>
  <c r="U15" i="69" s="1"/>
  <c r="S14" i="69"/>
  <c r="R14" i="69"/>
  <c r="Q14" i="69"/>
  <c r="P14" i="69"/>
  <c r="E14" i="69"/>
  <c r="T14" i="69" s="1"/>
  <c r="U13" i="69"/>
  <c r="T13" i="69"/>
  <c r="S13" i="69"/>
  <c r="R13" i="69"/>
  <c r="Q13" i="69"/>
  <c r="P13" i="69"/>
  <c r="E13" i="69"/>
  <c r="S12" i="69"/>
  <c r="R12" i="69"/>
  <c r="Q12" i="69"/>
  <c r="P12" i="69"/>
  <c r="E12" i="69"/>
  <c r="T11" i="69"/>
  <c r="S11" i="69"/>
  <c r="R11" i="69"/>
  <c r="Q11" i="69"/>
  <c r="P11" i="69"/>
  <c r="E11" i="69"/>
  <c r="U11" i="69" s="1"/>
  <c r="S10" i="69"/>
  <c r="R10" i="69"/>
  <c r="Q10" i="69"/>
  <c r="P10" i="69"/>
  <c r="E10" i="69"/>
  <c r="S9" i="69"/>
  <c r="R9" i="69"/>
  <c r="T64" i="68"/>
  <c r="S64" i="68"/>
  <c r="R64" i="68"/>
  <c r="Q64" i="68"/>
  <c r="P64" i="68"/>
  <c r="E64" i="68"/>
  <c r="U64" i="68" s="1"/>
  <c r="S63" i="68"/>
  <c r="R63" i="68"/>
  <c r="Q63" i="68"/>
  <c r="P63" i="68"/>
  <c r="P62" i="68" s="1"/>
  <c r="E63" i="68"/>
  <c r="T63" i="68" s="1"/>
  <c r="S60" i="68"/>
  <c r="R60" i="68"/>
  <c r="Q60" i="68"/>
  <c r="P60" i="68"/>
  <c r="E60" i="68"/>
  <c r="U60" i="68" s="1"/>
  <c r="S59" i="68"/>
  <c r="R59" i="68"/>
  <c r="Q59" i="68"/>
  <c r="P59" i="68"/>
  <c r="E59" i="68"/>
  <c r="S58" i="68"/>
  <c r="R58" i="68"/>
  <c r="Q58" i="68"/>
  <c r="P58" i="68"/>
  <c r="E58" i="68"/>
  <c r="U58" i="68" s="1"/>
  <c r="S57" i="68"/>
  <c r="R57" i="68"/>
  <c r="Q57" i="68"/>
  <c r="P57" i="68"/>
  <c r="E57" i="68"/>
  <c r="S55" i="68"/>
  <c r="R55" i="68"/>
  <c r="Q55" i="68"/>
  <c r="P55" i="68"/>
  <c r="E55" i="68"/>
  <c r="S54" i="68"/>
  <c r="R54" i="68"/>
  <c r="Q54" i="68"/>
  <c r="P54" i="68"/>
  <c r="E54" i="68"/>
  <c r="U53" i="68"/>
  <c r="T53" i="68"/>
  <c r="S53" i="68"/>
  <c r="R53" i="68"/>
  <c r="Q53" i="68"/>
  <c r="P53" i="68"/>
  <c r="E53" i="68"/>
  <c r="S52" i="68"/>
  <c r="R52" i="68"/>
  <c r="Q52" i="68"/>
  <c r="P52" i="68"/>
  <c r="E52" i="68"/>
  <c r="T52" i="68" s="1"/>
  <c r="S51" i="68"/>
  <c r="R51" i="68"/>
  <c r="Q51" i="68"/>
  <c r="P51" i="68"/>
  <c r="E51" i="68"/>
  <c r="U51" i="68" s="1"/>
  <c r="S50" i="68"/>
  <c r="R50" i="68"/>
  <c r="Q50" i="68"/>
  <c r="P50" i="68"/>
  <c r="E50" i="68"/>
  <c r="T50" i="68" s="1"/>
  <c r="U49" i="68"/>
  <c r="T49" i="68"/>
  <c r="S49" i="68"/>
  <c r="R49" i="68"/>
  <c r="Q49" i="68"/>
  <c r="P49" i="68"/>
  <c r="E49" i="68"/>
  <c r="S48" i="68"/>
  <c r="R48" i="68"/>
  <c r="Q48" i="68"/>
  <c r="P48" i="68"/>
  <c r="E48" i="68"/>
  <c r="S47" i="68"/>
  <c r="R47" i="68"/>
  <c r="Q47" i="68"/>
  <c r="P47" i="68"/>
  <c r="E47" i="68"/>
  <c r="U47" i="68" s="1"/>
  <c r="S46" i="68"/>
  <c r="R46" i="68"/>
  <c r="Q46" i="68"/>
  <c r="P46" i="68"/>
  <c r="E46" i="68"/>
  <c r="S45" i="68"/>
  <c r="R45" i="68"/>
  <c r="Q45" i="68"/>
  <c r="P45" i="68"/>
  <c r="E45" i="68"/>
  <c r="S44" i="68"/>
  <c r="R44" i="68"/>
  <c r="U42" i="68"/>
  <c r="S42" i="68"/>
  <c r="R42" i="68"/>
  <c r="Q42" i="68"/>
  <c r="P42" i="68"/>
  <c r="E42" i="68"/>
  <c r="T42" i="68" s="1"/>
  <c r="S41" i="68"/>
  <c r="R41" i="68"/>
  <c r="Q41" i="68"/>
  <c r="P41" i="68"/>
  <c r="E41" i="68"/>
  <c r="U41" i="68" s="1"/>
  <c r="S40" i="68"/>
  <c r="R40" i="68"/>
  <c r="Q40" i="68"/>
  <c r="P40" i="68"/>
  <c r="E40" i="68"/>
  <c r="T40" i="68" s="1"/>
  <c r="S39" i="68"/>
  <c r="R39" i="68"/>
  <c r="Q39" i="68"/>
  <c r="P39" i="68"/>
  <c r="E39" i="68"/>
  <c r="U39" i="68" s="1"/>
  <c r="S38" i="68"/>
  <c r="R38" i="68"/>
  <c r="Q38" i="68"/>
  <c r="P38" i="68"/>
  <c r="E38" i="68"/>
  <c r="S37" i="68"/>
  <c r="R37" i="68"/>
  <c r="Q37" i="68"/>
  <c r="P37" i="68"/>
  <c r="E37" i="68"/>
  <c r="S36" i="68"/>
  <c r="R36" i="68"/>
  <c r="Q36" i="68"/>
  <c r="P36" i="68"/>
  <c r="E36" i="68"/>
  <c r="S35" i="68"/>
  <c r="R35" i="68"/>
  <c r="Q35" i="68"/>
  <c r="P35" i="68"/>
  <c r="E35" i="68"/>
  <c r="U35" i="68" s="1"/>
  <c r="S34" i="68"/>
  <c r="R34" i="68"/>
  <c r="Q34" i="68"/>
  <c r="P34" i="68"/>
  <c r="E34" i="68"/>
  <c r="T34" i="68" s="1"/>
  <c r="S33" i="68"/>
  <c r="R33" i="68"/>
  <c r="Q33" i="68"/>
  <c r="P33" i="68"/>
  <c r="E33" i="68"/>
  <c r="U33" i="68" s="1"/>
  <c r="S32" i="68"/>
  <c r="R32" i="68"/>
  <c r="Q32" i="68"/>
  <c r="P32" i="68"/>
  <c r="E32" i="68"/>
  <c r="T32" i="68" s="1"/>
  <c r="U31" i="68"/>
  <c r="T31" i="68"/>
  <c r="S31" i="68"/>
  <c r="R31" i="68"/>
  <c r="Q31" i="68"/>
  <c r="P31" i="68"/>
  <c r="E31" i="68"/>
  <c r="S30" i="68"/>
  <c r="R30" i="68"/>
  <c r="Q30" i="68"/>
  <c r="P30" i="68"/>
  <c r="E30" i="68"/>
  <c r="S29" i="68"/>
  <c r="R29" i="68"/>
  <c r="Q29" i="68"/>
  <c r="P29" i="68"/>
  <c r="E29" i="68"/>
  <c r="U29" i="68" s="1"/>
  <c r="S27" i="68"/>
  <c r="R27" i="68"/>
  <c r="Q27" i="68"/>
  <c r="P27" i="68"/>
  <c r="E27" i="68"/>
  <c r="T27" i="68" s="1"/>
  <c r="U26" i="68"/>
  <c r="T26" i="68"/>
  <c r="S26" i="68"/>
  <c r="R26" i="68"/>
  <c r="Q26" i="68"/>
  <c r="P26" i="68"/>
  <c r="E26" i="68"/>
  <c r="U25" i="68"/>
  <c r="T25" i="68"/>
  <c r="S25" i="68"/>
  <c r="R25" i="68"/>
  <c r="Q25" i="68"/>
  <c r="P25" i="68"/>
  <c r="E25" i="68"/>
  <c r="T24" i="68"/>
  <c r="S24" i="68"/>
  <c r="R24" i="68"/>
  <c r="Q24" i="68"/>
  <c r="P24" i="68"/>
  <c r="E24" i="68"/>
  <c r="U24" i="68" s="1"/>
  <c r="S23" i="68"/>
  <c r="R23" i="68"/>
  <c r="Q23" i="68"/>
  <c r="P23" i="68"/>
  <c r="E23" i="68"/>
  <c r="S22" i="68"/>
  <c r="R22" i="68"/>
  <c r="Q22" i="68"/>
  <c r="P22" i="68"/>
  <c r="E22" i="68"/>
  <c r="S21" i="68"/>
  <c r="R21" i="68"/>
  <c r="Q21" i="68"/>
  <c r="P21" i="68"/>
  <c r="E21" i="68"/>
  <c r="S20" i="68"/>
  <c r="R20" i="68"/>
  <c r="Q20" i="68"/>
  <c r="P20" i="68"/>
  <c r="E20" i="68"/>
  <c r="U20" i="68" s="1"/>
  <c r="S19" i="68"/>
  <c r="R19" i="68"/>
  <c r="Q19" i="68"/>
  <c r="P19" i="68"/>
  <c r="E19" i="68"/>
  <c r="T19" i="68" s="1"/>
  <c r="S18" i="68"/>
  <c r="R18" i="68"/>
  <c r="Q18" i="68"/>
  <c r="P18" i="68"/>
  <c r="E18" i="68"/>
  <c r="U18" i="68" s="1"/>
  <c r="S17" i="68"/>
  <c r="R17" i="68"/>
  <c r="Q17" i="68"/>
  <c r="P17" i="68"/>
  <c r="E17" i="68"/>
  <c r="S16" i="68"/>
  <c r="R16" i="68"/>
  <c r="Q16" i="68"/>
  <c r="P16" i="68"/>
  <c r="E16" i="68"/>
  <c r="S15" i="68"/>
  <c r="R15" i="68"/>
  <c r="Q15" i="68"/>
  <c r="P15" i="68"/>
  <c r="E15" i="68"/>
  <c r="S14" i="68"/>
  <c r="R14" i="68"/>
  <c r="Q14" i="68"/>
  <c r="P14" i="68"/>
  <c r="E14" i="68"/>
  <c r="S13" i="68"/>
  <c r="R13" i="68"/>
  <c r="Q13" i="68"/>
  <c r="P13" i="68"/>
  <c r="E13" i="68"/>
  <c r="T13" i="68" s="1"/>
  <c r="S12" i="68"/>
  <c r="R12" i="68"/>
  <c r="Q12" i="68"/>
  <c r="P12" i="68"/>
  <c r="E12" i="68"/>
  <c r="S11" i="68"/>
  <c r="R11" i="68"/>
  <c r="Q11" i="68"/>
  <c r="P11" i="68"/>
  <c r="E11" i="68"/>
  <c r="T11" i="68" s="1"/>
  <c r="U10" i="68"/>
  <c r="S10" i="68"/>
  <c r="R10" i="68"/>
  <c r="Q10" i="68"/>
  <c r="P10" i="68"/>
  <c r="E10" i="68"/>
  <c r="T10" i="68" s="1"/>
  <c r="S9" i="68"/>
  <c r="R9" i="68"/>
  <c r="S64" i="67"/>
  <c r="R64" i="67"/>
  <c r="Q64" i="67"/>
  <c r="P64" i="67"/>
  <c r="E64" i="67"/>
  <c r="T64" i="67" s="1"/>
  <c r="S63" i="67"/>
  <c r="R63" i="67"/>
  <c r="Q63" i="67"/>
  <c r="P63" i="67"/>
  <c r="P62" i="67" s="1"/>
  <c r="E63" i="67"/>
  <c r="T63" i="67" s="1"/>
  <c r="R62" i="67"/>
  <c r="S60" i="67"/>
  <c r="R60" i="67"/>
  <c r="Q60" i="67"/>
  <c r="P60" i="67"/>
  <c r="E60" i="67"/>
  <c r="T60" i="67" s="1"/>
  <c r="U59" i="67"/>
  <c r="S59" i="67"/>
  <c r="R59" i="67"/>
  <c r="Q59" i="67"/>
  <c r="P59" i="67"/>
  <c r="E59" i="67"/>
  <c r="T59" i="67" s="1"/>
  <c r="S58" i="67"/>
  <c r="R58" i="67"/>
  <c r="Q58" i="67"/>
  <c r="P58" i="67"/>
  <c r="E58" i="67"/>
  <c r="U58" i="67" s="1"/>
  <c r="S57" i="67"/>
  <c r="R57" i="67"/>
  <c r="Q57" i="67"/>
  <c r="P57" i="67"/>
  <c r="E57" i="67"/>
  <c r="U57" i="67" s="1"/>
  <c r="S55" i="67"/>
  <c r="R55" i="67"/>
  <c r="Q55" i="67"/>
  <c r="P55" i="67"/>
  <c r="E55" i="67"/>
  <c r="U54" i="67"/>
  <c r="T54" i="67"/>
  <c r="S54" i="67"/>
  <c r="R54" i="67"/>
  <c r="Q54" i="67"/>
  <c r="P54" i="67"/>
  <c r="E54" i="67"/>
  <c r="S53" i="67"/>
  <c r="R53" i="67"/>
  <c r="Q53" i="67"/>
  <c r="P53" i="67"/>
  <c r="E53" i="67"/>
  <c r="U53" i="67" s="1"/>
  <c r="T52" i="67"/>
  <c r="S52" i="67"/>
  <c r="R52" i="67"/>
  <c r="Q52" i="67"/>
  <c r="P52" i="67"/>
  <c r="E52" i="67"/>
  <c r="U52" i="67" s="1"/>
  <c r="S51" i="67"/>
  <c r="R51" i="67"/>
  <c r="Q51" i="67"/>
  <c r="P51" i="67"/>
  <c r="E51" i="67"/>
  <c r="S50" i="67"/>
  <c r="R50" i="67"/>
  <c r="Q50" i="67"/>
  <c r="P50" i="67"/>
  <c r="E50" i="67"/>
  <c r="U50" i="67" s="1"/>
  <c r="S49" i="67"/>
  <c r="R49" i="67"/>
  <c r="Q49" i="67"/>
  <c r="P49" i="67"/>
  <c r="E49" i="67"/>
  <c r="T49" i="67" s="1"/>
  <c r="S48" i="67"/>
  <c r="R48" i="67"/>
  <c r="Q48" i="67"/>
  <c r="P48" i="67"/>
  <c r="E48" i="67"/>
  <c r="U48" i="67" s="1"/>
  <c r="S47" i="67"/>
  <c r="R47" i="67"/>
  <c r="Q47" i="67"/>
  <c r="P47" i="67"/>
  <c r="E47" i="67"/>
  <c r="S46" i="67"/>
  <c r="R46" i="67"/>
  <c r="Q46" i="67"/>
  <c r="P46" i="67"/>
  <c r="E46" i="67"/>
  <c r="T46" i="67" s="1"/>
  <c r="S45" i="67"/>
  <c r="R45" i="67"/>
  <c r="Q45" i="67"/>
  <c r="P45" i="67"/>
  <c r="E45" i="67"/>
  <c r="T45" i="67" s="1"/>
  <c r="S44" i="67"/>
  <c r="R44" i="67"/>
  <c r="S42" i="67"/>
  <c r="R42" i="67"/>
  <c r="Q42" i="67"/>
  <c r="P42" i="67"/>
  <c r="E42" i="67"/>
  <c r="U42" i="67" s="1"/>
  <c r="S41" i="67"/>
  <c r="R41" i="67"/>
  <c r="Q41" i="67"/>
  <c r="P41" i="67"/>
  <c r="E41" i="67"/>
  <c r="S40" i="67"/>
  <c r="R40" i="67"/>
  <c r="Q40" i="67"/>
  <c r="P40" i="67"/>
  <c r="E40" i="67"/>
  <c r="S39" i="67"/>
  <c r="R39" i="67"/>
  <c r="Q39" i="67"/>
  <c r="P39" i="67"/>
  <c r="E39" i="67"/>
  <c r="T39" i="67" s="1"/>
  <c r="S38" i="67"/>
  <c r="R38" i="67"/>
  <c r="Q38" i="67"/>
  <c r="P38" i="67"/>
  <c r="E38" i="67"/>
  <c r="U38" i="67" s="1"/>
  <c r="S37" i="67"/>
  <c r="R37" i="67"/>
  <c r="Q37" i="67"/>
  <c r="P37" i="67"/>
  <c r="E37" i="67"/>
  <c r="U36" i="67"/>
  <c r="T36" i="67"/>
  <c r="S36" i="67"/>
  <c r="R36" i="67"/>
  <c r="Q36" i="67"/>
  <c r="P36" i="67"/>
  <c r="E36" i="67"/>
  <c r="U35" i="67"/>
  <c r="T35" i="67"/>
  <c r="S35" i="67"/>
  <c r="R35" i="67"/>
  <c r="Q35" i="67"/>
  <c r="P35" i="67"/>
  <c r="E35" i="67"/>
  <c r="T34" i="67"/>
  <c r="S34" i="67"/>
  <c r="R34" i="67"/>
  <c r="Q34" i="67"/>
  <c r="P34" i="67"/>
  <c r="E34" i="67"/>
  <c r="U34" i="67" s="1"/>
  <c r="S33" i="67"/>
  <c r="R33" i="67"/>
  <c r="Q33" i="67"/>
  <c r="P33" i="67"/>
  <c r="E33" i="67"/>
  <c r="S32" i="67"/>
  <c r="R32" i="67"/>
  <c r="Q32" i="67"/>
  <c r="P32" i="67"/>
  <c r="E32" i="67"/>
  <c r="T32" i="67" s="1"/>
  <c r="S31" i="67"/>
  <c r="R31" i="67"/>
  <c r="Q31" i="67"/>
  <c r="P31" i="67"/>
  <c r="E31" i="67"/>
  <c r="T30" i="67"/>
  <c r="S30" i="67"/>
  <c r="R30" i="67"/>
  <c r="Q30" i="67"/>
  <c r="P30" i="67"/>
  <c r="E30" i="67"/>
  <c r="U30" i="67" s="1"/>
  <c r="S29" i="67"/>
  <c r="R29" i="67"/>
  <c r="Q29" i="67"/>
  <c r="P29" i="67"/>
  <c r="E29" i="67"/>
  <c r="U29" i="67" s="1"/>
  <c r="S28" i="67"/>
  <c r="R28" i="67"/>
  <c r="U27" i="67"/>
  <c r="T27" i="67"/>
  <c r="S27" i="67"/>
  <c r="R27" i="67"/>
  <c r="Q27" i="67"/>
  <c r="P27" i="67"/>
  <c r="E27" i="67"/>
  <c r="U26" i="67"/>
  <c r="S26" i="67"/>
  <c r="R26" i="67"/>
  <c r="Q26" i="67"/>
  <c r="P26" i="67"/>
  <c r="E26" i="67"/>
  <c r="T26" i="67" s="1"/>
  <c r="S25" i="67"/>
  <c r="R25" i="67"/>
  <c r="Q25" i="67"/>
  <c r="P25" i="67"/>
  <c r="E25" i="67"/>
  <c r="U25" i="67" s="1"/>
  <c r="U24" i="67"/>
  <c r="S24" i="67"/>
  <c r="R24" i="67"/>
  <c r="Q24" i="67"/>
  <c r="P24" i="67"/>
  <c r="E24" i="67"/>
  <c r="T24" i="67" s="1"/>
  <c r="S23" i="67"/>
  <c r="R23" i="67"/>
  <c r="Q23" i="67"/>
  <c r="P23" i="67"/>
  <c r="E23" i="67"/>
  <c r="T23" i="67" s="1"/>
  <c r="T22" i="67"/>
  <c r="S22" i="67"/>
  <c r="R22" i="67"/>
  <c r="Q22" i="67"/>
  <c r="P22" i="67"/>
  <c r="E22" i="67"/>
  <c r="U22" i="67" s="1"/>
  <c r="S21" i="67"/>
  <c r="R21" i="67"/>
  <c r="Q21" i="67"/>
  <c r="P21" i="67"/>
  <c r="E21" i="67"/>
  <c r="S20" i="67"/>
  <c r="R20" i="67"/>
  <c r="Q20" i="67"/>
  <c r="P20" i="67"/>
  <c r="E20" i="67"/>
  <c r="T19" i="67"/>
  <c r="S19" i="67"/>
  <c r="R19" i="67"/>
  <c r="Q19" i="67"/>
  <c r="P19" i="67"/>
  <c r="E19" i="67"/>
  <c r="U19" i="67" s="1"/>
  <c r="S18" i="67"/>
  <c r="R18" i="67"/>
  <c r="Q18" i="67"/>
  <c r="P18" i="67"/>
  <c r="E18" i="67"/>
  <c r="T18" i="67" s="1"/>
  <c r="S17" i="67"/>
  <c r="R17" i="67"/>
  <c r="Q17" i="67"/>
  <c r="P17" i="67"/>
  <c r="E17" i="67"/>
  <c r="S16" i="67"/>
  <c r="R16" i="67"/>
  <c r="Q16" i="67"/>
  <c r="P16" i="67"/>
  <c r="E16" i="67"/>
  <c r="T16" i="67" s="1"/>
  <c r="S15" i="67"/>
  <c r="R15" i="67"/>
  <c r="Q15" i="67"/>
  <c r="P15" i="67"/>
  <c r="E15" i="67"/>
  <c r="U15" i="67" s="1"/>
  <c r="U14" i="67"/>
  <c r="T14" i="67"/>
  <c r="S14" i="67"/>
  <c r="R14" i="67"/>
  <c r="Q14" i="67"/>
  <c r="P14" i="67"/>
  <c r="E14" i="67"/>
  <c r="S13" i="67"/>
  <c r="R13" i="67"/>
  <c r="Q13" i="67"/>
  <c r="P13" i="67"/>
  <c r="T13" i="67" s="1"/>
  <c r="E13" i="67"/>
  <c r="U13" i="67" s="1"/>
  <c r="S12" i="67"/>
  <c r="R12" i="67"/>
  <c r="Q12" i="67"/>
  <c r="P12" i="67"/>
  <c r="E12" i="67"/>
  <c r="S11" i="67"/>
  <c r="R11" i="67"/>
  <c r="Q11" i="67"/>
  <c r="P11" i="67"/>
  <c r="E11" i="67"/>
  <c r="U11" i="67" s="1"/>
  <c r="U10" i="67"/>
  <c r="S10" i="67"/>
  <c r="R10" i="67"/>
  <c r="Q10" i="67"/>
  <c r="P10" i="67"/>
  <c r="E10" i="67"/>
  <c r="S9" i="67"/>
  <c r="R9" i="67"/>
  <c r="R8" i="67"/>
  <c r="S64" i="66"/>
  <c r="R64" i="66"/>
  <c r="Q64" i="66"/>
  <c r="P64" i="66"/>
  <c r="E64" i="66"/>
  <c r="U64" i="66" s="1"/>
  <c r="S63" i="66"/>
  <c r="R63" i="66"/>
  <c r="Q63" i="66"/>
  <c r="Q62" i="66" s="1"/>
  <c r="P63" i="66"/>
  <c r="E63" i="66"/>
  <c r="S62" i="66"/>
  <c r="R62" i="66"/>
  <c r="U60" i="66"/>
  <c r="S60" i="66"/>
  <c r="R60" i="66"/>
  <c r="Q60" i="66"/>
  <c r="P60" i="66"/>
  <c r="E60" i="66"/>
  <c r="T60" i="66" s="1"/>
  <c r="S59" i="66"/>
  <c r="R59" i="66"/>
  <c r="Q59" i="66"/>
  <c r="P59" i="66"/>
  <c r="E59" i="66"/>
  <c r="S58" i="66"/>
  <c r="R58" i="66"/>
  <c r="Q58" i="66"/>
  <c r="P58" i="66"/>
  <c r="E58" i="66"/>
  <c r="U58" i="66" s="1"/>
  <c r="S57" i="66"/>
  <c r="R57" i="66"/>
  <c r="Q57" i="66"/>
  <c r="P57" i="66"/>
  <c r="E57" i="66"/>
  <c r="U57" i="66" s="1"/>
  <c r="S56" i="66"/>
  <c r="R56" i="66"/>
  <c r="S55" i="66"/>
  <c r="R55" i="66"/>
  <c r="Q55" i="66"/>
  <c r="U55" i="66" s="1"/>
  <c r="P55" i="66"/>
  <c r="T55" i="66" s="1"/>
  <c r="E55" i="66"/>
  <c r="S54" i="66"/>
  <c r="R54" i="66"/>
  <c r="Q54" i="66"/>
  <c r="P54" i="66"/>
  <c r="E54" i="66"/>
  <c r="T54" i="66" s="1"/>
  <c r="T53" i="66"/>
  <c r="S53" i="66"/>
  <c r="R53" i="66"/>
  <c r="Q53" i="66"/>
  <c r="P53" i="66"/>
  <c r="E53" i="66"/>
  <c r="U53" i="66" s="1"/>
  <c r="S52" i="66"/>
  <c r="R52" i="66"/>
  <c r="Q52" i="66"/>
  <c r="P52" i="66"/>
  <c r="E52" i="66"/>
  <c r="T52" i="66" s="1"/>
  <c r="U51" i="66"/>
  <c r="S51" i="66"/>
  <c r="R51" i="66"/>
  <c r="Q51" i="66"/>
  <c r="P51" i="66"/>
  <c r="E51" i="66"/>
  <c r="T51" i="66" s="1"/>
  <c r="S50" i="66"/>
  <c r="R50" i="66"/>
  <c r="Q50" i="66"/>
  <c r="P50" i="66"/>
  <c r="E50" i="66"/>
  <c r="S49" i="66"/>
  <c r="R49" i="66"/>
  <c r="Q49" i="66"/>
  <c r="P49" i="66"/>
  <c r="E49" i="66"/>
  <c r="U49" i="66" s="1"/>
  <c r="S48" i="66"/>
  <c r="R48" i="66"/>
  <c r="Q48" i="66"/>
  <c r="P48" i="66"/>
  <c r="E48" i="66"/>
  <c r="U47" i="66"/>
  <c r="T47" i="66"/>
  <c r="S47" i="66"/>
  <c r="R47" i="66"/>
  <c r="Q47" i="66"/>
  <c r="P47" i="66"/>
  <c r="E47" i="66"/>
  <c r="S46" i="66"/>
  <c r="R46" i="66"/>
  <c r="Q46" i="66"/>
  <c r="P46" i="66"/>
  <c r="E46" i="66"/>
  <c r="S45" i="66"/>
  <c r="R45" i="66"/>
  <c r="Q45" i="66"/>
  <c r="P45" i="66"/>
  <c r="E45" i="66"/>
  <c r="T45" i="66" s="1"/>
  <c r="S44" i="66"/>
  <c r="R44" i="66"/>
  <c r="S42" i="66"/>
  <c r="R42" i="66"/>
  <c r="Q42" i="66"/>
  <c r="P42" i="66"/>
  <c r="E42" i="66"/>
  <c r="T42" i="66" s="1"/>
  <c r="S41" i="66"/>
  <c r="R41" i="66"/>
  <c r="Q41" i="66"/>
  <c r="P41" i="66"/>
  <c r="E41" i="66"/>
  <c r="U41" i="66" s="1"/>
  <c r="S40" i="66"/>
  <c r="R40" i="66"/>
  <c r="Q40" i="66"/>
  <c r="P40" i="66"/>
  <c r="E40" i="66"/>
  <c r="S39" i="66"/>
  <c r="R39" i="66"/>
  <c r="Q39" i="66"/>
  <c r="P39" i="66"/>
  <c r="E39" i="66"/>
  <c r="U39" i="66" s="1"/>
  <c r="S38" i="66"/>
  <c r="R38" i="66"/>
  <c r="Q38" i="66"/>
  <c r="P38" i="66"/>
  <c r="E38" i="66"/>
  <c r="U37" i="66"/>
  <c r="T37" i="66"/>
  <c r="S37" i="66"/>
  <c r="R37" i="66"/>
  <c r="Q37" i="66"/>
  <c r="P37" i="66"/>
  <c r="E37" i="66"/>
  <c r="S36" i="66"/>
  <c r="R36" i="66"/>
  <c r="Q36" i="66"/>
  <c r="P36" i="66"/>
  <c r="E36" i="66"/>
  <c r="T36" i="66" s="1"/>
  <c r="S35" i="66"/>
  <c r="R35" i="66"/>
  <c r="Q35" i="66"/>
  <c r="P35" i="66"/>
  <c r="E35" i="66"/>
  <c r="U35" i="66" s="1"/>
  <c r="S34" i="66"/>
  <c r="R34" i="66"/>
  <c r="Q34" i="66"/>
  <c r="P34" i="66"/>
  <c r="E34" i="66"/>
  <c r="U33" i="66"/>
  <c r="T33" i="66"/>
  <c r="S33" i="66"/>
  <c r="R33" i="66"/>
  <c r="Q33" i="66"/>
  <c r="P33" i="66"/>
  <c r="E33" i="66"/>
  <c r="S32" i="66"/>
  <c r="R32" i="66"/>
  <c r="Q32" i="66"/>
  <c r="P32" i="66"/>
  <c r="E32" i="66"/>
  <c r="U32" i="66" s="1"/>
  <c r="S31" i="66"/>
  <c r="R31" i="66"/>
  <c r="Q31" i="66"/>
  <c r="P31" i="66"/>
  <c r="E31" i="66"/>
  <c r="U31" i="66" s="1"/>
  <c r="S30" i="66"/>
  <c r="R30" i="66"/>
  <c r="Q30" i="66"/>
  <c r="P30" i="66"/>
  <c r="E30" i="66"/>
  <c r="S29" i="66"/>
  <c r="R29" i="66"/>
  <c r="Q29" i="66"/>
  <c r="P29" i="66"/>
  <c r="E29" i="66"/>
  <c r="U29" i="66" s="1"/>
  <c r="S28" i="66"/>
  <c r="R28" i="66"/>
  <c r="U27" i="66"/>
  <c r="T27" i="66"/>
  <c r="S27" i="66"/>
  <c r="R27" i="66"/>
  <c r="Q27" i="66"/>
  <c r="P27" i="66"/>
  <c r="E27" i="66"/>
  <c r="S26" i="66"/>
  <c r="R26" i="66"/>
  <c r="Q26" i="66"/>
  <c r="P26" i="66"/>
  <c r="E26" i="66"/>
  <c r="S25" i="66"/>
  <c r="R25" i="66"/>
  <c r="Q25" i="66"/>
  <c r="P25" i="66"/>
  <c r="E25" i="66"/>
  <c r="S24" i="66"/>
  <c r="R24" i="66"/>
  <c r="Q24" i="66"/>
  <c r="P24" i="66"/>
  <c r="E24" i="66"/>
  <c r="S23" i="66"/>
  <c r="R23" i="66"/>
  <c r="Q23" i="66"/>
  <c r="P23" i="66"/>
  <c r="E23" i="66"/>
  <c r="S22" i="66"/>
  <c r="R22" i="66"/>
  <c r="Q22" i="66"/>
  <c r="P22" i="66"/>
  <c r="E22" i="66"/>
  <c r="U21" i="66"/>
  <c r="S21" i="66"/>
  <c r="R21" i="66"/>
  <c r="Q21" i="66"/>
  <c r="P21" i="66"/>
  <c r="E21" i="66"/>
  <c r="T21" i="66" s="1"/>
  <c r="S20" i="66"/>
  <c r="R20" i="66"/>
  <c r="Q20" i="66"/>
  <c r="P20" i="66"/>
  <c r="E20" i="66"/>
  <c r="U19" i="66"/>
  <c r="T19" i="66"/>
  <c r="S19" i="66"/>
  <c r="R19" i="66"/>
  <c r="Q19" i="66"/>
  <c r="P19" i="66"/>
  <c r="E19" i="66"/>
  <c r="T18" i="66"/>
  <c r="S18" i="66"/>
  <c r="R18" i="66"/>
  <c r="Q18" i="66"/>
  <c r="P18" i="66"/>
  <c r="E18" i="66"/>
  <c r="U18" i="66" s="1"/>
  <c r="S17" i="66"/>
  <c r="R17" i="66"/>
  <c r="Q17" i="66"/>
  <c r="P17" i="66"/>
  <c r="E17" i="66"/>
  <c r="S16" i="66"/>
  <c r="R16" i="66"/>
  <c r="Q16" i="66"/>
  <c r="P16" i="66"/>
  <c r="E16" i="66"/>
  <c r="S15" i="66"/>
  <c r="R15" i="66"/>
  <c r="Q15" i="66"/>
  <c r="P15" i="66"/>
  <c r="E15" i="66"/>
  <c r="T15" i="66" s="1"/>
  <c r="T14" i="66"/>
  <c r="S14" i="66"/>
  <c r="R14" i="66"/>
  <c r="Q14" i="66"/>
  <c r="P14" i="66"/>
  <c r="E14" i="66"/>
  <c r="U14" i="66" s="1"/>
  <c r="U13" i="66"/>
  <c r="S13" i="66"/>
  <c r="R13" i="66"/>
  <c r="Q13" i="66"/>
  <c r="P13" i="66"/>
  <c r="E13" i="66"/>
  <c r="T13" i="66" s="1"/>
  <c r="U12" i="66"/>
  <c r="T12" i="66"/>
  <c r="S12" i="66"/>
  <c r="R12" i="66"/>
  <c r="Q12" i="66"/>
  <c r="P12" i="66"/>
  <c r="E12" i="66"/>
  <c r="S11" i="66"/>
  <c r="R11" i="66"/>
  <c r="Q11" i="66"/>
  <c r="P11" i="66"/>
  <c r="E11" i="66"/>
  <c r="S10" i="66"/>
  <c r="R10" i="66"/>
  <c r="Q10" i="66"/>
  <c r="P10" i="66"/>
  <c r="E10" i="66"/>
  <c r="U10" i="66" s="1"/>
  <c r="R9" i="66"/>
  <c r="S64" i="65"/>
  <c r="R64" i="65"/>
  <c r="Q64" i="65"/>
  <c r="P64" i="65"/>
  <c r="E64" i="65"/>
  <c r="T64" i="65" s="1"/>
  <c r="U63" i="65"/>
  <c r="T63" i="65"/>
  <c r="S63" i="65"/>
  <c r="R63" i="65"/>
  <c r="Q63" i="65"/>
  <c r="P63" i="65"/>
  <c r="E63" i="65"/>
  <c r="S62" i="65"/>
  <c r="S60" i="65"/>
  <c r="R60" i="65"/>
  <c r="Q60" i="65"/>
  <c r="P60" i="65"/>
  <c r="E60" i="65"/>
  <c r="U60" i="65" s="1"/>
  <c r="T59" i="65"/>
  <c r="S59" i="65"/>
  <c r="R59" i="65"/>
  <c r="Q59" i="65"/>
  <c r="P59" i="65"/>
  <c r="E59" i="65"/>
  <c r="U59" i="65" s="1"/>
  <c r="S58" i="65"/>
  <c r="R58" i="65"/>
  <c r="Q58" i="65"/>
  <c r="P58" i="65"/>
  <c r="E58" i="65"/>
  <c r="T57" i="65"/>
  <c r="S57" i="65"/>
  <c r="R57" i="65"/>
  <c r="Q57" i="65"/>
  <c r="P57" i="65"/>
  <c r="E57" i="65"/>
  <c r="U57" i="65" s="1"/>
  <c r="S56" i="65"/>
  <c r="T55" i="65"/>
  <c r="S55" i="65"/>
  <c r="R55" i="65"/>
  <c r="Q55" i="65"/>
  <c r="P55" i="65"/>
  <c r="E55" i="65"/>
  <c r="U55" i="65" s="1"/>
  <c r="S54" i="65"/>
  <c r="R54" i="65"/>
  <c r="Q54" i="65"/>
  <c r="P54" i="65"/>
  <c r="E54" i="65"/>
  <c r="S53" i="65"/>
  <c r="R53" i="65"/>
  <c r="Q53" i="65"/>
  <c r="P53" i="65"/>
  <c r="E53" i="65"/>
  <c r="S52" i="65"/>
  <c r="R52" i="65"/>
  <c r="Q52" i="65"/>
  <c r="P52" i="65"/>
  <c r="E52" i="65"/>
  <c r="U52" i="65" s="1"/>
  <c r="S51" i="65"/>
  <c r="R51" i="65"/>
  <c r="Q51" i="65"/>
  <c r="P51" i="65"/>
  <c r="E51" i="65"/>
  <c r="T51" i="65" s="1"/>
  <c r="S50" i="65"/>
  <c r="R50" i="65"/>
  <c r="Q50" i="65"/>
  <c r="P50" i="65"/>
  <c r="E50" i="65"/>
  <c r="S49" i="65"/>
  <c r="R49" i="65"/>
  <c r="Q49" i="65"/>
  <c r="P49" i="65"/>
  <c r="E49" i="65"/>
  <c r="T49" i="65" s="1"/>
  <c r="S48" i="65"/>
  <c r="R48" i="65"/>
  <c r="Q48" i="65"/>
  <c r="P48" i="65"/>
  <c r="E48" i="65"/>
  <c r="U48" i="65" s="1"/>
  <c r="T47" i="65"/>
  <c r="S47" i="65"/>
  <c r="R47" i="65"/>
  <c r="Q47" i="65"/>
  <c r="P47" i="65"/>
  <c r="E47" i="65"/>
  <c r="U47" i="65" s="1"/>
  <c r="S46" i="65"/>
  <c r="R46" i="65"/>
  <c r="Q46" i="65"/>
  <c r="P46" i="65"/>
  <c r="E46" i="65"/>
  <c r="S45" i="65"/>
  <c r="R45" i="65"/>
  <c r="Q45" i="65"/>
  <c r="P45" i="65"/>
  <c r="E45" i="65"/>
  <c r="S44" i="65"/>
  <c r="R44" i="65"/>
  <c r="S42" i="65"/>
  <c r="R42" i="65"/>
  <c r="Q42" i="65"/>
  <c r="P42" i="65"/>
  <c r="E42" i="65"/>
  <c r="S41" i="65"/>
  <c r="R41" i="65"/>
  <c r="Q41" i="65"/>
  <c r="P41" i="65"/>
  <c r="E41" i="65"/>
  <c r="S40" i="65"/>
  <c r="R40" i="65"/>
  <c r="Q40" i="65"/>
  <c r="P40" i="65"/>
  <c r="E40" i="65"/>
  <c r="U40" i="65" s="1"/>
  <c r="S39" i="65"/>
  <c r="R39" i="65"/>
  <c r="Q39" i="65"/>
  <c r="P39" i="65"/>
  <c r="E39" i="65"/>
  <c r="T39" i="65" s="1"/>
  <c r="S38" i="65"/>
  <c r="R38" i="65"/>
  <c r="Q38" i="65"/>
  <c r="P38" i="65"/>
  <c r="E38" i="65"/>
  <c r="U37" i="65"/>
  <c r="S37" i="65"/>
  <c r="R37" i="65"/>
  <c r="Q37" i="65"/>
  <c r="P37" i="65"/>
  <c r="E37" i="65"/>
  <c r="T37" i="65" s="1"/>
  <c r="T36" i="65"/>
  <c r="S36" i="65"/>
  <c r="R36" i="65"/>
  <c r="Q36" i="65"/>
  <c r="P36" i="65"/>
  <c r="E36" i="65"/>
  <c r="U36" i="65" s="1"/>
  <c r="S35" i="65"/>
  <c r="R35" i="65"/>
  <c r="Q35" i="65"/>
  <c r="P35" i="65"/>
  <c r="E35" i="65"/>
  <c r="U34" i="65"/>
  <c r="T34" i="65"/>
  <c r="S34" i="65"/>
  <c r="R34" i="65"/>
  <c r="Q34" i="65"/>
  <c r="P34" i="65"/>
  <c r="E34" i="65"/>
  <c r="S33" i="65"/>
  <c r="R33" i="65"/>
  <c r="Q33" i="65"/>
  <c r="P33" i="65"/>
  <c r="E33" i="65"/>
  <c r="T32" i="65"/>
  <c r="S32" i="65"/>
  <c r="R32" i="65"/>
  <c r="Q32" i="65"/>
  <c r="P32" i="65"/>
  <c r="E32" i="65"/>
  <c r="U32" i="65" s="1"/>
  <c r="S31" i="65"/>
  <c r="R31" i="65"/>
  <c r="Q31" i="65"/>
  <c r="P31" i="65"/>
  <c r="E31" i="65"/>
  <c r="T31" i="65" s="1"/>
  <c r="S30" i="65"/>
  <c r="R30" i="65"/>
  <c r="Q30" i="65"/>
  <c r="P30" i="65"/>
  <c r="E30" i="65"/>
  <c r="U29" i="65"/>
  <c r="T29" i="65"/>
  <c r="S29" i="65"/>
  <c r="R29" i="65"/>
  <c r="Q29" i="65"/>
  <c r="P29" i="65"/>
  <c r="E29" i="65"/>
  <c r="S28" i="65"/>
  <c r="R28" i="65"/>
  <c r="S27" i="65"/>
  <c r="R27" i="65"/>
  <c r="Q27" i="65"/>
  <c r="P27" i="65"/>
  <c r="E27" i="65"/>
  <c r="U27" i="65" s="1"/>
  <c r="U26" i="65"/>
  <c r="S26" i="65"/>
  <c r="R26" i="65"/>
  <c r="Q26" i="65"/>
  <c r="P26" i="65"/>
  <c r="E26" i="65"/>
  <c r="T26" i="65" s="1"/>
  <c r="U25" i="65"/>
  <c r="T25" i="65"/>
  <c r="S25" i="65"/>
  <c r="R25" i="65"/>
  <c r="Q25" i="65"/>
  <c r="P25" i="65"/>
  <c r="E25" i="65"/>
  <c r="U24" i="65"/>
  <c r="S24" i="65"/>
  <c r="R24" i="65"/>
  <c r="Q24" i="65"/>
  <c r="P24" i="65"/>
  <c r="E24" i="65"/>
  <c r="T24" i="65" s="1"/>
  <c r="S23" i="65"/>
  <c r="R23" i="65"/>
  <c r="Q23" i="65"/>
  <c r="P23" i="65"/>
  <c r="E23" i="65"/>
  <c r="S22" i="65"/>
  <c r="R22" i="65"/>
  <c r="Q22" i="65"/>
  <c r="P22" i="65"/>
  <c r="E22" i="65"/>
  <c r="U21" i="65"/>
  <c r="T21" i="65"/>
  <c r="S21" i="65"/>
  <c r="R21" i="65"/>
  <c r="Q21" i="65"/>
  <c r="P21" i="65"/>
  <c r="E21" i="65"/>
  <c r="S20" i="65"/>
  <c r="R20" i="65"/>
  <c r="Q20" i="65"/>
  <c r="P20" i="65"/>
  <c r="E20" i="65"/>
  <c r="S19" i="65"/>
  <c r="R19" i="65"/>
  <c r="Q19" i="65"/>
  <c r="P19" i="65"/>
  <c r="E19" i="65"/>
  <c r="U19" i="65" s="1"/>
  <c r="S18" i="65"/>
  <c r="R18" i="65"/>
  <c r="Q18" i="65"/>
  <c r="P18" i="65"/>
  <c r="E18" i="65"/>
  <c r="T18" i="65" s="1"/>
  <c r="U17" i="65"/>
  <c r="T17" i="65"/>
  <c r="S17" i="65"/>
  <c r="R17" i="65"/>
  <c r="Q17" i="65"/>
  <c r="P17" i="65"/>
  <c r="E17" i="65"/>
  <c r="T16" i="65"/>
  <c r="S16" i="65"/>
  <c r="R16" i="65"/>
  <c r="Q16" i="65"/>
  <c r="P16" i="65"/>
  <c r="E16" i="65"/>
  <c r="U16" i="65" s="1"/>
  <c r="S15" i="65"/>
  <c r="R15" i="65"/>
  <c r="Q15" i="65"/>
  <c r="P15" i="65"/>
  <c r="E15" i="65"/>
  <c r="U15" i="65" s="1"/>
  <c r="S14" i="65"/>
  <c r="R14" i="65"/>
  <c r="Q14" i="65"/>
  <c r="P14" i="65"/>
  <c r="E14" i="65"/>
  <c r="S13" i="65"/>
  <c r="R13" i="65"/>
  <c r="Q13" i="65"/>
  <c r="U13" i="65" s="1"/>
  <c r="P13" i="65"/>
  <c r="E13" i="65"/>
  <c r="S12" i="65"/>
  <c r="R12" i="65"/>
  <c r="Q12" i="65"/>
  <c r="P12" i="65"/>
  <c r="E12" i="65"/>
  <c r="T12" i="65" s="1"/>
  <c r="S11" i="65"/>
  <c r="R11" i="65"/>
  <c r="Q11" i="65"/>
  <c r="P11" i="65"/>
  <c r="E11" i="65"/>
  <c r="U11" i="65" s="1"/>
  <c r="S10" i="65"/>
  <c r="R10" i="65"/>
  <c r="Q10" i="65"/>
  <c r="P10" i="65"/>
  <c r="E10" i="65"/>
  <c r="U10" i="65" s="1"/>
  <c r="S9" i="65"/>
  <c r="R9" i="65"/>
  <c r="S64" i="64"/>
  <c r="R64" i="64"/>
  <c r="Q64" i="64"/>
  <c r="P64" i="64"/>
  <c r="E64" i="64"/>
  <c r="U64" i="64" s="1"/>
  <c r="U63" i="64"/>
  <c r="S63" i="64"/>
  <c r="R63" i="64"/>
  <c r="Q63" i="64"/>
  <c r="Q62" i="64" s="1"/>
  <c r="P63" i="64"/>
  <c r="P62" i="64" s="1"/>
  <c r="E63" i="64"/>
  <c r="S62" i="64"/>
  <c r="R62" i="64"/>
  <c r="S60" i="64"/>
  <c r="R60" i="64"/>
  <c r="Q60" i="64"/>
  <c r="P60" i="64"/>
  <c r="E60" i="64"/>
  <c r="U60" i="64" s="1"/>
  <c r="U59" i="64"/>
  <c r="S59" i="64"/>
  <c r="R59" i="64"/>
  <c r="Q59" i="64"/>
  <c r="P59" i="64"/>
  <c r="E59" i="64"/>
  <c r="T59" i="64" s="1"/>
  <c r="T58" i="64"/>
  <c r="S58" i="64"/>
  <c r="R58" i="64"/>
  <c r="Q58" i="64"/>
  <c r="P58" i="64"/>
  <c r="E58" i="64"/>
  <c r="U58" i="64" s="1"/>
  <c r="S57" i="64"/>
  <c r="R57" i="64"/>
  <c r="Q57" i="64"/>
  <c r="Q56" i="64" s="1"/>
  <c r="P57" i="64"/>
  <c r="E57" i="64"/>
  <c r="T57" i="64" s="1"/>
  <c r="S56" i="64"/>
  <c r="R56" i="64"/>
  <c r="S55" i="64"/>
  <c r="R55" i="64"/>
  <c r="Q55" i="64"/>
  <c r="P55" i="64"/>
  <c r="E55" i="64"/>
  <c r="U55" i="64" s="1"/>
  <c r="S54" i="64"/>
  <c r="R54" i="64"/>
  <c r="Q54" i="64"/>
  <c r="P54" i="64"/>
  <c r="E54" i="64"/>
  <c r="S53" i="64"/>
  <c r="R53" i="64"/>
  <c r="Q53" i="64"/>
  <c r="P53" i="64"/>
  <c r="E53" i="64"/>
  <c r="S52" i="64"/>
  <c r="R52" i="64"/>
  <c r="Q52" i="64"/>
  <c r="P52" i="64"/>
  <c r="E52" i="64"/>
  <c r="U52" i="64" s="1"/>
  <c r="S51" i="64"/>
  <c r="R51" i="64"/>
  <c r="Q51" i="64"/>
  <c r="P51" i="64"/>
  <c r="E51" i="64"/>
  <c r="S50" i="64"/>
  <c r="R50" i="64"/>
  <c r="Q50" i="64"/>
  <c r="P50" i="64"/>
  <c r="E50" i="64"/>
  <c r="T49" i="64"/>
  <c r="S49" i="64"/>
  <c r="R49" i="64"/>
  <c r="Q49" i="64"/>
  <c r="P49" i="64"/>
  <c r="E49" i="64"/>
  <c r="U49" i="64" s="1"/>
  <c r="S48" i="64"/>
  <c r="R48" i="64"/>
  <c r="Q48" i="64"/>
  <c r="P48" i="64"/>
  <c r="E48" i="64"/>
  <c r="T48" i="64" s="1"/>
  <c r="S47" i="64"/>
  <c r="R47" i="64"/>
  <c r="Q47" i="64"/>
  <c r="P47" i="64"/>
  <c r="E47" i="64"/>
  <c r="S46" i="64"/>
  <c r="R46" i="64"/>
  <c r="Q46" i="64"/>
  <c r="P46" i="64"/>
  <c r="E46" i="64"/>
  <c r="T46" i="64" s="1"/>
  <c r="T45" i="64"/>
  <c r="S45" i="64"/>
  <c r="R45" i="64"/>
  <c r="Q45" i="64"/>
  <c r="P45" i="64"/>
  <c r="E45" i="64"/>
  <c r="U45" i="64" s="1"/>
  <c r="S44" i="64"/>
  <c r="R44" i="64"/>
  <c r="S42" i="64"/>
  <c r="R42" i="64"/>
  <c r="Q42" i="64"/>
  <c r="P42" i="64"/>
  <c r="E42" i="64"/>
  <c r="T41" i="64"/>
  <c r="S41" i="64"/>
  <c r="R41" i="64"/>
  <c r="Q41" i="64"/>
  <c r="P41" i="64"/>
  <c r="E41" i="64"/>
  <c r="U41" i="64" s="1"/>
  <c r="S40" i="64"/>
  <c r="R40" i="64"/>
  <c r="Q40" i="64"/>
  <c r="P40" i="64"/>
  <c r="E40" i="64"/>
  <c r="U39" i="64"/>
  <c r="S39" i="64"/>
  <c r="R39" i="64"/>
  <c r="Q39" i="64"/>
  <c r="P39" i="64"/>
  <c r="E39" i="64"/>
  <c r="T39" i="64" s="1"/>
  <c r="S38" i="64"/>
  <c r="R38" i="64"/>
  <c r="Q38" i="64"/>
  <c r="P38" i="64"/>
  <c r="E38" i="64"/>
  <c r="T38" i="64" s="1"/>
  <c r="T37" i="64"/>
  <c r="S37" i="64"/>
  <c r="R37" i="64"/>
  <c r="Q37" i="64"/>
  <c r="P37" i="64"/>
  <c r="E37" i="64"/>
  <c r="U37" i="64" s="1"/>
  <c r="U36" i="64"/>
  <c r="S36" i="64"/>
  <c r="R36" i="64"/>
  <c r="Q36" i="64"/>
  <c r="P36" i="64"/>
  <c r="E36" i="64"/>
  <c r="T36" i="64" s="1"/>
  <c r="S35" i="64"/>
  <c r="R35" i="64"/>
  <c r="Q35" i="64"/>
  <c r="P35" i="64"/>
  <c r="E35" i="64"/>
  <c r="U35" i="64" s="1"/>
  <c r="U34" i="64"/>
  <c r="T34" i="64"/>
  <c r="S34" i="64"/>
  <c r="R34" i="64"/>
  <c r="Q34" i="64"/>
  <c r="P34" i="64"/>
  <c r="E34" i="64"/>
  <c r="S33" i="64"/>
  <c r="R33" i="64"/>
  <c r="Q33" i="64"/>
  <c r="P33" i="64"/>
  <c r="T33" i="64" s="1"/>
  <c r="E33" i="64"/>
  <c r="S32" i="64"/>
  <c r="R32" i="64"/>
  <c r="Q32" i="64"/>
  <c r="P32" i="64"/>
  <c r="E32" i="64"/>
  <c r="S31" i="64"/>
  <c r="R31" i="64"/>
  <c r="Q31" i="64"/>
  <c r="P31" i="64"/>
  <c r="E31" i="64"/>
  <c r="S30" i="64"/>
  <c r="R30" i="64"/>
  <c r="Q30" i="64"/>
  <c r="P30" i="64"/>
  <c r="E30" i="64"/>
  <c r="T30" i="64" s="1"/>
  <c r="S29" i="64"/>
  <c r="R29" i="64"/>
  <c r="Q29" i="64"/>
  <c r="P29" i="64"/>
  <c r="E29" i="64"/>
  <c r="T29" i="64" s="1"/>
  <c r="S28" i="64"/>
  <c r="R28" i="64"/>
  <c r="S27" i="64"/>
  <c r="R27" i="64"/>
  <c r="Q27" i="64"/>
  <c r="P27" i="64"/>
  <c r="E27" i="64"/>
  <c r="S26" i="64"/>
  <c r="R26" i="64"/>
  <c r="Q26" i="64"/>
  <c r="P26" i="64"/>
  <c r="E26" i="64"/>
  <c r="U26" i="64" s="1"/>
  <c r="S25" i="64"/>
  <c r="R25" i="64"/>
  <c r="Q25" i="64"/>
  <c r="P25" i="64"/>
  <c r="E25" i="64"/>
  <c r="T25" i="64" s="1"/>
  <c r="S24" i="64"/>
  <c r="R24" i="64"/>
  <c r="Q24" i="64"/>
  <c r="P24" i="64"/>
  <c r="E24" i="64"/>
  <c r="S23" i="64"/>
  <c r="R23" i="64"/>
  <c r="Q23" i="64"/>
  <c r="P23" i="64"/>
  <c r="E23" i="64"/>
  <c r="T23" i="64" s="1"/>
  <c r="U22" i="64"/>
  <c r="S22" i="64"/>
  <c r="R22" i="64"/>
  <c r="Q22" i="64"/>
  <c r="P22" i="64"/>
  <c r="E22" i="64"/>
  <c r="T22" i="64" s="1"/>
  <c r="U21" i="64"/>
  <c r="T21" i="64"/>
  <c r="S21" i="64"/>
  <c r="R21" i="64"/>
  <c r="Q21" i="64"/>
  <c r="P21" i="64"/>
  <c r="E21" i="64"/>
  <c r="S20" i="64"/>
  <c r="R20" i="64"/>
  <c r="Q20" i="64"/>
  <c r="P20" i="64"/>
  <c r="E20" i="64"/>
  <c r="S19" i="64"/>
  <c r="R19" i="64"/>
  <c r="Q19" i="64"/>
  <c r="P19" i="64"/>
  <c r="E19" i="64"/>
  <c r="S18" i="64"/>
  <c r="R18" i="64"/>
  <c r="Q18" i="64"/>
  <c r="P18" i="64"/>
  <c r="E18" i="64"/>
  <c r="U18" i="64" s="1"/>
  <c r="U17" i="64"/>
  <c r="S17" i="64"/>
  <c r="R17" i="64"/>
  <c r="Q17" i="64"/>
  <c r="P17" i="64"/>
  <c r="E17" i="64"/>
  <c r="T17" i="64" s="1"/>
  <c r="S16" i="64"/>
  <c r="R16" i="64"/>
  <c r="Q16" i="64"/>
  <c r="P16" i="64"/>
  <c r="E16" i="64"/>
  <c r="U16" i="64" s="1"/>
  <c r="S15" i="64"/>
  <c r="R15" i="64"/>
  <c r="Q15" i="64"/>
  <c r="P15" i="64"/>
  <c r="E15" i="64"/>
  <c r="T15" i="64" s="1"/>
  <c r="T14" i="64"/>
  <c r="S14" i="64"/>
  <c r="R14" i="64"/>
  <c r="Q14" i="64"/>
  <c r="P14" i="64"/>
  <c r="E14" i="64"/>
  <c r="U14" i="64" s="1"/>
  <c r="T13" i="64"/>
  <c r="S13" i="64"/>
  <c r="R13" i="64"/>
  <c r="Q13" i="64"/>
  <c r="U13" i="64" s="1"/>
  <c r="P13" i="64"/>
  <c r="E13" i="64"/>
  <c r="T12" i="64"/>
  <c r="S12" i="64"/>
  <c r="R12" i="64"/>
  <c r="Q12" i="64"/>
  <c r="P12" i="64"/>
  <c r="E12" i="64"/>
  <c r="U12" i="64" s="1"/>
  <c r="S11" i="64"/>
  <c r="R11" i="64"/>
  <c r="Q11" i="64"/>
  <c r="P11" i="64"/>
  <c r="E11" i="64"/>
  <c r="S10" i="64"/>
  <c r="R10" i="64"/>
  <c r="Q10" i="64"/>
  <c r="P10" i="64"/>
  <c r="E10" i="64"/>
  <c r="R9" i="64"/>
  <c r="U64" i="63"/>
  <c r="T64" i="63"/>
  <c r="S64" i="63"/>
  <c r="R64" i="63"/>
  <c r="Q64" i="63"/>
  <c r="P64" i="63"/>
  <c r="E64" i="63"/>
  <c r="T63" i="63"/>
  <c r="S63" i="63"/>
  <c r="R63" i="63"/>
  <c r="Q63" i="63"/>
  <c r="P63" i="63"/>
  <c r="E63" i="63"/>
  <c r="E62" i="63" s="1"/>
  <c r="U62" i="63" s="1"/>
  <c r="S60" i="63"/>
  <c r="R60" i="63"/>
  <c r="Q60" i="63"/>
  <c r="P60" i="63"/>
  <c r="E60" i="63"/>
  <c r="T59" i="63"/>
  <c r="S59" i="63"/>
  <c r="R59" i="63"/>
  <c r="Q59" i="63"/>
  <c r="P59" i="63"/>
  <c r="E59" i="63"/>
  <c r="U59" i="63" s="1"/>
  <c r="S58" i="63"/>
  <c r="R58" i="63"/>
  <c r="Q58" i="63"/>
  <c r="P58" i="63"/>
  <c r="E58" i="63"/>
  <c r="T58" i="63" s="1"/>
  <c r="S57" i="63"/>
  <c r="R57" i="63"/>
  <c r="Q57" i="63"/>
  <c r="P57" i="63"/>
  <c r="E57" i="63"/>
  <c r="T57" i="63" s="1"/>
  <c r="S55" i="63"/>
  <c r="R55" i="63"/>
  <c r="Q55" i="63"/>
  <c r="P55" i="63"/>
  <c r="E55" i="63"/>
  <c r="U54" i="63"/>
  <c r="T54" i="63"/>
  <c r="S54" i="63"/>
  <c r="R54" i="63"/>
  <c r="Q54" i="63"/>
  <c r="P54" i="63"/>
  <c r="E54" i="63"/>
  <c r="S53" i="63"/>
  <c r="R53" i="63"/>
  <c r="Q53" i="63"/>
  <c r="P53" i="63"/>
  <c r="E53" i="63"/>
  <c r="T53" i="63" s="1"/>
  <c r="S52" i="63"/>
  <c r="R52" i="63"/>
  <c r="Q52" i="63"/>
  <c r="P52" i="63"/>
  <c r="E52" i="63"/>
  <c r="U52" i="63" s="1"/>
  <c r="S51" i="63"/>
  <c r="R51" i="63"/>
  <c r="Q51" i="63"/>
  <c r="P51" i="63"/>
  <c r="E51" i="63"/>
  <c r="T51" i="63" s="1"/>
  <c r="S50" i="63"/>
  <c r="R50" i="63"/>
  <c r="Q50" i="63"/>
  <c r="P50" i="63"/>
  <c r="E50" i="63"/>
  <c r="U50" i="63" s="1"/>
  <c r="U49" i="63"/>
  <c r="S49" i="63"/>
  <c r="R49" i="63"/>
  <c r="Q49" i="63"/>
  <c r="P49" i="63"/>
  <c r="E49" i="63"/>
  <c r="T49" i="63" s="1"/>
  <c r="S48" i="63"/>
  <c r="R48" i="63"/>
  <c r="Q48" i="63"/>
  <c r="P48" i="63"/>
  <c r="E48" i="63"/>
  <c r="S47" i="63"/>
  <c r="R47" i="63"/>
  <c r="Q47" i="63"/>
  <c r="P47" i="63"/>
  <c r="E47" i="63"/>
  <c r="S46" i="63"/>
  <c r="R46" i="63"/>
  <c r="Q46" i="63"/>
  <c r="P46" i="63"/>
  <c r="E46" i="63"/>
  <c r="S45" i="63"/>
  <c r="R45" i="63"/>
  <c r="Q45" i="63"/>
  <c r="P45" i="63"/>
  <c r="E45" i="63"/>
  <c r="U45" i="63" s="1"/>
  <c r="S44" i="63"/>
  <c r="R44" i="63"/>
  <c r="T42" i="63"/>
  <c r="S42" i="63"/>
  <c r="R42" i="63"/>
  <c r="Q42" i="63"/>
  <c r="P42" i="63"/>
  <c r="E42" i="63"/>
  <c r="U42" i="63" s="1"/>
  <c r="S41" i="63"/>
  <c r="R41" i="63"/>
  <c r="Q41" i="63"/>
  <c r="P41" i="63"/>
  <c r="E41" i="63"/>
  <c r="T41" i="63" s="1"/>
  <c r="S40" i="63"/>
  <c r="R40" i="63"/>
  <c r="Q40" i="63"/>
  <c r="P40" i="63"/>
  <c r="E40" i="63"/>
  <c r="T40" i="63" s="1"/>
  <c r="S39" i="63"/>
  <c r="R39" i="63"/>
  <c r="Q39" i="63"/>
  <c r="P39" i="63"/>
  <c r="E39" i="63"/>
  <c r="U39" i="63" s="1"/>
  <c r="S38" i="63"/>
  <c r="R38" i="63"/>
  <c r="Q38" i="63"/>
  <c r="P38" i="63"/>
  <c r="E38" i="63"/>
  <c r="U38" i="63" s="1"/>
  <c r="S37" i="63"/>
  <c r="R37" i="63"/>
  <c r="Q37" i="63"/>
  <c r="P37" i="63"/>
  <c r="E37" i="63"/>
  <c r="S36" i="63"/>
  <c r="R36" i="63"/>
  <c r="Q36" i="63"/>
  <c r="P36" i="63"/>
  <c r="E36" i="63"/>
  <c r="U36" i="63" s="1"/>
  <c r="S35" i="63"/>
  <c r="R35" i="63"/>
  <c r="Q35" i="63"/>
  <c r="P35" i="63"/>
  <c r="E35" i="63"/>
  <c r="T35" i="63" s="1"/>
  <c r="S34" i="63"/>
  <c r="R34" i="63"/>
  <c r="Q34" i="63"/>
  <c r="P34" i="63"/>
  <c r="E34" i="63"/>
  <c r="U33" i="63"/>
  <c r="S33" i="63"/>
  <c r="R33" i="63"/>
  <c r="Q33" i="63"/>
  <c r="P33" i="63"/>
  <c r="E33" i="63"/>
  <c r="S32" i="63"/>
  <c r="R32" i="63"/>
  <c r="Q32" i="63"/>
  <c r="P32" i="63"/>
  <c r="E32" i="63"/>
  <c r="U31" i="63"/>
  <c r="T31" i="63"/>
  <c r="S31" i="63"/>
  <c r="R31" i="63"/>
  <c r="Q31" i="63"/>
  <c r="P31" i="63"/>
  <c r="E31" i="63"/>
  <c r="S30" i="63"/>
  <c r="R30" i="63"/>
  <c r="Q30" i="63"/>
  <c r="P30" i="63"/>
  <c r="E30" i="63"/>
  <c r="S29" i="63"/>
  <c r="R29" i="63"/>
  <c r="Q29" i="63"/>
  <c r="P29" i="63"/>
  <c r="E29" i="63"/>
  <c r="R28" i="63"/>
  <c r="S27" i="63"/>
  <c r="R27" i="63"/>
  <c r="Q27" i="63"/>
  <c r="P27" i="63"/>
  <c r="E27" i="63"/>
  <c r="T27" i="63" s="1"/>
  <c r="S26" i="63"/>
  <c r="R26" i="63"/>
  <c r="Q26" i="63"/>
  <c r="P26" i="63"/>
  <c r="E26" i="63"/>
  <c r="T25" i="63"/>
  <c r="S25" i="63"/>
  <c r="R25" i="63"/>
  <c r="Q25" i="63"/>
  <c r="P25" i="63"/>
  <c r="E25" i="63"/>
  <c r="U25" i="63" s="1"/>
  <c r="S24" i="63"/>
  <c r="R24" i="63"/>
  <c r="Q24" i="63"/>
  <c r="P24" i="63"/>
  <c r="E24" i="63"/>
  <c r="U23" i="63"/>
  <c r="S23" i="63"/>
  <c r="R23" i="63"/>
  <c r="Q23" i="63"/>
  <c r="P23" i="63"/>
  <c r="E23" i="63"/>
  <c r="T23" i="63" s="1"/>
  <c r="U22" i="63"/>
  <c r="S22" i="63"/>
  <c r="R22" i="63"/>
  <c r="Q22" i="63"/>
  <c r="P22" i="63"/>
  <c r="E22" i="63"/>
  <c r="T22" i="63" s="1"/>
  <c r="S21" i="63"/>
  <c r="R21" i="63"/>
  <c r="Q21" i="63"/>
  <c r="P21" i="63"/>
  <c r="E21" i="63"/>
  <c r="U21" i="63" s="1"/>
  <c r="U20" i="63"/>
  <c r="S20" i="63"/>
  <c r="R20" i="63"/>
  <c r="Q20" i="63"/>
  <c r="P20" i="63"/>
  <c r="E20" i="63"/>
  <c r="U19" i="63"/>
  <c r="S19" i="63"/>
  <c r="R19" i="63"/>
  <c r="Q19" i="63"/>
  <c r="P19" i="63"/>
  <c r="E19" i="63"/>
  <c r="T19" i="63" s="1"/>
  <c r="S18" i="63"/>
  <c r="R18" i="63"/>
  <c r="Q18" i="63"/>
  <c r="P18" i="63"/>
  <c r="E18" i="63"/>
  <c r="T17" i="63"/>
  <c r="S17" i="63"/>
  <c r="R17" i="63"/>
  <c r="Q17" i="63"/>
  <c r="P17" i="63"/>
  <c r="E17" i="63"/>
  <c r="U17" i="63" s="1"/>
  <c r="S16" i="63"/>
  <c r="R16" i="63"/>
  <c r="Q16" i="63"/>
  <c r="P16" i="63"/>
  <c r="E16" i="63"/>
  <c r="U15" i="63"/>
  <c r="S15" i="63"/>
  <c r="R15" i="63"/>
  <c r="Q15" i="63"/>
  <c r="P15" i="63"/>
  <c r="E15" i="63"/>
  <c r="T15" i="63" s="1"/>
  <c r="S14" i="63"/>
  <c r="R14" i="63"/>
  <c r="Q14" i="63"/>
  <c r="P14" i="63"/>
  <c r="E14" i="63"/>
  <c r="T14" i="63" s="1"/>
  <c r="S13" i="63"/>
  <c r="R13" i="63"/>
  <c r="Q13" i="63"/>
  <c r="P13" i="63"/>
  <c r="E13" i="63"/>
  <c r="U13" i="63" s="1"/>
  <c r="S12" i="63"/>
  <c r="R12" i="63"/>
  <c r="Q12" i="63"/>
  <c r="P12" i="63"/>
  <c r="E12" i="63"/>
  <c r="T12" i="63" s="1"/>
  <c r="S11" i="63"/>
  <c r="R11" i="63"/>
  <c r="Q11" i="63"/>
  <c r="P11" i="63"/>
  <c r="E11" i="63"/>
  <c r="U11" i="63" s="1"/>
  <c r="S10" i="63"/>
  <c r="R10" i="63"/>
  <c r="Q10" i="63"/>
  <c r="P10" i="63"/>
  <c r="T10" i="63" s="1"/>
  <c r="E10" i="63"/>
  <c r="R9" i="63"/>
  <c r="S64" i="62"/>
  <c r="R64" i="62"/>
  <c r="Q64" i="62"/>
  <c r="P64" i="62"/>
  <c r="E64" i="62"/>
  <c r="U64" i="62" s="1"/>
  <c r="S63" i="62"/>
  <c r="R63" i="62"/>
  <c r="Q63" i="62"/>
  <c r="P63" i="62"/>
  <c r="E63" i="62"/>
  <c r="U63" i="62" s="1"/>
  <c r="S62" i="62"/>
  <c r="R62" i="62"/>
  <c r="S60" i="62"/>
  <c r="R60" i="62"/>
  <c r="Q60" i="62"/>
  <c r="P60" i="62"/>
  <c r="E60" i="62"/>
  <c r="U59" i="62"/>
  <c r="T59" i="62"/>
  <c r="S59" i="62"/>
  <c r="R59" i="62"/>
  <c r="Q59" i="62"/>
  <c r="P59" i="62"/>
  <c r="E59" i="62"/>
  <c r="S58" i="62"/>
  <c r="R58" i="62"/>
  <c r="Q58" i="62"/>
  <c r="P58" i="62"/>
  <c r="E58" i="62"/>
  <c r="U58" i="62" s="1"/>
  <c r="S57" i="62"/>
  <c r="R57" i="62"/>
  <c r="Q57" i="62"/>
  <c r="P57" i="62"/>
  <c r="E57" i="62"/>
  <c r="S55" i="62"/>
  <c r="R55" i="62"/>
  <c r="Q55" i="62"/>
  <c r="P55" i="62"/>
  <c r="E55" i="62"/>
  <c r="S54" i="62"/>
  <c r="R54" i="62"/>
  <c r="Q54" i="62"/>
  <c r="P54" i="62"/>
  <c r="E54" i="62"/>
  <c r="T54" i="62" s="1"/>
  <c r="S53" i="62"/>
  <c r="R53" i="62"/>
  <c r="Q53" i="62"/>
  <c r="P53" i="62"/>
  <c r="E53" i="62"/>
  <c r="S52" i="62"/>
  <c r="R52" i="62"/>
  <c r="Q52" i="62"/>
  <c r="P52" i="62"/>
  <c r="E52" i="62"/>
  <c r="T51" i="62"/>
  <c r="S51" i="62"/>
  <c r="R51" i="62"/>
  <c r="Q51" i="62"/>
  <c r="P51" i="62"/>
  <c r="E51" i="62"/>
  <c r="U51" i="62" s="1"/>
  <c r="S50" i="62"/>
  <c r="R50" i="62"/>
  <c r="Q50" i="62"/>
  <c r="P50" i="62"/>
  <c r="E50" i="62"/>
  <c r="T50" i="62" s="1"/>
  <c r="S49" i="62"/>
  <c r="R49" i="62"/>
  <c r="Q49" i="62"/>
  <c r="P49" i="62"/>
  <c r="E49" i="62"/>
  <c r="U49" i="62" s="1"/>
  <c r="U48" i="62"/>
  <c r="S48" i="62"/>
  <c r="R48" i="62"/>
  <c r="Q48" i="62"/>
  <c r="P48" i="62"/>
  <c r="E48" i="62"/>
  <c r="T48" i="62" s="1"/>
  <c r="U47" i="62"/>
  <c r="T47" i="62"/>
  <c r="S47" i="62"/>
  <c r="R47" i="62"/>
  <c r="Q47" i="62"/>
  <c r="P47" i="62"/>
  <c r="E47" i="62"/>
  <c r="U46" i="62"/>
  <c r="T46" i="62"/>
  <c r="S46" i="62"/>
  <c r="R46" i="62"/>
  <c r="Q46" i="62"/>
  <c r="P46" i="62"/>
  <c r="E46" i="62"/>
  <c r="T45" i="62"/>
  <c r="S45" i="62"/>
  <c r="R45" i="62"/>
  <c r="Q45" i="62"/>
  <c r="P45" i="62"/>
  <c r="E45" i="62"/>
  <c r="U45" i="62" s="1"/>
  <c r="S44" i="62"/>
  <c r="R44" i="62"/>
  <c r="S42" i="62"/>
  <c r="R42" i="62"/>
  <c r="Q42" i="62"/>
  <c r="P42" i="62"/>
  <c r="E42" i="62"/>
  <c r="T41" i="62"/>
  <c r="S41" i="62"/>
  <c r="R41" i="62"/>
  <c r="Q41" i="62"/>
  <c r="P41" i="62"/>
  <c r="E41" i="62"/>
  <c r="U41" i="62" s="1"/>
  <c r="S40" i="62"/>
  <c r="R40" i="62"/>
  <c r="Q40" i="62"/>
  <c r="P40" i="62"/>
  <c r="E40" i="62"/>
  <c r="T40" i="62" s="1"/>
  <c r="S39" i="62"/>
  <c r="R39" i="62"/>
  <c r="Q39" i="62"/>
  <c r="P39" i="62"/>
  <c r="E39" i="62"/>
  <c r="U39" i="62" s="1"/>
  <c r="S38" i="62"/>
  <c r="R38" i="62"/>
  <c r="Q38" i="62"/>
  <c r="P38" i="62"/>
  <c r="E38" i="62"/>
  <c r="T38" i="62" s="1"/>
  <c r="T37" i="62"/>
  <c r="S37" i="62"/>
  <c r="R37" i="62"/>
  <c r="Q37" i="62"/>
  <c r="P37" i="62"/>
  <c r="E37" i="62"/>
  <c r="U37" i="62" s="1"/>
  <c r="U36" i="62"/>
  <c r="T36" i="62"/>
  <c r="S36" i="62"/>
  <c r="R36" i="62"/>
  <c r="Q36" i="62"/>
  <c r="P36" i="62"/>
  <c r="E36" i="62"/>
  <c r="T35" i="62"/>
  <c r="S35" i="62"/>
  <c r="R35" i="62"/>
  <c r="Q35" i="62"/>
  <c r="P35" i="62"/>
  <c r="E35" i="62"/>
  <c r="U35" i="62" s="1"/>
  <c r="S34" i="62"/>
  <c r="R34" i="62"/>
  <c r="Q34" i="62"/>
  <c r="P34" i="62"/>
  <c r="E34" i="62"/>
  <c r="S33" i="62"/>
  <c r="R33" i="62"/>
  <c r="Q33" i="62"/>
  <c r="U33" i="62" s="1"/>
  <c r="P33" i="62"/>
  <c r="E33" i="62"/>
  <c r="S32" i="62"/>
  <c r="R32" i="62"/>
  <c r="Q32" i="62"/>
  <c r="P32" i="62"/>
  <c r="E32" i="62"/>
  <c r="T32" i="62" s="1"/>
  <c r="S31" i="62"/>
  <c r="R31" i="62"/>
  <c r="Q31" i="62"/>
  <c r="P31" i="62"/>
  <c r="E31" i="62"/>
  <c r="S30" i="62"/>
  <c r="R30" i="62"/>
  <c r="Q30" i="62"/>
  <c r="P30" i="62"/>
  <c r="E30" i="62"/>
  <c r="T30" i="62" s="1"/>
  <c r="T29" i="62"/>
  <c r="S29" i="62"/>
  <c r="R29" i="62"/>
  <c r="Q29" i="62"/>
  <c r="P29" i="62"/>
  <c r="E29" i="62"/>
  <c r="U29" i="62" s="1"/>
  <c r="S28" i="62"/>
  <c r="R28" i="62"/>
  <c r="S27" i="62"/>
  <c r="R27" i="62"/>
  <c r="Q27" i="62"/>
  <c r="P27" i="62"/>
  <c r="E27" i="62"/>
  <c r="S26" i="62"/>
  <c r="R26" i="62"/>
  <c r="Q26" i="62"/>
  <c r="P26" i="62"/>
  <c r="E26" i="62"/>
  <c r="U26" i="62" s="1"/>
  <c r="U25" i="62"/>
  <c r="S25" i="62"/>
  <c r="R25" i="62"/>
  <c r="Q25" i="62"/>
  <c r="P25" i="62"/>
  <c r="E25" i="62"/>
  <c r="T25" i="62" s="1"/>
  <c r="S24" i="62"/>
  <c r="R24" i="62"/>
  <c r="Q24" i="62"/>
  <c r="P24" i="62"/>
  <c r="E24" i="62"/>
  <c r="U24" i="62" s="1"/>
  <c r="U23" i="62"/>
  <c r="T23" i="62"/>
  <c r="S23" i="62"/>
  <c r="R23" i="62"/>
  <c r="Q23" i="62"/>
  <c r="P23" i="62"/>
  <c r="E23" i="62"/>
  <c r="T22" i="62"/>
  <c r="S22" i="62"/>
  <c r="R22" i="62"/>
  <c r="Q22" i="62"/>
  <c r="P22" i="62"/>
  <c r="E22" i="62"/>
  <c r="U22" i="62" s="1"/>
  <c r="S21" i="62"/>
  <c r="R21" i="62"/>
  <c r="Q21" i="62"/>
  <c r="P21" i="62"/>
  <c r="E21" i="62"/>
  <c r="S20" i="62"/>
  <c r="R20" i="62"/>
  <c r="Q20" i="62"/>
  <c r="P20" i="62"/>
  <c r="T20" i="62" s="1"/>
  <c r="E20" i="62"/>
  <c r="S19" i="62"/>
  <c r="R19" i="62"/>
  <c r="Q19" i="62"/>
  <c r="P19" i="62"/>
  <c r="E19" i="62"/>
  <c r="T19" i="62" s="1"/>
  <c r="S18" i="62"/>
  <c r="R18" i="62"/>
  <c r="Q18" i="62"/>
  <c r="P18" i="62"/>
  <c r="E18" i="62"/>
  <c r="U18" i="62" s="1"/>
  <c r="S17" i="62"/>
  <c r="R17" i="62"/>
  <c r="Q17" i="62"/>
  <c r="P17" i="62"/>
  <c r="E17" i="62"/>
  <c r="S16" i="62"/>
  <c r="R16" i="62"/>
  <c r="Q16" i="62"/>
  <c r="P16" i="62"/>
  <c r="E16" i="62"/>
  <c r="U16" i="62" s="1"/>
  <c r="S15" i="62"/>
  <c r="R15" i="62"/>
  <c r="Q15" i="62"/>
  <c r="P15" i="62"/>
  <c r="E15" i="62"/>
  <c r="U15" i="62" s="1"/>
  <c r="T14" i="62"/>
  <c r="S14" i="62"/>
  <c r="R14" i="62"/>
  <c r="Q14" i="62"/>
  <c r="P14" i="62"/>
  <c r="E14" i="62"/>
  <c r="U14" i="62" s="1"/>
  <c r="S13" i="62"/>
  <c r="R13" i="62"/>
  <c r="Q13" i="62"/>
  <c r="P13" i="62"/>
  <c r="E13" i="62"/>
  <c r="S12" i="62"/>
  <c r="R12" i="62"/>
  <c r="Q12" i="62"/>
  <c r="P12" i="62"/>
  <c r="E12" i="62"/>
  <c r="T12" i="62" s="1"/>
  <c r="S11" i="62"/>
  <c r="R11" i="62"/>
  <c r="Q11" i="62"/>
  <c r="P11" i="62"/>
  <c r="E11" i="62"/>
  <c r="T11" i="62" s="1"/>
  <c r="T10" i="62"/>
  <c r="S10" i="62"/>
  <c r="R10" i="62"/>
  <c r="Q10" i="62"/>
  <c r="P10" i="62"/>
  <c r="E10" i="62"/>
  <c r="S9" i="62"/>
  <c r="R9" i="62"/>
  <c r="S64" i="61"/>
  <c r="R64" i="61"/>
  <c r="Q64" i="61"/>
  <c r="P64" i="61"/>
  <c r="E64" i="61"/>
  <c r="U63" i="61"/>
  <c r="S63" i="61"/>
  <c r="R63" i="61"/>
  <c r="Q63" i="61"/>
  <c r="P63" i="61"/>
  <c r="E63" i="61"/>
  <c r="T63" i="61" s="1"/>
  <c r="S62" i="61"/>
  <c r="S60" i="61"/>
  <c r="R60" i="61"/>
  <c r="Q60" i="61"/>
  <c r="P60" i="61"/>
  <c r="E60" i="61"/>
  <c r="T60" i="61" s="1"/>
  <c r="S59" i="61"/>
  <c r="R59" i="61"/>
  <c r="Q59" i="61"/>
  <c r="P59" i="61"/>
  <c r="E59" i="61"/>
  <c r="U59" i="61" s="1"/>
  <c r="S58" i="61"/>
  <c r="R58" i="61"/>
  <c r="Q58" i="61"/>
  <c r="P58" i="61"/>
  <c r="E58" i="61"/>
  <c r="T58" i="61" s="1"/>
  <c r="U57" i="61"/>
  <c r="T57" i="61"/>
  <c r="S57" i="61"/>
  <c r="R57" i="61"/>
  <c r="Q57" i="61"/>
  <c r="P57" i="61"/>
  <c r="E57" i="61"/>
  <c r="S56" i="61"/>
  <c r="R56" i="61"/>
  <c r="S55" i="61"/>
  <c r="R55" i="61"/>
  <c r="Q55" i="61"/>
  <c r="P55" i="61"/>
  <c r="E55" i="61"/>
  <c r="T55" i="61" s="1"/>
  <c r="T54" i="61"/>
  <c r="S54" i="61"/>
  <c r="R54" i="61"/>
  <c r="Q54" i="61"/>
  <c r="P54" i="61"/>
  <c r="E54" i="61"/>
  <c r="U54" i="61" s="1"/>
  <c r="S53" i="61"/>
  <c r="R53" i="61"/>
  <c r="Q53" i="61"/>
  <c r="P53" i="61"/>
  <c r="E53" i="61"/>
  <c r="T53" i="61" s="1"/>
  <c r="S52" i="61"/>
  <c r="R52" i="61"/>
  <c r="Q52" i="61"/>
  <c r="P52" i="61"/>
  <c r="E52" i="61"/>
  <c r="U52" i="61" s="1"/>
  <c r="S51" i="61"/>
  <c r="R51" i="61"/>
  <c r="Q51" i="61"/>
  <c r="P51" i="61"/>
  <c r="E51" i="61"/>
  <c r="U51" i="61" s="1"/>
  <c r="S50" i="61"/>
  <c r="R50" i="61"/>
  <c r="Q50" i="61"/>
  <c r="P50" i="61"/>
  <c r="E50" i="61"/>
  <c r="S49" i="61"/>
  <c r="R49" i="61"/>
  <c r="Q49" i="61"/>
  <c r="P49" i="61"/>
  <c r="E49" i="61"/>
  <c r="U48" i="61"/>
  <c r="T48" i="61"/>
  <c r="S48" i="61"/>
  <c r="R48" i="61"/>
  <c r="Q48" i="61"/>
  <c r="P48" i="61"/>
  <c r="E48" i="61"/>
  <c r="S47" i="61"/>
  <c r="R47" i="61"/>
  <c r="Q47" i="61"/>
  <c r="P47" i="61"/>
  <c r="E47" i="61"/>
  <c r="S46" i="61"/>
  <c r="R46" i="61"/>
  <c r="Q46" i="61"/>
  <c r="P46" i="61"/>
  <c r="E46" i="61"/>
  <c r="U46" i="61" s="1"/>
  <c r="S45" i="61"/>
  <c r="R45" i="61"/>
  <c r="Q45" i="61"/>
  <c r="P45" i="61"/>
  <c r="E45" i="61"/>
  <c r="U45" i="61" s="1"/>
  <c r="S44" i="61"/>
  <c r="R44" i="61"/>
  <c r="S42" i="61"/>
  <c r="R42" i="61"/>
  <c r="Q42" i="61"/>
  <c r="P42" i="61"/>
  <c r="E42" i="61"/>
  <c r="T42" i="61" s="1"/>
  <c r="S41" i="61"/>
  <c r="R41" i="61"/>
  <c r="Q41" i="61"/>
  <c r="P41" i="61"/>
  <c r="E41" i="61"/>
  <c r="U41" i="61" s="1"/>
  <c r="S40" i="61"/>
  <c r="R40" i="61"/>
  <c r="Q40" i="61"/>
  <c r="P40" i="61"/>
  <c r="E40" i="61"/>
  <c r="U40" i="61" s="1"/>
  <c r="S39" i="61"/>
  <c r="R39" i="61"/>
  <c r="Q39" i="61"/>
  <c r="P39" i="61"/>
  <c r="E39" i="61"/>
  <c r="S38" i="61"/>
  <c r="R38" i="61"/>
  <c r="Q38" i="61"/>
  <c r="P38" i="61"/>
  <c r="E38" i="61"/>
  <c r="U38" i="61" s="1"/>
  <c r="U37" i="61"/>
  <c r="S37" i="61"/>
  <c r="R37" i="61"/>
  <c r="Q37" i="61"/>
  <c r="P37" i="61"/>
  <c r="E37" i="61"/>
  <c r="T37" i="61" s="1"/>
  <c r="S36" i="61"/>
  <c r="R36" i="61"/>
  <c r="Q36" i="61"/>
  <c r="P36" i="61"/>
  <c r="E36" i="61"/>
  <c r="U36" i="61" s="1"/>
  <c r="S35" i="61"/>
  <c r="R35" i="61"/>
  <c r="Q35" i="61"/>
  <c r="P35" i="61"/>
  <c r="E35" i="61"/>
  <c r="U34" i="61"/>
  <c r="T34" i="61"/>
  <c r="S34" i="61"/>
  <c r="R34" i="61"/>
  <c r="Q34" i="61"/>
  <c r="P34" i="61"/>
  <c r="E34" i="61"/>
  <c r="T33" i="61"/>
  <c r="S33" i="61"/>
  <c r="R33" i="61"/>
  <c r="Q33" i="61"/>
  <c r="U33" i="61" s="1"/>
  <c r="P33" i="61"/>
  <c r="E33" i="61"/>
  <c r="T32" i="61"/>
  <c r="S32" i="61"/>
  <c r="R32" i="61"/>
  <c r="Q32" i="61"/>
  <c r="P32" i="61"/>
  <c r="E32" i="61"/>
  <c r="U32" i="61" s="1"/>
  <c r="S31" i="61"/>
  <c r="R31" i="61"/>
  <c r="Q31" i="61"/>
  <c r="P31" i="61"/>
  <c r="E31" i="61"/>
  <c r="U30" i="61"/>
  <c r="T30" i="61"/>
  <c r="S30" i="61"/>
  <c r="R30" i="61"/>
  <c r="Q30" i="61"/>
  <c r="P30" i="61"/>
  <c r="E30" i="61"/>
  <c r="S29" i="61"/>
  <c r="R29" i="61"/>
  <c r="Q29" i="61"/>
  <c r="P29" i="61"/>
  <c r="E29" i="61"/>
  <c r="U29" i="61" s="1"/>
  <c r="S28" i="61"/>
  <c r="R28" i="61"/>
  <c r="S27" i="61"/>
  <c r="R27" i="61"/>
  <c r="Q27" i="61"/>
  <c r="P27" i="61"/>
  <c r="E27" i="61"/>
  <c r="S26" i="61"/>
  <c r="R26" i="61"/>
  <c r="Q26" i="61"/>
  <c r="P26" i="61"/>
  <c r="E26" i="61"/>
  <c r="U25" i="61"/>
  <c r="S25" i="61"/>
  <c r="R25" i="61"/>
  <c r="Q25" i="61"/>
  <c r="P25" i="61"/>
  <c r="E25" i="61"/>
  <c r="T25" i="61" s="1"/>
  <c r="S24" i="61"/>
  <c r="R24" i="61"/>
  <c r="Q24" i="61"/>
  <c r="P24" i="61"/>
  <c r="E24" i="61"/>
  <c r="S23" i="61"/>
  <c r="R23" i="61"/>
  <c r="Q23" i="61"/>
  <c r="P23" i="61"/>
  <c r="E23" i="61"/>
  <c r="U23" i="61" s="1"/>
  <c r="U22" i="61"/>
  <c r="S22" i="61"/>
  <c r="R22" i="61"/>
  <c r="Q22" i="61"/>
  <c r="P22" i="61"/>
  <c r="E22" i="61"/>
  <c r="T22" i="61" s="1"/>
  <c r="S21" i="61"/>
  <c r="R21" i="61"/>
  <c r="Q21" i="61"/>
  <c r="P21" i="61"/>
  <c r="E21" i="61"/>
  <c r="U21" i="61" s="1"/>
  <c r="U20" i="61"/>
  <c r="T20" i="61"/>
  <c r="S20" i="61"/>
  <c r="R20" i="61"/>
  <c r="Q20" i="61"/>
  <c r="P20" i="61"/>
  <c r="E20" i="61"/>
  <c r="S19" i="61"/>
  <c r="R19" i="61"/>
  <c r="Q19" i="61"/>
  <c r="P19" i="61"/>
  <c r="E19" i="61"/>
  <c r="U19" i="61" s="1"/>
  <c r="S18" i="61"/>
  <c r="R18" i="61"/>
  <c r="Q18" i="61"/>
  <c r="P18" i="61"/>
  <c r="E18" i="61"/>
  <c r="U17" i="61"/>
  <c r="S17" i="61"/>
  <c r="R17" i="61"/>
  <c r="Q17" i="61"/>
  <c r="P17" i="61"/>
  <c r="E17" i="61"/>
  <c r="T17" i="61" s="1"/>
  <c r="S16" i="61"/>
  <c r="R16" i="61"/>
  <c r="Q16" i="61"/>
  <c r="P16" i="61"/>
  <c r="E16" i="61"/>
  <c r="T16" i="61" s="1"/>
  <c r="S15" i="61"/>
  <c r="R15" i="61"/>
  <c r="Q15" i="61"/>
  <c r="P15" i="61"/>
  <c r="E15" i="61"/>
  <c r="U15" i="61" s="1"/>
  <c r="S14" i="61"/>
  <c r="R14" i="61"/>
  <c r="Q14" i="61"/>
  <c r="P14" i="61"/>
  <c r="E14" i="61"/>
  <c r="T14" i="61" s="1"/>
  <c r="S13" i="61"/>
  <c r="R13" i="61"/>
  <c r="Q13" i="61"/>
  <c r="P13" i="61"/>
  <c r="E13" i="61"/>
  <c r="T13" i="61" s="1"/>
  <c r="U12" i="61"/>
  <c r="T12" i="61"/>
  <c r="S12" i="61"/>
  <c r="R12" i="61"/>
  <c r="Q12" i="61"/>
  <c r="P12" i="61"/>
  <c r="E12" i="61"/>
  <c r="S11" i="61"/>
  <c r="R11" i="61"/>
  <c r="Q11" i="61"/>
  <c r="P11" i="61"/>
  <c r="E11" i="61"/>
  <c r="U11" i="61" s="1"/>
  <c r="S10" i="61"/>
  <c r="R10" i="61"/>
  <c r="Q10" i="61"/>
  <c r="P10" i="61"/>
  <c r="E10" i="61"/>
  <c r="S9" i="61"/>
  <c r="T64" i="60"/>
  <c r="S64" i="60"/>
  <c r="R64" i="60"/>
  <c r="Q64" i="60"/>
  <c r="P64" i="60"/>
  <c r="E64" i="60"/>
  <c r="U64" i="60" s="1"/>
  <c r="S63" i="60"/>
  <c r="R63" i="60"/>
  <c r="Q63" i="60"/>
  <c r="Q62" i="60" s="1"/>
  <c r="P63" i="60"/>
  <c r="P62" i="60" s="1"/>
  <c r="E63" i="60"/>
  <c r="T63" i="60" s="1"/>
  <c r="S60" i="60"/>
  <c r="R60" i="60"/>
  <c r="Q60" i="60"/>
  <c r="P60" i="60"/>
  <c r="E60" i="60"/>
  <c r="U60" i="60" s="1"/>
  <c r="S59" i="60"/>
  <c r="R59" i="60"/>
  <c r="Q59" i="60"/>
  <c r="P59" i="60"/>
  <c r="E59" i="60"/>
  <c r="U58" i="60"/>
  <c r="S58" i="60"/>
  <c r="R58" i="60"/>
  <c r="Q58" i="60"/>
  <c r="P58" i="60"/>
  <c r="E58" i="60"/>
  <c r="T58" i="60" s="1"/>
  <c r="U57" i="60"/>
  <c r="S57" i="60"/>
  <c r="R57" i="60"/>
  <c r="Q57" i="60"/>
  <c r="P57" i="60"/>
  <c r="E57" i="60"/>
  <c r="S55" i="60"/>
  <c r="R55" i="60"/>
  <c r="Q55" i="60"/>
  <c r="P55" i="60"/>
  <c r="E55" i="60"/>
  <c r="S54" i="60"/>
  <c r="R54" i="60"/>
  <c r="Q54" i="60"/>
  <c r="P54" i="60"/>
  <c r="E54" i="60"/>
  <c r="S53" i="60"/>
  <c r="R53" i="60"/>
  <c r="Q53" i="60"/>
  <c r="P53" i="60"/>
  <c r="E53" i="60"/>
  <c r="S52" i="60"/>
  <c r="R52" i="60"/>
  <c r="Q52" i="60"/>
  <c r="P52" i="60"/>
  <c r="E52" i="60"/>
  <c r="T52" i="60" s="1"/>
  <c r="S51" i="60"/>
  <c r="R51" i="60"/>
  <c r="Q51" i="60"/>
  <c r="P51" i="60"/>
  <c r="E51" i="60"/>
  <c r="U51" i="60" s="1"/>
  <c r="S50" i="60"/>
  <c r="R50" i="60"/>
  <c r="Q50" i="60"/>
  <c r="P50" i="60"/>
  <c r="E50" i="60"/>
  <c r="T50" i="60" s="1"/>
  <c r="U49" i="60"/>
  <c r="S49" i="60"/>
  <c r="R49" i="60"/>
  <c r="Q49" i="60"/>
  <c r="P49" i="60"/>
  <c r="E49" i="60"/>
  <c r="T49" i="60" s="1"/>
  <c r="S48" i="60"/>
  <c r="R48" i="60"/>
  <c r="Q48" i="60"/>
  <c r="P48" i="60"/>
  <c r="E48" i="60"/>
  <c r="S47" i="60"/>
  <c r="R47" i="60"/>
  <c r="Q47" i="60"/>
  <c r="P47" i="60"/>
  <c r="E47" i="60"/>
  <c r="U47" i="60" s="1"/>
  <c r="S46" i="60"/>
  <c r="R46" i="60"/>
  <c r="Q46" i="60"/>
  <c r="P46" i="60"/>
  <c r="E46" i="60"/>
  <c r="U45" i="60"/>
  <c r="T45" i="60"/>
  <c r="S45" i="60"/>
  <c r="R45" i="60"/>
  <c r="Q45" i="60"/>
  <c r="P45" i="60"/>
  <c r="E45" i="60"/>
  <c r="S44" i="60"/>
  <c r="S42" i="60"/>
  <c r="R42" i="60"/>
  <c r="Q42" i="60"/>
  <c r="P42" i="60"/>
  <c r="E42" i="60"/>
  <c r="S41" i="60"/>
  <c r="R41" i="60"/>
  <c r="Q41" i="60"/>
  <c r="P41" i="60"/>
  <c r="E41" i="60"/>
  <c r="U41" i="60" s="1"/>
  <c r="S40" i="60"/>
  <c r="R40" i="60"/>
  <c r="Q40" i="60"/>
  <c r="P40" i="60"/>
  <c r="E40" i="60"/>
  <c r="T40" i="60" s="1"/>
  <c r="U39" i="60"/>
  <c r="S39" i="60"/>
  <c r="R39" i="60"/>
  <c r="Q39" i="60"/>
  <c r="P39" i="60"/>
  <c r="E39" i="60"/>
  <c r="T39" i="60" s="1"/>
  <c r="S38" i="60"/>
  <c r="R38" i="60"/>
  <c r="Q38" i="60"/>
  <c r="P38" i="60"/>
  <c r="E38" i="60"/>
  <c r="S37" i="60"/>
  <c r="R37" i="60"/>
  <c r="Q37" i="60"/>
  <c r="P37" i="60"/>
  <c r="E37" i="60"/>
  <c r="U37" i="60" s="1"/>
  <c r="S36" i="60"/>
  <c r="R36" i="60"/>
  <c r="Q36" i="60"/>
  <c r="P36" i="60"/>
  <c r="E36" i="60"/>
  <c r="U35" i="60"/>
  <c r="S35" i="60"/>
  <c r="R35" i="60"/>
  <c r="Q35" i="60"/>
  <c r="P35" i="60"/>
  <c r="E35" i="60"/>
  <c r="T35" i="60" s="1"/>
  <c r="S34" i="60"/>
  <c r="R34" i="60"/>
  <c r="Q34" i="60"/>
  <c r="P34" i="60"/>
  <c r="E34" i="60"/>
  <c r="T34" i="60" s="1"/>
  <c r="S33" i="60"/>
  <c r="R33" i="60"/>
  <c r="Q33" i="60"/>
  <c r="P33" i="60"/>
  <c r="T33" i="60" s="1"/>
  <c r="E33" i="60"/>
  <c r="S32" i="60"/>
  <c r="R32" i="60"/>
  <c r="Q32" i="60"/>
  <c r="P32" i="60"/>
  <c r="E32" i="60"/>
  <c r="T32" i="60" s="1"/>
  <c r="S31" i="60"/>
  <c r="R31" i="60"/>
  <c r="Q31" i="60"/>
  <c r="P31" i="60"/>
  <c r="E31" i="60"/>
  <c r="S30" i="60"/>
  <c r="R30" i="60"/>
  <c r="Q30" i="60"/>
  <c r="P30" i="60"/>
  <c r="E30" i="60"/>
  <c r="S29" i="60"/>
  <c r="R29" i="60"/>
  <c r="Q29" i="60"/>
  <c r="P29" i="60"/>
  <c r="E29" i="60"/>
  <c r="U29" i="60" s="1"/>
  <c r="S28" i="60"/>
  <c r="R28" i="60"/>
  <c r="S27" i="60"/>
  <c r="R27" i="60"/>
  <c r="Q27" i="60"/>
  <c r="P27" i="60"/>
  <c r="E27" i="60"/>
  <c r="T27" i="60" s="1"/>
  <c r="U26" i="60"/>
  <c r="T26" i="60"/>
  <c r="S26" i="60"/>
  <c r="R26" i="60"/>
  <c r="Q26" i="60"/>
  <c r="P26" i="60"/>
  <c r="E26" i="60"/>
  <c r="S25" i="60"/>
  <c r="R25" i="60"/>
  <c r="Q25" i="60"/>
  <c r="P25" i="60"/>
  <c r="E25" i="60"/>
  <c r="T25" i="60" s="1"/>
  <c r="T24" i="60"/>
  <c r="S24" i="60"/>
  <c r="R24" i="60"/>
  <c r="Q24" i="60"/>
  <c r="P24" i="60"/>
  <c r="E24" i="60"/>
  <c r="U24" i="60" s="1"/>
  <c r="S23" i="60"/>
  <c r="R23" i="60"/>
  <c r="Q23" i="60"/>
  <c r="P23" i="60"/>
  <c r="E23" i="60"/>
  <c r="T22" i="60"/>
  <c r="S22" i="60"/>
  <c r="R22" i="60"/>
  <c r="Q22" i="60"/>
  <c r="P22" i="60"/>
  <c r="E22" i="60"/>
  <c r="U22" i="60" s="1"/>
  <c r="U21" i="60"/>
  <c r="S21" i="60"/>
  <c r="R21" i="60"/>
  <c r="Q21" i="60"/>
  <c r="P21" i="60"/>
  <c r="E21" i="60"/>
  <c r="T21" i="60" s="1"/>
  <c r="S20" i="60"/>
  <c r="R20" i="60"/>
  <c r="Q20" i="60"/>
  <c r="P20" i="60"/>
  <c r="E20" i="60"/>
  <c r="U20" i="60" s="1"/>
  <c r="S19" i="60"/>
  <c r="R19" i="60"/>
  <c r="Q19" i="60"/>
  <c r="P19" i="60"/>
  <c r="E19" i="60"/>
  <c r="T19" i="60" s="1"/>
  <c r="S18" i="60"/>
  <c r="R18" i="60"/>
  <c r="Q18" i="60"/>
  <c r="P18" i="60"/>
  <c r="E18" i="60"/>
  <c r="U18" i="60" s="1"/>
  <c r="U17" i="60"/>
  <c r="T17" i="60"/>
  <c r="S17" i="60"/>
  <c r="R17" i="60"/>
  <c r="Q17" i="60"/>
  <c r="P17" i="60"/>
  <c r="E17" i="60"/>
  <c r="T16" i="60"/>
  <c r="S16" i="60"/>
  <c r="R16" i="60"/>
  <c r="Q16" i="60"/>
  <c r="P16" i="60"/>
  <c r="E16" i="60"/>
  <c r="U16" i="60" s="1"/>
  <c r="S15" i="60"/>
  <c r="R15" i="60"/>
  <c r="Q15" i="60"/>
  <c r="P15" i="60"/>
  <c r="E15" i="60"/>
  <c r="S14" i="60"/>
  <c r="R14" i="60"/>
  <c r="Q14" i="60"/>
  <c r="P14" i="60"/>
  <c r="E14" i="60"/>
  <c r="S13" i="60"/>
  <c r="R13" i="60"/>
  <c r="Q13" i="60"/>
  <c r="P13" i="60"/>
  <c r="E13" i="60"/>
  <c r="T12" i="60"/>
  <c r="S12" i="60"/>
  <c r="R12" i="60"/>
  <c r="Q12" i="60"/>
  <c r="P12" i="60"/>
  <c r="E12" i="60"/>
  <c r="U12" i="60" s="1"/>
  <c r="S11" i="60"/>
  <c r="R11" i="60"/>
  <c r="Q11" i="60"/>
  <c r="P11" i="60"/>
  <c r="E11" i="60"/>
  <c r="T11" i="60" s="1"/>
  <c r="S10" i="60"/>
  <c r="R10" i="60"/>
  <c r="Q10" i="60"/>
  <c r="P10" i="60"/>
  <c r="E10" i="60"/>
  <c r="S9" i="60"/>
  <c r="R9" i="60"/>
  <c r="S64" i="59"/>
  <c r="R64" i="59"/>
  <c r="Q64" i="59"/>
  <c r="P64" i="59"/>
  <c r="E64" i="59"/>
  <c r="T64" i="59" s="1"/>
  <c r="T63" i="59"/>
  <c r="S63" i="59"/>
  <c r="R63" i="59"/>
  <c r="Q63" i="59"/>
  <c r="P63" i="59"/>
  <c r="E63" i="59"/>
  <c r="S62" i="59"/>
  <c r="R62" i="59"/>
  <c r="S60" i="59"/>
  <c r="R60" i="59"/>
  <c r="Q60" i="59"/>
  <c r="P60" i="59"/>
  <c r="E60" i="59"/>
  <c r="T60" i="59" s="1"/>
  <c r="S59" i="59"/>
  <c r="R59" i="59"/>
  <c r="Q59" i="59"/>
  <c r="P59" i="59"/>
  <c r="E59" i="59"/>
  <c r="T59" i="59" s="1"/>
  <c r="S58" i="59"/>
  <c r="R58" i="59"/>
  <c r="Q58" i="59"/>
  <c r="P58" i="59"/>
  <c r="E58" i="59"/>
  <c r="U58" i="59" s="1"/>
  <c r="T57" i="59"/>
  <c r="S57" i="59"/>
  <c r="R57" i="59"/>
  <c r="Q57" i="59"/>
  <c r="P57" i="59"/>
  <c r="E57" i="59"/>
  <c r="U57" i="59" s="1"/>
  <c r="S56" i="59"/>
  <c r="R56" i="59"/>
  <c r="S55" i="59"/>
  <c r="R55" i="59"/>
  <c r="Q55" i="59"/>
  <c r="P55" i="59"/>
  <c r="E55" i="59"/>
  <c r="T55" i="59" s="1"/>
  <c r="U54" i="59"/>
  <c r="T54" i="59"/>
  <c r="S54" i="59"/>
  <c r="R54" i="59"/>
  <c r="Q54" i="59"/>
  <c r="P54" i="59"/>
  <c r="E54" i="59"/>
  <c r="U53" i="59"/>
  <c r="T53" i="59"/>
  <c r="S53" i="59"/>
  <c r="R53" i="59"/>
  <c r="Q53" i="59"/>
  <c r="P53" i="59"/>
  <c r="E53" i="59"/>
  <c r="S52" i="59"/>
  <c r="R52" i="59"/>
  <c r="Q52" i="59"/>
  <c r="P52" i="59"/>
  <c r="E52" i="59"/>
  <c r="U52" i="59" s="1"/>
  <c r="S51" i="59"/>
  <c r="R51" i="59"/>
  <c r="Q51" i="59"/>
  <c r="P51" i="59"/>
  <c r="E51" i="59"/>
  <c r="S50" i="59"/>
  <c r="R50" i="59"/>
  <c r="Q50" i="59"/>
  <c r="P50" i="59"/>
  <c r="E50" i="59"/>
  <c r="U50" i="59" s="1"/>
  <c r="U49" i="59"/>
  <c r="S49" i="59"/>
  <c r="R49" i="59"/>
  <c r="Q49" i="59"/>
  <c r="P49" i="59"/>
  <c r="E49" i="59"/>
  <c r="T49" i="59" s="1"/>
  <c r="S48" i="59"/>
  <c r="R48" i="59"/>
  <c r="Q48" i="59"/>
  <c r="P48" i="59"/>
  <c r="E48" i="59"/>
  <c r="U48" i="59" s="1"/>
  <c r="S47" i="59"/>
  <c r="R47" i="59"/>
  <c r="Q47" i="59"/>
  <c r="P47" i="59"/>
  <c r="E47" i="59"/>
  <c r="T47" i="59" s="1"/>
  <c r="U46" i="59"/>
  <c r="T46" i="59"/>
  <c r="S46" i="59"/>
  <c r="R46" i="59"/>
  <c r="Q46" i="59"/>
  <c r="P46" i="59"/>
  <c r="E46" i="59"/>
  <c r="U45" i="59"/>
  <c r="T45" i="59"/>
  <c r="S45" i="59"/>
  <c r="R45" i="59"/>
  <c r="Q45" i="59"/>
  <c r="P45" i="59"/>
  <c r="E45" i="59"/>
  <c r="S44" i="59"/>
  <c r="R44" i="59"/>
  <c r="S43" i="59"/>
  <c r="R43" i="59"/>
  <c r="S42" i="59"/>
  <c r="R42" i="59"/>
  <c r="Q42" i="59"/>
  <c r="P42" i="59"/>
  <c r="E42" i="59"/>
  <c r="U42" i="59" s="1"/>
  <c r="S41" i="59"/>
  <c r="R41" i="59"/>
  <c r="Q41" i="59"/>
  <c r="P41" i="59"/>
  <c r="E41" i="59"/>
  <c r="S40" i="59"/>
  <c r="R40" i="59"/>
  <c r="Q40" i="59"/>
  <c r="P40" i="59"/>
  <c r="E40" i="59"/>
  <c r="U40" i="59" s="1"/>
  <c r="S39" i="59"/>
  <c r="R39" i="59"/>
  <c r="Q39" i="59"/>
  <c r="P39" i="59"/>
  <c r="E39" i="59"/>
  <c r="T39" i="59" s="1"/>
  <c r="S38" i="59"/>
  <c r="R38" i="59"/>
  <c r="Q38" i="59"/>
  <c r="P38" i="59"/>
  <c r="E38" i="59"/>
  <c r="U38" i="59" s="1"/>
  <c r="U37" i="59"/>
  <c r="S37" i="59"/>
  <c r="R37" i="59"/>
  <c r="Q37" i="59"/>
  <c r="P37" i="59"/>
  <c r="E37" i="59"/>
  <c r="T37" i="59" s="1"/>
  <c r="U36" i="59"/>
  <c r="S36" i="59"/>
  <c r="R36" i="59"/>
  <c r="Q36" i="59"/>
  <c r="P36" i="59"/>
  <c r="T36" i="59" s="1"/>
  <c r="E36" i="59"/>
  <c r="S35" i="59"/>
  <c r="R35" i="59"/>
  <c r="Q35" i="59"/>
  <c r="P35" i="59"/>
  <c r="E35" i="59"/>
  <c r="S34" i="59"/>
  <c r="R34" i="59"/>
  <c r="Q34" i="59"/>
  <c r="P34" i="59"/>
  <c r="E34" i="59"/>
  <c r="U34" i="59" s="1"/>
  <c r="S33" i="59"/>
  <c r="R33" i="59"/>
  <c r="Q33" i="59"/>
  <c r="P33" i="59"/>
  <c r="E33" i="59"/>
  <c r="U32" i="59"/>
  <c r="T32" i="59"/>
  <c r="S32" i="59"/>
  <c r="R32" i="59"/>
  <c r="Q32" i="59"/>
  <c r="P32" i="59"/>
  <c r="E32" i="59"/>
  <c r="S31" i="59"/>
  <c r="R31" i="59"/>
  <c r="Q31" i="59"/>
  <c r="P31" i="59"/>
  <c r="E31" i="59"/>
  <c r="T31" i="59" s="1"/>
  <c r="S30" i="59"/>
  <c r="R30" i="59"/>
  <c r="Q30" i="59"/>
  <c r="P30" i="59"/>
  <c r="E30" i="59"/>
  <c r="U30" i="59" s="1"/>
  <c r="S29" i="59"/>
  <c r="R29" i="59"/>
  <c r="Q29" i="59"/>
  <c r="P29" i="59"/>
  <c r="E29" i="59"/>
  <c r="S28" i="59"/>
  <c r="T27" i="59"/>
  <c r="S27" i="59"/>
  <c r="R27" i="59"/>
  <c r="Q27" i="59"/>
  <c r="P27" i="59"/>
  <c r="E27" i="59"/>
  <c r="U27" i="59" s="1"/>
  <c r="U26" i="59"/>
  <c r="S26" i="59"/>
  <c r="R26" i="59"/>
  <c r="Q26" i="59"/>
  <c r="P26" i="59"/>
  <c r="E26" i="59"/>
  <c r="T26" i="59" s="1"/>
  <c r="S25" i="59"/>
  <c r="R25" i="59"/>
  <c r="Q25" i="59"/>
  <c r="P25" i="59"/>
  <c r="E25" i="59"/>
  <c r="U25" i="59" s="1"/>
  <c r="S24" i="59"/>
  <c r="R24" i="59"/>
  <c r="Q24" i="59"/>
  <c r="P24" i="59"/>
  <c r="E24" i="59"/>
  <c r="T24" i="59" s="1"/>
  <c r="S23" i="59"/>
  <c r="R23" i="59"/>
  <c r="Q23" i="59"/>
  <c r="P23" i="59"/>
  <c r="E23" i="59"/>
  <c r="U22" i="59"/>
  <c r="T22" i="59"/>
  <c r="S22" i="59"/>
  <c r="R22" i="59"/>
  <c r="Q22" i="59"/>
  <c r="P22" i="59"/>
  <c r="E22" i="59"/>
  <c r="T21" i="59"/>
  <c r="S21" i="59"/>
  <c r="R21" i="59"/>
  <c r="Q21" i="59"/>
  <c r="P21" i="59"/>
  <c r="E21" i="59"/>
  <c r="U21" i="59" s="1"/>
  <c r="S20" i="59"/>
  <c r="R20" i="59"/>
  <c r="Q20" i="59"/>
  <c r="P20" i="59"/>
  <c r="E20" i="59"/>
  <c r="S19" i="59"/>
  <c r="R19" i="59"/>
  <c r="Q19" i="59"/>
  <c r="P19" i="59"/>
  <c r="E19" i="59"/>
  <c r="U19" i="59" s="1"/>
  <c r="S18" i="59"/>
  <c r="R18" i="59"/>
  <c r="Q18" i="59"/>
  <c r="P18" i="59"/>
  <c r="E18" i="59"/>
  <c r="T18" i="59" s="1"/>
  <c r="S17" i="59"/>
  <c r="R17" i="59"/>
  <c r="Q17" i="59"/>
  <c r="P17" i="59"/>
  <c r="E17" i="59"/>
  <c r="S16" i="59"/>
  <c r="R16" i="59"/>
  <c r="Q16" i="59"/>
  <c r="P16" i="59"/>
  <c r="E16" i="59"/>
  <c r="T16" i="59" s="1"/>
  <c r="S15" i="59"/>
  <c r="R15" i="59"/>
  <c r="Q15" i="59"/>
  <c r="P15" i="59"/>
  <c r="E15" i="59"/>
  <c r="U14" i="59"/>
  <c r="T14" i="59"/>
  <c r="S14" i="59"/>
  <c r="R14" i="59"/>
  <c r="Q14" i="59"/>
  <c r="P14" i="59"/>
  <c r="E14" i="59"/>
  <c r="T13" i="59"/>
  <c r="S13" i="59"/>
  <c r="R13" i="59"/>
  <c r="Q13" i="59"/>
  <c r="P13" i="59"/>
  <c r="E13" i="59"/>
  <c r="S12" i="59"/>
  <c r="R12" i="59"/>
  <c r="Q12" i="59"/>
  <c r="P12" i="59"/>
  <c r="E12" i="59"/>
  <c r="S11" i="59"/>
  <c r="R11" i="59"/>
  <c r="Q11" i="59"/>
  <c r="P11" i="59"/>
  <c r="E11" i="59"/>
  <c r="U11" i="59" s="1"/>
  <c r="S10" i="59"/>
  <c r="R10" i="59"/>
  <c r="Q10" i="59"/>
  <c r="U10" i="59" s="1"/>
  <c r="P10" i="59"/>
  <c r="E10" i="59"/>
  <c r="S9" i="59"/>
  <c r="R9" i="59"/>
  <c r="S64" i="58"/>
  <c r="R64" i="58"/>
  <c r="Q64" i="58"/>
  <c r="P64" i="58"/>
  <c r="E64" i="58"/>
  <c r="S63" i="58"/>
  <c r="R63" i="58"/>
  <c r="Q63" i="58"/>
  <c r="P63" i="58"/>
  <c r="E63" i="58"/>
  <c r="R62" i="58"/>
  <c r="S60" i="58"/>
  <c r="R60" i="58"/>
  <c r="Q60" i="58"/>
  <c r="P60" i="58"/>
  <c r="E60" i="58"/>
  <c r="U60" i="58" s="1"/>
  <c r="S59" i="58"/>
  <c r="R59" i="58"/>
  <c r="Q59" i="58"/>
  <c r="P59" i="58"/>
  <c r="E59" i="58"/>
  <c r="T59" i="58" s="1"/>
  <c r="T58" i="58"/>
  <c r="S58" i="58"/>
  <c r="R58" i="58"/>
  <c r="Q58" i="58"/>
  <c r="P58" i="58"/>
  <c r="E58" i="58"/>
  <c r="U58" i="58" s="1"/>
  <c r="S57" i="58"/>
  <c r="R57" i="58"/>
  <c r="Q57" i="58"/>
  <c r="P57" i="58"/>
  <c r="E57" i="58"/>
  <c r="S56" i="58"/>
  <c r="S55" i="58"/>
  <c r="R55" i="58"/>
  <c r="Q55" i="58"/>
  <c r="U55" i="58" s="1"/>
  <c r="P55" i="58"/>
  <c r="T55" i="58" s="1"/>
  <c r="E55" i="58"/>
  <c r="S54" i="58"/>
  <c r="R54" i="58"/>
  <c r="Q54" i="58"/>
  <c r="P54" i="58"/>
  <c r="E54" i="58"/>
  <c r="T54" i="58" s="1"/>
  <c r="S53" i="58"/>
  <c r="R53" i="58"/>
  <c r="Q53" i="58"/>
  <c r="P53" i="58"/>
  <c r="E53" i="58"/>
  <c r="S52" i="58"/>
  <c r="R52" i="58"/>
  <c r="Q52" i="58"/>
  <c r="P52" i="58"/>
  <c r="E52" i="58"/>
  <c r="T52" i="58" s="1"/>
  <c r="S51" i="58"/>
  <c r="R51" i="58"/>
  <c r="Q51" i="58"/>
  <c r="P51" i="58"/>
  <c r="E51" i="58"/>
  <c r="U51" i="58" s="1"/>
  <c r="S50" i="58"/>
  <c r="R50" i="58"/>
  <c r="Q50" i="58"/>
  <c r="P50" i="58"/>
  <c r="E50" i="58"/>
  <c r="U50" i="58" s="1"/>
  <c r="S49" i="58"/>
  <c r="R49" i="58"/>
  <c r="Q49" i="58"/>
  <c r="P49" i="58"/>
  <c r="E49" i="58"/>
  <c r="U49" i="58" s="1"/>
  <c r="S48" i="58"/>
  <c r="R48" i="58"/>
  <c r="Q48" i="58"/>
  <c r="P48" i="58"/>
  <c r="E48" i="58"/>
  <c r="U47" i="58"/>
  <c r="S47" i="58"/>
  <c r="R47" i="58"/>
  <c r="Q47" i="58"/>
  <c r="P47" i="58"/>
  <c r="E47" i="58"/>
  <c r="T47" i="58" s="1"/>
  <c r="S46" i="58"/>
  <c r="R46" i="58"/>
  <c r="Q46" i="58"/>
  <c r="P46" i="58"/>
  <c r="E46" i="58"/>
  <c r="U46" i="58" s="1"/>
  <c r="S45" i="58"/>
  <c r="R45" i="58"/>
  <c r="Q45" i="58"/>
  <c r="P45" i="58"/>
  <c r="E45" i="58"/>
  <c r="T45" i="58" s="1"/>
  <c r="R44" i="58"/>
  <c r="S42" i="58"/>
  <c r="R42" i="58"/>
  <c r="Q42" i="58"/>
  <c r="P42" i="58"/>
  <c r="E42" i="58"/>
  <c r="T42" i="58" s="1"/>
  <c r="U41" i="58"/>
  <c r="T41" i="58"/>
  <c r="S41" i="58"/>
  <c r="R41" i="58"/>
  <c r="Q41" i="58"/>
  <c r="P41" i="58"/>
  <c r="E41" i="58"/>
  <c r="S40" i="58"/>
  <c r="R40" i="58"/>
  <c r="Q40" i="58"/>
  <c r="P40" i="58"/>
  <c r="E40" i="58"/>
  <c r="S39" i="58"/>
  <c r="R39" i="58"/>
  <c r="Q39" i="58"/>
  <c r="P39" i="58"/>
  <c r="E39" i="58"/>
  <c r="U39" i="58" s="1"/>
  <c r="S38" i="58"/>
  <c r="R38" i="58"/>
  <c r="Q38" i="58"/>
  <c r="P38" i="58"/>
  <c r="E38" i="58"/>
  <c r="U37" i="58"/>
  <c r="S37" i="58"/>
  <c r="R37" i="58"/>
  <c r="Q37" i="58"/>
  <c r="P37" i="58"/>
  <c r="E37" i="58"/>
  <c r="T37" i="58" s="1"/>
  <c r="S36" i="58"/>
  <c r="R36" i="58"/>
  <c r="Q36" i="58"/>
  <c r="P36" i="58"/>
  <c r="E36" i="58"/>
  <c r="T36" i="58" s="1"/>
  <c r="S35" i="58"/>
  <c r="R35" i="58"/>
  <c r="Q35" i="58"/>
  <c r="P35" i="58"/>
  <c r="E35" i="58"/>
  <c r="U35" i="58" s="1"/>
  <c r="S34" i="58"/>
  <c r="R34" i="58"/>
  <c r="Q34" i="58"/>
  <c r="P34" i="58"/>
  <c r="E34" i="58"/>
  <c r="T34" i="58" s="1"/>
  <c r="S33" i="58"/>
  <c r="R33" i="58"/>
  <c r="Q33" i="58"/>
  <c r="P33" i="58"/>
  <c r="E33" i="58"/>
  <c r="T33" i="58" s="1"/>
  <c r="T32" i="58"/>
  <c r="S32" i="58"/>
  <c r="R32" i="58"/>
  <c r="Q32" i="58"/>
  <c r="P32" i="58"/>
  <c r="E32" i="58"/>
  <c r="U32" i="58" s="1"/>
  <c r="S31" i="58"/>
  <c r="R31" i="58"/>
  <c r="Q31" i="58"/>
  <c r="P31" i="58"/>
  <c r="E31" i="58"/>
  <c r="U31" i="58" s="1"/>
  <c r="S30" i="58"/>
  <c r="R30" i="58"/>
  <c r="Q30" i="58"/>
  <c r="P30" i="58"/>
  <c r="E30" i="58"/>
  <c r="T29" i="58"/>
  <c r="S29" i="58"/>
  <c r="R29" i="58"/>
  <c r="Q29" i="58"/>
  <c r="P29" i="58"/>
  <c r="E29" i="58"/>
  <c r="U29" i="58" s="1"/>
  <c r="R28" i="58"/>
  <c r="S27" i="58"/>
  <c r="R27" i="58"/>
  <c r="Q27" i="58"/>
  <c r="P27" i="58"/>
  <c r="E27" i="58"/>
  <c r="T27" i="58" s="1"/>
  <c r="S26" i="58"/>
  <c r="R26" i="58"/>
  <c r="Q26" i="58"/>
  <c r="P26" i="58"/>
  <c r="E26" i="58"/>
  <c r="S25" i="58"/>
  <c r="R25" i="58"/>
  <c r="Q25" i="58"/>
  <c r="P25" i="58"/>
  <c r="E25" i="58"/>
  <c r="U24" i="58"/>
  <c r="S24" i="58"/>
  <c r="R24" i="58"/>
  <c r="Q24" i="58"/>
  <c r="P24" i="58"/>
  <c r="E24" i="58"/>
  <c r="T24" i="58" s="1"/>
  <c r="U23" i="58"/>
  <c r="S23" i="58"/>
  <c r="R23" i="58"/>
  <c r="Q23" i="58"/>
  <c r="P23" i="58"/>
  <c r="E23" i="58"/>
  <c r="T23" i="58" s="1"/>
  <c r="S22" i="58"/>
  <c r="R22" i="58"/>
  <c r="Q22" i="58"/>
  <c r="P22" i="58"/>
  <c r="E22" i="58"/>
  <c r="U22" i="58" s="1"/>
  <c r="U21" i="58"/>
  <c r="S21" i="58"/>
  <c r="R21" i="58"/>
  <c r="Q21" i="58"/>
  <c r="P21" i="58"/>
  <c r="E21" i="58"/>
  <c r="T21" i="58" s="1"/>
  <c r="U20" i="58"/>
  <c r="T20" i="58"/>
  <c r="S20" i="58"/>
  <c r="R20" i="58"/>
  <c r="Q20" i="58"/>
  <c r="P20" i="58"/>
  <c r="E20" i="58"/>
  <c r="S19" i="58"/>
  <c r="R19" i="58"/>
  <c r="Q19" i="58"/>
  <c r="P19" i="58"/>
  <c r="E19" i="58"/>
  <c r="U19" i="58" s="1"/>
  <c r="S18" i="58"/>
  <c r="R18" i="58"/>
  <c r="Q18" i="58"/>
  <c r="P18" i="58"/>
  <c r="E18" i="58"/>
  <c r="U18" i="58" s="1"/>
  <c r="S17" i="58"/>
  <c r="R17" i="58"/>
  <c r="Q17" i="58"/>
  <c r="P17" i="58"/>
  <c r="E17" i="58"/>
  <c r="U16" i="58"/>
  <c r="T16" i="58"/>
  <c r="S16" i="58"/>
  <c r="R16" i="58"/>
  <c r="Q16" i="58"/>
  <c r="P16" i="58"/>
  <c r="E16" i="58"/>
  <c r="S15" i="58"/>
  <c r="R15" i="58"/>
  <c r="Q15" i="58"/>
  <c r="P15" i="58"/>
  <c r="E15" i="58"/>
  <c r="T15" i="58" s="1"/>
  <c r="T14" i="58"/>
  <c r="S14" i="58"/>
  <c r="R14" i="58"/>
  <c r="Q14" i="58"/>
  <c r="P14" i="58"/>
  <c r="E14" i="58"/>
  <c r="U14" i="58" s="1"/>
  <c r="S13" i="58"/>
  <c r="R13" i="58"/>
  <c r="Q13" i="58"/>
  <c r="P13" i="58"/>
  <c r="E13" i="58"/>
  <c r="T13" i="58" s="1"/>
  <c r="U12" i="58"/>
  <c r="T12" i="58"/>
  <c r="S12" i="58"/>
  <c r="R12" i="58"/>
  <c r="Q12" i="58"/>
  <c r="P12" i="58"/>
  <c r="E12" i="58"/>
  <c r="T11" i="58"/>
  <c r="S11" i="58"/>
  <c r="R11" i="58"/>
  <c r="Q11" i="58"/>
  <c r="P11" i="58"/>
  <c r="E11" i="58"/>
  <c r="U11" i="58" s="1"/>
  <c r="S10" i="58"/>
  <c r="R10" i="58"/>
  <c r="Q10" i="58"/>
  <c r="P10" i="58"/>
  <c r="E10" i="58"/>
  <c r="S9" i="58"/>
  <c r="U64" i="57"/>
  <c r="S64" i="57"/>
  <c r="R64" i="57"/>
  <c r="Q64" i="57"/>
  <c r="P64" i="57"/>
  <c r="E64" i="57"/>
  <c r="T64" i="57" s="1"/>
  <c r="U63" i="57"/>
  <c r="T63" i="57"/>
  <c r="S63" i="57"/>
  <c r="R63" i="57"/>
  <c r="Q63" i="57"/>
  <c r="P63" i="57"/>
  <c r="E63" i="57"/>
  <c r="S62" i="57"/>
  <c r="R62" i="57"/>
  <c r="S60" i="57"/>
  <c r="R60" i="57"/>
  <c r="Q60" i="57"/>
  <c r="P60" i="57"/>
  <c r="E60" i="57"/>
  <c r="S59" i="57"/>
  <c r="R59" i="57"/>
  <c r="Q59" i="57"/>
  <c r="P59" i="57"/>
  <c r="E59" i="57"/>
  <c r="S58" i="57"/>
  <c r="R58" i="57"/>
  <c r="Q58" i="57"/>
  <c r="P58" i="57"/>
  <c r="E58" i="57"/>
  <c r="U57" i="57"/>
  <c r="T57" i="57"/>
  <c r="S57" i="57"/>
  <c r="R57" i="57"/>
  <c r="Q57" i="57"/>
  <c r="P57" i="57"/>
  <c r="E57" i="57"/>
  <c r="R56" i="57"/>
  <c r="S55" i="57"/>
  <c r="R55" i="57"/>
  <c r="Q55" i="57"/>
  <c r="P55" i="57"/>
  <c r="E55" i="57"/>
  <c r="T55" i="57" s="1"/>
  <c r="T54" i="57"/>
  <c r="S54" i="57"/>
  <c r="R54" i="57"/>
  <c r="Q54" i="57"/>
  <c r="P54" i="57"/>
  <c r="E54" i="57"/>
  <c r="U54" i="57" s="1"/>
  <c r="S53" i="57"/>
  <c r="R53" i="57"/>
  <c r="Q53" i="57"/>
  <c r="P53" i="57"/>
  <c r="E53" i="57"/>
  <c r="S52" i="57"/>
  <c r="R52" i="57"/>
  <c r="Q52" i="57"/>
  <c r="P52" i="57"/>
  <c r="E52" i="57"/>
  <c r="S51" i="57"/>
  <c r="R51" i="57"/>
  <c r="Q51" i="57"/>
  <c r="P51" i="57"/>
  <c r="E51" i="57"/>
  <c r="T51" i="57" s="1"/>
  <c r="S50" i="57"/>
  <c r="R50" i="57"/>
  <c r="Q50" i="57"/>
  <c r="P50" i="57"/>
  <c r="E50" i="57"/>
  <c r="U50" i="57" s="1"/>
  <c r="U49" i="57"/>
  <c r="S49" i="57"/>
  <c r="R49" i="57"/>
  <c r="Q49" i="57"/>
  <c r="P49" i="57"/>
  <c r="E49" i="57"/>
  <c r="T49" i="57" s="1"/>
  <c r="S48" i="57"/>
  <c r="R48" i="57"/>
  <c r="Q48" i="57"/>
  <c r="P48" i="57"/>
  <c r="E48" i="57"/>
  <c r="S47" i="57"/>
  <c r="R47" i="57"/>
  <c r="Q47" i="57"/>
  <c r="P47" i="57"/>
  <c r="E47" i="57"/>
  <c r="U47" i="57" s="1"/>
  <c r="S46" i="57"/>
  <c r="R46" i="57"/>
  <c r="Q46" i="57"/>
  <c r="P46" i="57"/>
  <c r="E46" i="57"/>
  <c r="U46" i="57" s="1"/>
  <c r="S45" i="57"/>
  <c r="R45" i="57"/>
  <c r="Q45" i="57"/>
  <c r="P45" i="57"/>
  <c r="E45" i="57"/>
  <c r="S44" i="57"/>
  <c r="R44" i="57"/>
  <c r="R43" i="57"/>
  <c r="S42" i="57"/>
  <c r="R42" i="57"/>
  <c r="Q42" i="57"/>
  <c r="P42" i="57"/>
  <c r="E42" i="57"/>
  <c r="T42" i="57" s="1"/>
  <c r="S41" i="57"/>
  <c r="R41" i="57"/>
  <c r="Q41" i="57"/>
  <c r="P41" i="57"/>
  <c r="E41" i="57"/>
  <c r="T41" i="57" s="1"/>
  <c r="S40" i="57"/>
  <c r="R40" i="57"/>
  <c r="Q40" i="57"/>
  <c r="P40" i="57"/>
  <c r="E40" i="57"/>
  <c r="U40" i="57" s="1"/>
  <c r="S39" i="57"/>
  <c r="R39" i="57"/>
  <c r="Q39" i="57"/>
  <c r="P39" i="57"/>
  <c r="E39" i="57"/>
  <c r="S38" i="57"/>
  <c r="R38" i="57"/>
  <c r="Q38" i="57"/>
  <c r="P38" i="57"/>
  <c r="E38" i="57"/>
  <c r="T38" i="57" s="1"/>
  <c r="S37" i="57"/>
  <c r="R37" i="57"/>
  <c r="Q37" i="57"/>
  <c r="P37" i="57"/>
  <c r="E37" i="57"/>
  <c r="U37" i="57" s="1"/>
  <c r="T36" i="57"/>
  <c r="S36" i="57"/>
  <c r="R36" i="57"/>
  <c r="Q36" i="57"/>
  <c r="P36" i="57"/>
  <c r="E36" i="57"/>
  <c r="U36" i="57" s="1"/>
  <c r="S35" i="57"/>
  <c r="R35" i="57"/>
  <c r="Q35" i="57"/>
  <c r="P35" i="57"/>
  <c r="E35" i="57"/>
  <c r="S34" i="57"/>
  <c r="R34" i="57"/>
  <c r="Q34" i="57"/>
  <c r="P34" i="57"/>
  <c r="E34" i="57"/>
  <c r="S33" i="57"/>
  <c r="R33" i="57"/>
  <c r="Q33" i="57"/>
  <c r="P33" i="57"/>
  <c r="E33" i="57"/>
  <c r="T33" i="57" s="1"/>
  <c r="T32" i="57"/>
  <c r="S32" i="57"/>
  <c r="R32" i="57"/>
  <c r="Q32" i="57"/>
  <c r="P32" i="57"/>
  <c r="E32" i="57"/>
  <c r="U32" i="57" s="1"/>
  <c r="S31" i="57"/>
  <c r="R31" i="57"/>
  <c r="Q31" i="57"/>
  <c r="P31" i="57"/>
  <c r="E31" i="57"/>
  <c r="T31" i="57" s="1"/>
  <c r="S30" i="57"/>
  <c r="R30" i="57"/>
  <c r="Q30" i="57"/>
  <c r="P30" i="57"/>
  <c r="E30" i="57"/>
  <c r="S29" i="57"/>
  <c r="R29" i="57"/>
  <c r="Q29" i="57"/>
  <c r="P29" i="57"/>
  <c r="E29" i="57"/>
  <c r="U29" i="57" s="1"/>
  <c r="S28" i="57"/>
  <c r="R28" i="57"/>
  <c r="S27" i="57"/>
  <c r="R27" i="57"/>
  <c r="Q27" i="57"/>
  <c r="P27" i="57"/>
  <c r="E27" i="57"/>
  <c r="U27" i="57" s="1"/>
  <c r="U26" i="57"/>
  <c r="S26" i="57"/>
  <c r="R26" i="57"/>
  <c r="Q26" i="57"/>
  <c r="P26" i="57"/>
  <c r="E26" i="57"/>
  <c r="T26" i="57" s="1"/>
  <c r="S25" i="57"/>
  <c r="R25" i="57"/>
  <c r="Q25" i="57"/>
  <c r="P25" i="57"/>
  <c r="E25" i="57"/>
  <c r="U25" i="57" s="1"/>
  <c r="U24" i="57"/>
  <c r="T24" i="57"/>
  <c r="S24" i="57"/>
  <c r="R24" i="57"/>
  <c r="Q24" i="57"/>
  <c r="P24" i="57"/>
  <c r="E24" i="57"/>
  <c r="S23" i="57"/>
  <c r="R23" i="57"/>
  <c r="Q23" i="57"/>
  <c r="P23" i="57"/>
  <c r="E23" i="57"/>
  <c r="S22" i="57"/>
  <c r="R22" i="57"/>
  <c r="Q22" i="57"/>
  <c r="P22" i="57"/>
  <c r="E22" i="57"/>
  <c r="S21" i="57"/>
  <c r="R21" i="57"/>
  <c r="Q21" i="57"/>
  <c r="P21" i="57"/>
  <c r="E21" i="57"/>
  <c r="U21" i="57" s="1"/>
  <c r="S20" i="57"/>
  <c r="R20" i="57"/>
  <c r="Q20" i="57"/>
  <c r="P20" i="57"/>
  <c r="E20" i="57"/>
  <c r="S19" i="57"/>
  <c r="R19" i="57"/>
  <c r="Q19" i="57"/>
  <c r="P19" i="57"/>
  <c r="E19" i="57"/>
  <c r="U19" i="57" s="1"/>
  <c r="S18" i="57"/>
  <c r="R18" i="57"/>
  <c r="Q18" i="57"/>
  <c r="P18" i="57"/>
  <c r="E18" i="57"/>
  <c r="T18" i="57" s="1"/>
  <c r="S17" i="57"/>
  <c r="R17" i="57"/>
  <c r="Q17" i="57"/>
  <c r="P17" i="57"/>
  <c r="E17" i="57"/>
  <c r="U17" i="57" s="1"/>
  <c r="U16" i="57"/>
  <c r="S16" i="57"/>
  <c r="R16" i="57"/>
  <c r="Q16" i="57"/>
  <c r="P16" i="57"/>
  <c r="E16" i="57"/>
  <c r="T16" i="57" s="1"/>
  <c r="S15" i="57"/>
  <c r="R15" i="57"/>
  <c r="Q15" i="57"/>
  <c r="P15" i="57"/>
  <c r="E15" i="57"/>
  <c r="U15" i="57" s="1"/>
  <c r="S14" i="57"/>
  <c r="R14" i="57"/>
  <c r="Q14" i="57"/>
  <c r="P14" i="57"/>
  <c r="E14" i="57"/>
  <c r="S13" i="57"/>
  <c r="R13" i="57"/>
  <c r="Q13" i="57"/>
  <c r="P13" i="57"/>
  <c r="E13" i="57"/>
  <c r="S12" i="57"/>
  <c r="R12" i="57"/>
  <c r="Q12" i="57"/>
  <c r="P12" i="57"/>
  <c r="E12" i="57"/>
  <c r="T12" i="57" s="1"/>
  <c r="S11" i="57"/>
  <c r="R11" i="57"/>
  <c r="Q11" i="57"/>
  <c r="P11" i="57"/>
  <c r="E11" i="57"/>
  <c r="U11" i="57" s="1"/>
  <c r="S10" i="57"/>
  <c r="R10" i="57"/>
  <c r="Q10" i="57"/>
  <c r="P10" i="57"/>
  <c r="E10" i="57"/>
  <c r="U10" i="57" s="1"/>
  <c r="S9" i="57"/>
  <c r="R9" i="57"/>
  <c r="S64" i="56"/>
  <c r="R64" i="56"/>
  <c r="Q64" i="56"/>
  <c r="P64" i="56"/>
  <c r="E64" i="56"/>
  <c r="T64" i="56" s="1"/>
  <c r="S63" i="56"/>
  <c r="R63" i="56"/>
  <c r="Q63" i="56"/>
  <c r="Q62" i="56" s="1"/>
  <c r="P63" i="56"/>
  <c r="E63" i="56"/>
  <c r="U63" i="56" s="1"/>
  <c r="T60" i="56"/>
  <c r="S60" i="56"/>
  <c r="R60" i="56"/>
  <c r="Q60" i="56"/>
  <c r="P60" i="56"/>
  <c r="E60" i="56"/>
  <c r="U60" i="56" s="1"/>
  <c r="S59" i="56"/>
  <c r="R59" i="56"/>
  <c r="Q59" i="56"/>
  <c r="P59" i="56"/>
  <c r="E59" i="56"/>
  <c r="T59" i="56" s="1"/>
  <c r="U58" i="56"/>
  <c r="S58" i="56"/>
  <c r="R58" i="56"/>
  <c r="Q58" i="56"/>
  <c r="P58" i="56"/>
  <c r="E58" i="56"/>
  <c r="T58" i="56" s="1"/>
  <c r="U57" i="56"/>
  <c r="T57" i="56"/>
  <c r="S57" i="56"/>
  <c r="R57" i="56"/>
  <c r="Q57" i="56"/>
  <c r="P57" i="56"/>
  <c r="E57" i="56"/>
  <c r="S56" i="56"/>
  <c r="R56" i="56"/>
  <c r="S55" i="56"/>
  <c r="R55" i="56"/>
  <c r="Q55" i="56"/>
  <c r="P55" i="56"/>
  <c r="E55" i="56"/>
  <c r="U55" i="56" s="1"/>
  <c r="S54" i="56"/>
  <c r="R54" i="56"/>
  <c r="Q54" i="56"/>
  <c r="P54" i="56"/>
  <c r="E54" i="56"/>
  <c r="T54" i="56" s="1"/>
  <c r="U53" i="56"/>
  <c r="T53" i="56"/>
  <c r="S53" i="56"/>
  <c r="R53" i="56"/>
  <c r="Q53" i="56"/>
  <c r="P53" i="56"/>
  <c r="E53" i="56"/>
  <c r="S52" i="56"/>
  <c r="R52" i="56"/>
  <c r="Q52" i="56"/>
  <c r="P52" i="56"/>
  <c r="E52" i="56"/>
  <c r="U52" i="56" s="1"/>
  <c r="S51" i="56"/>
  <c r="R51" i="56"/>
  <c r="Q51" i="56"/>
  <c r="P51" i="56"/>
  <c r="E51" i="56"/>
  <c r="U51" i="56" s="1"/>
  <c r="S50" i="56"/>
  <c r="R50" i="56"/>
  <c r="Q50" i="56"/>
  <c r="P50" i="56"/>
  <c r="E50" i="56"/>
  <c r="U49" i="56"/>
  <c r="T49" i="56"/>
  <c r="S49" i="56"/>
  <c r="R49" i="56"/>
  <c r="Q49" i="56"/>
  <c r="P49" i="56"/>
  <c r="E49" i="56"/>
  <c r="S48" i="56"/>
  <c r="R48" i="56"/>
  <c r="Q48" i="56"/>
  <c r="P48" i="56"/>
  <c r="E48" i="56"/>
  <c r="T48" i="56" s="1"/>
  <c r="S47" i="56"/>
  <c r="R47" i="56"/>
  <c r="Q47" i="56"/>
  <c r="P47" i="56"/>
  <c r="E47" i="56"/>
  <c r="S46" i="56"/>
  <c r="R46" i="56"/>
  <c r="Q46" i="56"/>
  <c r="P46" i="56"/>
  <c r="E46" i="56"/>
  <c r="T46" i="56" s="1"/>
  <c r="T45" i="56"/>
  <c r="S45" i="56"/>
  <c r="R45" i="56"/>
  <c r="Q45" i="56"/>
  <c r="P45" i="56"/>
  <c r="E45" i="56"/>
  <c r="U45" i="56" s="1"/>
  <c r="S44" i="56"/>
  <c r="R44" i="56"/>
  <c r="S42" i="56"/>
  <c r="R42" i="56"/>
  <c r="Q42" i="56"/>
  <c r="P42" i="56"/>
  <c r="E42" i="56"/>
  <c r="U42" i="56" s="1"/>
  <c r="S41" i="56"/>
  <c r="R41" i="56"/>
  <c r="Q41" i="56"/>
  <c r="P41" i="56"/>
  <c r="E41" i="56"/>
  <c r="U41" i="56" s="1"/>
  <c r="S40" i="56"/>
  <c r="R40" i="56"/>
  <c r="Q40" i="56"/>
  <c r="P40" i="56"/>
  <c r="E40" i="56"/>
  <c r="S39" i="56"/>
  <c r="R39" i="56"/>
  <c r="Q39" i="56"/>
  <c r="P39" i="56"/>
  <c r="E39" i="56"/>
  <c r="T39" i="56" s="1"/>
  <c r="S38" i="56"/>
  <c r="R38" i="56"/>
  <c r="Q38" i="56"/>
  <c r="P38" i="56"/>
  <c r="E38" i="56"/>
  <c r="T38" i="56" s="1"/>
  <c r="S37" i="56"/>
  <c r="R37" i="56"/>
  <c r="Q37" i="56"/>
  <c r="P37" i="56"/>
  <c r="E37" i="56"/>
  <c r="S36" i="56"/>
  <c r="R36" i="56"/>
  <c r="Q36" i="56"/>
  <c r="P36" i="56"/>
  <c r="E36" i="56"/>
  <c r="S35" i="56"/>
  <c r="R35" i="56"/>
  <c r="Q35" i="56"/>
  <c r="P35" i="56"/>
  <c r="E35" i="56"/>
  <c r="U35" i="56" s="1"/>
  <c r="U34" i="56"/>
  <c r="T34" i="56"/>
  <c r="S34" i="56"/>
  <c r="R34" i="56"/>
  <c r="Q34" i="56"/>
  <c r="P34" i="56"/>
  <c r="E34" i="56"/>
  <c r="S33" i="56"/>
  <c r="R33" i="56"/>
  <c r="Q33" i="56"/>
  <c r="P33" i="56"/>
  <c r="E33" i="56"/>
  <c r="S32" i="56"/>
  <c r="R32" i="56"/>
  <c r="Q32" i="56"/>
  <c r="P32" i="56"/>
  <c r="E32" i="56"/>
  <c r="S31" i="56"/>
  <c r="R31" i="56"/>
  <c r="Q31" i="56"/>
  <c r="P31" i="56"/>
  <c r="E31" i="56"/>
  <c r="S30" i="56"/>
  <c r="R30" i="56"/>
  <c r="Q30" i="56"/>
  <c r="P30" i="56"/>
  <c r="E30" i="56"/>
  <c r="T30" i="56" s="1"/>
  <c r="S29" i="56"/>
  <c r="R29" i="56"/>
  <c r="Q29" i="56"/>
  <c r="P29" i="56"/>
  <c r="E29" i="56"/>
  <c r="T29" i="56" s="1"/>
  <c r="S28" i="56"/>
  <c r="R28" i="56"/>
  <c r="S27" i="56"/>
  <c r="R27" i="56"/>
  <c r="Q27" i="56"/>
  <c r="P27" i="56"/>
  <c r="E27" i="56"/>
  <c r="S26" i="56"/>
  <c r="R26" i="56"/>
  <c r="Q26" i="56"/>
  <c r="P26" i="56"/>
  <c r="E26" i="56"/>
  <c r="T26" i="56" s="1"/>
  <c r="S25" i="56"/>
  <c r="R25" i="56"/>
  <c r="Q25" i="56"/>
  <c r="P25" i="56"/>
  <c r="E25" i="56"/>
  <c r="T25" i="56" s="1"/>
  <c r="T24" i="56"/>
  <c r="S24" i="56"/>
  <c r="R24" i="56"/>
  <c r="Q24" i="56"/>
  <c r="P24" i="56"/>
  <c r="E24" i="56"/>
  <c r="U24" i="56" s="1"/>
  <c r="S23" i="56"/>
  <c r="R23" i="56"/>
  <c r="Q23" i="56"/>
  <c r="P23" i="56"/>
  <c r="E23" i="56"/>
  <c r="T23" i="56" s="1"/>
  <c r="S22" i="56"/>
  <c r="R22" i="56"/>
  <c r="Q22" i="56"/>
  <c r="P22" i="56"/>
  <c r="E22" i="56"/>
  <c r="T22" i="56" s="1"/>
  <c r="U21" i="56"/>
  <c r="S21" i="56"/>
  <c r="R21" i="56"/>
  <c r="Q21" i="56"/>
  <c r="P21" i="56"/>
  <c r="E21" i="56"/>
  <c r="T21" i="56" s="1"/>
  <c r="T20" i="56"/>
  <c r="S20" i="56"/>
  <c r="R20" i="56"/>
  <c r="Q20" i="56"/>
  <c r="P20" i="56"/>
  <c r="E20" i="56"/>
  <c r="S19" i="56"/>
  <c r="R19" i="56"/>
  <c r="Q19" i="56"/>
  <c r="P19" i="56"/>
  <c r="E19" i="56"/>
  <c r="S18" i="56"/>
  <c r="R18" i="56"/>
  <c r="Q18" i="56"/>
  <c r="P18" i="56"/>
  <c r="E18" i="56"/>
  <c r="U18" i="56" s="1"/>
  <c r="S17" i="56"/>
  <c r="R17" i="56"/>
  <c r="Q17" i="56"/>
  <c r="P17" i="56"/>
  <c r="E17" i="56"/>
  <c r="S16" i="56"/>
  <c r="R16" i="56"/>
  <c r="Q16" i="56"/>
  <c r="P16" i="56"/>
  <c r="E16" i="56"/>
  <c r="U16" i="56" s="1"/>
  <c r="S15" i="56"/>
  <c r="R15" i="56"/>
  <c r="Q15" i="56"/>
  <c r="P15" i="56"/>
  <c r="E15" i="56"/>
  <c r="T15" i="56" s="1"/>
  <c r="S14" i="56"/>
  <c r="R14" i="56"/>
  <c r="Q14" i="56"/>
  <c r="P14" i="56"/>
  <c r="E14" i="56"/>
  <c r="U14" i="56" s="1"/>
  <c r="S13" i="56"/>
  <c r="R13" i="56"/>
  <c r="Q13" i="56"/>
  <c r="P13" i="56"/>
  <c r="E13" i="56"/>
  <c r="T13" i="56" s="1"/>
  <c r="S12" i="56"/>
  <c r="R12" i="56"/>
  <c r="Q12" i="56"/>
  <c r="P12" i="56"/>
  <c r="E12" i="56"/>
  <c r="S11" i="56"/>
  <c r="R11" i="56"/>
  <c r="Q11" i="56"/>
  <c r="P11" i="56"/>
  <c r="E11" i="56"/>
  <c r="S10" i="56"/>
  <c r="R10" i="56"/>
  <c r="Q10" i="56"/>
  <c r="P10" i="56"/>
  <c r="E10" i="56"/>
  <c r="S9" i="56"/>
  <c r="R9" i="56"/>
  <c r="S8" i="56"/>
  <c r="S64" i="55"/>
  <c r="R64" i="55"/>
  <c r="Q64" i="55"/>
  <c r="P64" i="55"/>
  <c r="E64" i="55"/>
  <c r="U64" i="55" s="1"/>
  <c r="S63" i="55"/>
  <c r="R63" i="55"/>
  <c r="Q63" i="55"/>
  <c r="P63" i="55"/>
  <c r="E63" i="55"/>
  <c r="S60" i="55"/>
  <c r="R60" i="55"/>
  <c r="Q60" i="55"/>
  <c r="P60" i="55"/>
  <c r="E60" i="55"/>
  <c r="U59" i="55"/>
  <c r="T59" i="55"/>
  <c r="S59" i="55"/>
  <c r="R59" i="55"/>
  <c r="Q59" i="55"/>
  <c r="P59" i="55"/>
  <c r="E59" i="55"/>
  <c r="U58" i="55"/>
  <c r="S58" i="55"/>
  <c r="R58" i="55"/>
  <c r="Q58" i="55"/>
  <c r="P58" i="55"/>
  <c r="E58" i="55"/>
  <c r="T58" i="55" s="1"/>
  <c r="S57" i="55"/>
  <c r="R57" i="55"/>
  <c r="Q57" i="55"/>
  <c r="P57" i="55"/>
  <c r="E57" i="55"/>
  <c r="T57" i="55" s="1"/>
  <c r="S55" i="55"/>
  <c r="R55" i="55"/>
  <c r="Q55" i="55"/>
  <c r="P55" i="55"/>
  <c r="E55" i="55"/>
  <c r="S54" i="55"/>
  <c r="R54" i="55"/>
  <c r="Q54" i="55"/>
  <c r="P54" i="55"/>
  <c r="E54" i="55"/>
  <c r="S53" i="55"/>
  <c r="R53" i="55"/>
  <c r="Q53" i="55"/>
  <c r="P53" i="55"/>
  <c r="E53" i="55"/>
  <c r="T53" i="55" s="1"/>
  <c r="S52" i="55"/>
  <c r="R52" i="55"/>
  <c r="Q52" i="55"/>
  <c r="P52" i="55"/>
  <c r="E52" i="55"/>
  <c r="S51" i="55"/>
  <c r="R51" i="55"/>
  <c r="Q51" i="55"/>
  <c r="P51" i="55"/>
  <c r="E51" i="55"/>
  <c r="T51" i="55" s="1"/>
  <c r="U50" i="55"/>
  <c r="S50" i="55"/>
  <c r="R50" i="55"/>
  <c r="Q50" i="55"/>
  <c r="P50" i="55"/>
  <c r="E50" i="55"/>
  <c r="T50" i="55" s="1"/>
  <c r="U49" i="55"/>
  <c r="T49" i="55"/>
  <c r="S49" i="55"/>
  <c r="R49" i="55"/>
  <c r="Q49" i="55"/>
  <c r="P49" i="55"/>
  <c r="E49" i="55"/>
  <c r="S48" i="55"/>
  <c r="R48" i="55"/>
  <c r="Q48" i="55"/>
  <c r="P48" i="55"/>
  <c r="E48" i="55"/>
  <c r="S47" i="55"/>
  <c r="R47" i="55"/>
  <c r="Q47" i="55"/>
  <c r="P47" i="55"/>
  <c r="E47" i="55"/>
  <c r="S46" i="55"/>
  <c r="R46" i="55"/>
  <c r="Q46" i="55"/>
  <c r="U46" i="55" s="1"/>
  <c r="P46" i="55"/>
  <c r="T46" i="55" s="1"/>
  <c r="E46" i="55"/>
  <c r="S45" i="55"/>
  <c r="R45" i="55"/>
  <c r="Q45" i="55"/>
  <c r="P45" i="55"/>
  <c r="E45" i="55"/>
  <c r="S44" i="55"/>
  <c r="R44" i="55"/>
  <c r="S42" i="55"/>
  <c r="R42" i="55"/>
  <c r="Q42" i="55"/>
  <c r="P42" i="55"/>
  <c r="E42" i="55"/>
  <c r="U42" i="55" s="1"/>
  <c r="S41" i="55"/>
  <c r="R41" i="55"/>
  <c r="Q41" i="55"/>
  <c r="P41" i="55"/>
  <c r="E41" i="55"/>
  <c r="S40" i="55"/>
  <c r="R40" i="55"/>
  <c r="Q40" i="55"/>
  <c r="P40" i="55"/>
  <c r="E40" i="55"/>
  <c r="U40" i="55" s="1"/>
  <c r="S39" i="55"/>
  <c r="R39" i="55"/>
  <c r="Q39" i="55"/>
  <c r="P39" i="55"/>
  <c r="E39" i="55"/>
  <c r="U39" i="55" s="1"/>
  <c r="S38" i="55"/>
  <c r="R38" i="55"/>
  <c r="Q38" i="55"/>
  <c r="P38" i="55"/>
  <c r="E38" i="55"/>
  <c r="U38" i="55" s="1"/>
  <c r="S37" i="55"/>
  <c r="R37" i="55"/>
  <c r="Q37" i="55"/>
  <c r="P37" i="55"/>
  <c r="E37" i="55"/>
  <c r="U36" i="55"/>
  <c r="T36" i="55"/>
  <c r="S36" i="55"/>
  <c r="R36" i="55"/>
  <c r="Q36" i="55"/>
  <c r="P36" i="55"/>
  <c r="E36" i="55"/>
  <c r="S35" i="55"/>
  <c r="R35" i="55"/>
  <c r="Q35" i="55"/>
  <c r="P35" i="55"/>
  <c r="E35" i="55"/>
  <c r="T35" i="55" s="1"/>
  <c r="S34" i="55"/>
  <c r="R34" i="55"/>
  <c r="Q34" i="55"/>
  <c r="P34" i="55"/>
  <c r="E34" i="55"/>
  <c r="S33" i="55"/>
  <c r="R33" i="55"/>
  <c r="Q33" i="55"/>
  <c r="P33" i="55"/>
  <c r="E33" i="55"/>
  <c r="U32" i="55"/>
  <c r="S32" i="55"/>
  <c r="R32" i="55"/>
  <c r="Q32" i="55"/>
  <c r="P32" i="55"/>
  <c r="E32" i="55"/>
  <c r="T32" i="55" s="1"/>
  <c r="T31" i="55"/>
  <c r="S31" i="55"/>
  <c r="R31" i="55"/>
  <c r="Q31" i="55"/>
  <c r="P31" i="55"/>
  <c r="E31" i="55"/>
  <c r="S30" i="55"/>
  <c r="R30" i="55"/>
  <c r="Q30" i="55"/>
  <c r="P30" i="55"/>
  <c r="E30" i="55"/>
  <c r="U30" i="55" s="1"/>
  <c r="S29" i="55"/>
  <c r="R29" i="55"/>
  <c r="Q29" i="55"/>
  <c r="P29" i="55"/>
  <c r="E29" i="55"/>
  <c r="S28" i="55"/>
  <c r="R28" i="55"/>
  <c r="U27" i="55"/>
  <c r="T27" i="55"/>
  <c r="S27" i="55"/>
  <c r="R27" i="55"/>
  <c r="Q27" i="55"/>
  <c r="P27" i="55"/>
  <c r="E27" i="55"/>
  <c r="U26" i="55"/>
  <c r="T26" i="55"/>
  <c r="S26" i="55"/>
  <c r="R26" i="55"/>
  <c r="Q26" i="55"/>
  <c r="P26" i="55"/>
  <c r="E26" i="55"/>
  <c r="T25" i="55"/>
  <c r="S25" i="55"/>
  <c r="R25" i="55"/>
  <c r="Q25" i="55"/>
  <c r="P25" i="55"/>
  <c r="E25" i="55"/>
  <c r="U25" i="55" s="1"/>
  <c r="S24" i="55"/>
  <c r="R24" i="55"/>
  <c r="Q24" i="55"/>
  <c r="P24" i="55"/>
  <c r="E24" i="55"/>
  <c r="S23" i="55"/>
  <c r="R23" i="55"/>
  <c r="Q23" i="55"/>
  <c r="P23" i="55"/>
  <c r="E23" i="55"/>
  <c r="U23" i="55" s="1"/>
  <c r="S22" i="55"/>
  <c r="R22" i="55"/>
  <c r="Q22" i="55"/>
  <c r="P22" i="55"/>
  <c r="E22" i="55"/>
  <c r="S21" i="55"/>
  <c r="R21" i="55"/>
  <c r="Q21" i="55"/>
  <c r="P21" i="55"/>
  <c r="E21" i="55"/>
  <c r="U21" i="55" s="1"/>
  <c r="S20" i="55"/>
  <c r="R20" i="55"/>
  <c r="Q20" i="55"/>
  <c r="U20" i="55" s="1"/>
  <c r="P20" i="55"/>
  <c r="E20" i="55"/>
  <c r="S19" i="55"/>
  <c r="R19" i="55"/>
  <c r="Q19" i="55"/>
  <c r="P19" i="55"/>
  <c r="E19" i="55"/>
  <c r="S18" i="55"/>
  <c r="R18" i="55"/>
  <c r="Q18" i="55"/>
  <c r="P18" i="55"/>
  <c r="E18" i="55"/>
  <c r="U18" i="55" s="1"/>
  <c r="S17" i="55"/>
  <c r="R17" i="55"/>
  <c r="Q17" i="55"/>
  <c r="P17" i="55"/>
  <c r="E17" i="55"/>
  <c r="U17" i="55" s="1"/>
  <c r="S16" i="55"/>
  <c r="R16" i="55"/>
  <c r="Q16" i="55"/>
  <c r="P16" i="55"/>
  <c r="E16" i="55"/>
  <c r="S15" i="55"/>
  <c r="R15" i="55"/>
  <c r="Q15" i="55"/>
  <c r="P15" i="55"/>
  <c r="E15" i="55"/>
  <c r="T15" i="55" s="1"/>
  <c r="S14" i="55"/>
  <c r="R14" i="55"/>
  <c r="Q14" i="55"/>
  <c r="P14" i="55"/>
  <c r="E14" i="55"/>
  <c r="T14" i="55" s="1"/>
  <c r="T13" i="55"/>
  <c r="S13" i="55"/>
  <c r="R13" i="55"/>
  <c r="Q13" i="55"/>
  <c r="P13" i="55"/>
  <c r="E13" i="55"/>
  <c r="U13" i="55" s="1"/>
  <c r="S12" i="55"/>
  <c r="R12" i="55"/>
  <c r="Q12" i="55"/>
  <c r="P12" i="55"/>
  <c r="E12" i="55"/>
  <c r="T12" i="55" s="1"/>
  <c r="S11" i="55"/>
  <c r="R11" i="55"/>
  <c r="Q11" i="55"/>
  <c r="P11" i="55"/>
  <c r="E11" i="55"/>
  <c r="U11" i="55" s="1"/>
  <c r="S10" i="55"/>
  <c r="R10" i="55"/>
  <c r="Q10" i="55"/>
  <c r="P10" i="55"/>
  <c r="E10" i="55"/>
  <c r="S64" i="54"/>
  <c r="R64" i="54"/>
  <c r="Q64" i="54"/>
  <c r="P64" i="54"/>
  <c r="E64" i="54"/>
  <c r="U64" i="54" s="1"/>
  <c r="S63" i="54"/>
  <c r="R63" i="54"/>
  <c r="Q63" i="54"/>
  <c r="P63" i="54"/>
  <c r="E63" i="54"/>
  <c r="U63" i="54" s="1"/>
  <c r="S62" i="54"/>
  <c r="R62" i="54"/>
  <c r="S60" i="54"/>
  <c r="R60" i="54"/>
  <c r="Q60" i="54"/>
  <c r="P60" i="54"/>
  <c r="E60" i="54"/>
  <c r="S59" i="54"/>
  <c r="R59" i="54"/>
  <c r="Q59" i="54"/>
  <c r="P59" i="54"/>
  <c r="E59" i="54"/>
  <c r="S58" i="54"/>
  <c r="R58" i="54"/>
  <c r="Q58" i="54"/>
  <c r="P58" i="54"/>
  <c r="E58" i="54"/>
  <c r="U58" i="54" s="1"/>
  <c r="S57" i="54"/>
  <c r="R57" i="54"/>
  <c r="Q57" i="54"/>
  <c r="P57" i="54"/>
  <c r="E57" i="54"/>
  <c r="S56" i="54"/>
  <c r="R56" i="54"/>
  <c r="S55" i="54"/>
  <c r="R55" i="54"/>
  <c r="Q55" i="54"/>
  <c r="P55" i="54"/>
  <c r="E55" i="54"/>
  <c r="U55" i="54" s="1"/>
  <c r="U54" i="54"/>
  <c r="T54" i="54"/>
  <c r="S54" i="54"/>
  <c r="R54" i="54"/>
  <c r="Q54" i="54"/>
  <c r="P54" i="54"/>
  <c r="E54" i="54"/>
  <c r="S53" i="54"/>
  <c r="R53" i="54"/>
  <c r="Q53" i="54"/>
  <c r="P53" i="54"/>
  <c r="E53" i="54"/>
  <c r="U53" i="54" s="1"/>
  <c r="S52" i="54"/>
  <c r="R52" i="54"/>
  <c r="Q52" i="54"/>
  <c r="P52" i="54"/>
  <c r="E52" i="54"/>
  <c r="S51" i="54"/>
  <c r="R51" i="54"/>
  <c r="Q51" i="54"/>
  <c r="P51" i="54"/>
  <c r="E51" i="54"/>
  <c r="U51" i="54" s="1"/>
  <c r="S50" i="54"/>
  <c r="R50" i="54"/>
  <c r="Q50" i="54"/>
  <c r="P50" i="54"/>
  <c r="E50" i="54"/>
  <c r="T50" i="54" s="1"/>
  <c r="S49" i="54"/>
  <c r="R49" i="54"/>
  <c r="Q49" i="54"/>
  <c r="P49" i="54"/>
  <c r="E49" i="54"/>
  <c r="U49" i="54" s="1"/>
  <c r="S48" i="54"/>
  <c r="R48" i="54"/>
  <c r="Q48" i="54"/>
  <c r="P48" i="54"/>
  <c r="E48" i="54"/>
  <c r="T48" i="54" s="1"/>
  <c r="S47" i="54"/>
  <c r="R47" i="54"/>
  <c r="Q47" i="54"/>
  <c r="P47" i="54"/>
  <c r="E47" i="54"/>
  <c r="T47" i="54" s="1"/>
  <c r="S46" i="54"/>
  <c r="R46" i="54"/>
  <c r="Q46" i="54"/>
  <c r="U46" i="54" s="1"/>
  <c r="P46" i="54"/>
  <c r="T46" i="54" s="1"/>
  <c r="E46" i="54"/>
  <c r="S45" i="54"/>
  <c r="R45" i="54"/>
  <c r="Q45" i="54"/>
  <c r="P45" i="54"/>
  <c r="E45" i="54"/>
  <c r="U45" i="54" s="1"/>
  <c r="S44" i="54"/>
  <c r="R44" i="54"/>
  <c r="S42" i="54"/>
  <c r="R42" i="54"/>
  <c r="Q42" i="54"/>
  <c r="P42" i="54"/>
  <c r="E42" i="54"/>
  <c r="S41" i="54"/>
  <c r="R41" i="54"/>
  <c r="Q41" i="54"/>
  <c r="P41" i="54"/>
  <c r="E41" i="54"/>
  <c r="U41" i="54" s="1"/>
  <c r="S40" i="54"/>
  <c r="R40" i="54"/>
  <c r="Q40" i="54"/>
  <c r="P40" i="54"/>
  <c r="E40" i="54"/>
  <c r="U40" i="54" s="1"/>
  <c r="S39" i="54"/>
  <c r="R39" i="54"/>
  <c r="Q39" i="54"/>
  <c r="P39" i="54"/>
  <c r="E39" i="54"/>
  <c r="U39" i="54" s="1"/>
  <c r="S38" i="54"/>
  <c r="R38" i="54"/>
  <c r="Q38" i="54"/>
  <c r="P38" i="54"/>
  <c r="E38" i="54"/>
  <c r="T38" i="54" s="1"/>
  <c r="U37" i="54"/>
  <c r="T37" i="54"/>
  <c r="S37" i="54"/>
  <c r="R37" i="54"/>
  <c r="Q37" i="54"/>
  <c r="P37" i="54"/>
  <c r="E37" i="54"/>
  <c r="S36" i="54"/>
  <c r="R36" i="54"/>
  <c r="Q36" i="54"/>
  <c r="U36" i="54" s="1"/>
  <c r="P36" i="54"/>
  <c r="E36" i="54"/>
  <c r="S35" i="54"/>
  <c r="R35" i="54"/>
  <c r="Q35" i="54"/>
  <c r="P35" i="54"/>
  <c r="E35" i="54"/>
  <c r="U35" i="54" s="1"/>
  <c r="S34" i="54"/>
  <c r="R34" i="54"/>
  <c r="Q34" i="54"/>
  <c r="P34" i="54"/>
  <c r="E34" i="54"/>
  <c r="S33" i="54"/>
  <c r="R33" i="54"/>
  <c r="Q33" i="54"/>
  <c r="U33" i="54" s="1"/>
  <c r="P33" i="54"/>
  <c r="T33" i="54" s="1"/>
  <c r="E33" i="54"/>
  <c r="S32" i="54"/>
  <c r="R32" i="54"/>
  <c r="Q32" i="54"/>
  <c r="P32" i="54"/>
  <c r="E32" i="54"/>
  <c r="S31" i="54"/>
  <c r="R31" i="54"/>
  <c r="Q31" i="54"/>
  <c r="P31" i="54"/>
  <c r="E31" i="54"/>
  <c r="U31" i="54" s="1"/>
  <c r="S30" i="54"/>
  <c r="R30" i="54"/>
  <c r="Q30" i="54"/>
  <c r="P30" i="54"/>
  <c r="E30" i="54"/>
  <c r="T30" i="54" s="1"/>
  <c r="S29" i="54"/>
  <c r="R29" i="54"/>
  <c r="Q29" i="54"/>
  <c r="P29" i="54"/>
  <c r="E29" i="54"/>
  <c r="U29" i="54" s="1"/>
  <c r="S28" i="54"/>
  <c r="R28" i="54"/>
  <c r="S27" i="54"/>
  <c r="R27" i="54"/>
  <c r="Q27" i="54"/>
  <c r="P27" i="54"/>
  <c r="E27" i="54"/>
  <c r="S26" i="54"/>
  <c r="R26" i="54"/>
  <c r="Q26" i="54"/>
  <c r="P26" i="54"/>
  <c r="E26" i="54"/>
  <c r="U26" i="54" s="1"/>
  <c r="U25" i="54"/>
  <c r="S25" i="54"/>
  <c r="R25" i="54"/>
  <c r="Q25" i="54"/>
  <c r="P25" i="54"/>
  <c r="E25" i="54"/>
  <c r="T25" i="54" s="1"/>
  <c r="S24" i="54"/>
  <c r="R24" i="54"/>
  <c r="Q24" i="54"/>
  <c r="P24" i="54"/>
  <c r="E24" i="54"/>
  <c r="T24" i="54" s="1"/>
  <c r="S23" i="54"/>
  <c r="R23" i="54"/>
  <c r="Q23" i="54"/>
  <c r="U23" i="54" s="1"/>
  <c r="P23" i="54"/>
  <c r="T23" i="54" s="1"/>
  <c r="E23" i="54"/>
  <c r="S22" i="54"/>
  <c r="R22" i="54"/>
  <c r="Q22" i="54"/>
  <c r="P22" i="54"/>
  <c r="E22" i="54"/>
  <c r="S21" i="54"/>
  <c r="R21" i="54"/>
  <c r="Q21" i="54"/>
  <c r="P21" i="54"/>
  <c r="E21" i="54"/>
  <c r="U20" i="54"/>
  <c r="T20" i="54"/>
  <c r="S20" i="54"/>
  <c r="R20" i="54"/>
  <c r="Q20" i="54"/>
  <c r="P20" i="54"/>
  <c r="E20" i="54"/>
  <c r="S19" i="54"/>
  <c r="R19" i="54"/>
  <c r="Q19" i="54"/>
  <c r="P19" i="54"/>
  <c r="E19" i="54"/>
  <c r="U19" i="54" s="1"/>
  <c r="S18" i="54"/>
  <c r="R18" i="54"/>
  <c r="Q18" i="54"/>
  <c r="P18" i="54"/>
  <c r="E18" i="54"/>
  <c r="U18" i="54" s="1"/>
  <c r="S17" i="54"/>
  <c r="R17" i="54"/>
  <c r="Q17" i="54"/>
  <c r="P17" i="54"/>
  <c r="E17" i="54"/>
  <c r="T17" i="54" s="1"/>
  <c r="U16" i="54"/>
  <c r="T16" i="54"/>
  <c r="S16" i="54"/>
  <c r="R16" i="54"/>
  <c r="Q16" i="54"/>
  <c r="P16" i="54"/>
  <c r="E16" i="54"/>
  <c r="T15" i="54"/>
  <c r="S15" i="54"/>
  <c r="R15" i="54"/>
  <c r="Q15" i="54"/>
  <c r="P15" i="54"/>
  <c r="E15" i="54"/>
  <c r="U15" i="54" s="1"/>
  <c r="S14" i="54"/>
  <c r="R14" i="54"/>
  <c r="Q14" i="54"/>
  <c r="P14" i="54"/>
  <c r="E14" i="54"/>
  <c r="U14" i="54" s="1"/>
  <c r="S13" i="54"/>
  <c r="R13" i="54"/>
  <c r="Q13" i="54"/>
  <c r="P13" i="54"/>
  <c r="E13" i="54"/>
  <c r="T12" i="54"/>
  <c r="S12" i="54"/>
  <c r="R12" i="54"/>
  <c r="Q12" i="54"/>
  <c r="P12" i="54"/>
  <c r="E12" i="54"/>
  <c r="U12" i="54" s="1"/>
  <c r="S11" i="54"/>
  <c r="R11" i="54"/>
  <c r="Q11" i="54"/>
  <c r="P11" i="54"/>
  <c r="E11" i="54"/>
  <c r="U11" i="54" s="1"/>
  <c r="S10" i="54"/>
  <c r="R10" i="54"/>
  <c r="Q10" i="54"/>
  <c r="P10" i="54"/>
  <c r="E10" i="54"/>
  <c r="S9" i="54"/>
  <c r="R9" i="54"/>
  <c r="S64" i="53"/>
  <c r="R64" i="53"/>
  <c r="Q64" i="53"/>
  <c r="P64" i="53"/>
  <c r="E64" i="53"/>
  <c r="U63" i="53"/>
  <c r="T63" i="53"/>
  <c r="S63" i="53"/>
  <c r="R63" i="53"/>
  <c r="Q63" i="53"/>
  <c r="P63" i="53"/>
  <c r="P62" i="53" s="1"/>
  <c r="E63" i="53"/>
  <c r="S60" i="53"/>
  <c r="R60" i="53"/>
  <c r="Q60" i="53"/>
  <c r="P60" i="53"/>
  <c r="E60" i="53"/>
  <c r="U60" i="53" s="1"/>
  <c r="S59" i="53"/>
  <c r="R59" i="53"/>
  <c r="Q59" i="53"/>
  <c r="P59" i="53"/>
  <c r="E59" i="53"/>
  <c r="U59" i="53" s="1"/>
  <c r="S58" i="53"/>
  <c r="R58" i="53"/>
  <c r="Q58" i="53"/>
  <c r="P58" i="53"/>
  <c r="E58" i="53"/>
  <c r="T58" i="53" s="1"/>
  <c r="S57" i="53"/>
  <c r="R57" i="53"/>
  <c r="Q57" i="53"/>
  <c r="P57" i="53"/>
  <c r="E57" i="53"/>
  <c r="U55" i="53"/>
  <c r="T55" i="53"/>
  <c r="S55" i="53"/>
  <c r="R55" i="53"/>
  <c r="Q55" i="53"/>
  <c r="P55" i="53"/>
  <c r="E55" i="53"/>
  <c r="S54" i="53"/>
  <c r="R54" i="53"/>
  <c r="Q54" i="53"/>
  <c r="P54" i="53"/>
  <c r="E54" i="53"/>
  <c r="U54" i="53" s="1"/>
  <c r="U53" i="53"/>
  <c r="S53" i="53"/>
  <c r="R53" i="53"/>
  <c r="Q53" i="53"/>
  <c r="P53" i="53"/>
  <c r="E53" i="53"/>
  <c r="T53" i="53" s="1"/>
  <c r="S52" i="53"/>
  <c r="R52" i="53"/>
  <c r="Q52" i="53"/>
  <c r="P52" i="53"/>
  <c r="E52" i="53"/>
  <c r="T51" i="53"/>
  <c r="S51" i="53"/>
  <c r="R51" i="53"/>
  <c r="Q51" i="53"/>
  <c r="P51" i="53"/>
  <c r="E51" i="53"/>
  <c r="U51" i="53" s="1"/>
  <c r="S50" i="53"/>
  <c r="R50" i="53"/>
  <c r="Q50" i="53"/>
  <c r="P50" i="53"/>
  <c r="E50" i="53"/>
  <c r="U50" i="53" s="1"/>
  <c r="S49" i="53"/>
  <c r="R49" i="53"/>
  <c r="Q49" i="53"/>
  <c r="P49" i="53"/>
  <c r="E49" i="53"/>
  <c r="S48" i="53"/>
  <c r="R48" i="53"/>
  <c r="Q48" i="53"/>
  <c r="P48" i="53"/>
  <c r="E48" i="53"/>
  <c r="T47" i="53"/>
  <c r="S47" i="53"/>
  <c r="R47" i="53"/>
  <c r="Q47" i="53"/>
  <c r="P47" i="53"/>
  <c r="E47" i="53"/>
  <c r="U47" i="53" s="1"/>
  <c r="S46" i="53"/>
  <c r="R46" i="53"/>
  <c r="Q46" i="53"/>
  <c r="P46" i="53"/>
  <c r="E46" i="53"/>
  <c r="U45" i="53"/>
  <c r="S45" i="53"/>
  <c r="R45" i="53"/>
  <c r="Q45" i="53"/>
  <c r="P45" i="53"/>
  <c r="E45" i="53"/>
  <c r="S44" i="53"/>
  <c r="R44" i="53"/>
  <c r="S42" i="53"/>
  <c r="R42" i="53"/>
  <c r="Q42" i="53"/>
  <c r="P42" i="53"/>
  <c r="E42" i="53"/>
  <c r="U42" i="53" s="1"/>
  <c r="T41" i="53"/>
  <c r="S41" i="53"/>
  <c r="R41" i="53"/>
  <c r="Q41" i="53"/>
  <c r="P41" i="53"/>
  <c r="E41" i="53"/>
  <c r="U41" i="53" s="1"/>
  <c r="S40" i="53"/>
  <c r="R40" i="53"/>
  <c r="Q40" i="53"/>
  <c r="P40" i="53"/>
  <c r="E40" i="53"/>
  <c r="U40" i="53" s="1"/>
  <c r="S39" i="53"/>
  <c r="R39" i="53"/>
  <c r="Q39" i="53"/>
  <c r="P39" i="53"/>
  <c r="E39" i="53"/>
  <c r="S38" i="53"/>
  <c r="R38" i="53"/>
  <c r="Q38" i="53"/>
  <c r="P38" i="53"/>
  <c r="E38" i="53"/>
  <c r="U38" i="53" s="1"/>
  <c r="U37" i="53"/>
  <c r="S37" i="53"/>
  <c r="R37" i="53"/>
  <c r="Q37" i="53"/>
  <c r="P37" i="53"/>
  <c r="E37" i="53"/>
  <c r="T37" i="53" s="1"/>
  <c r="S36" i="53"/>
  <c r="R36" i="53"/>
  <c r="Q36" i="53"/>
  <c r="P36" i="53"/>
  <c r="E36" i="53"/>
  <c r="S35" i="53"/>
  <c r="R35" i="53"/>
  <c r="Q35" i="53"/>
  <c r="P35" i="53"/>
  <c r="E35" i="53"/>
  <c r="T35" i="53" s="1"/>
  <c r="T34" i="53"/>
  <c r="S34" i="53"/>
  <c r="R34" i="53"/>
  <c r="Q34" i="53"/>
  <c r="P34" i="53"/>
  <c r="E34" i="53"/>
  <c r="U34" i="53" s="1"/>
  <c r="S33" i="53"/>
  <c r="R33" i="53"/>
  <c r="Q33" i="53"/>
  <c r="P33" i="53"/>
  <c r="E33" i="53"/>
  <c r="U33" i="53" s="1"/>
  <c r="S32" i="53"/>
  <c r="R32" i="53"/>
  <c r="Q32" i="53"/>
  <c r="P32" i="53"/>
  <c r="E32" i="53"/>
  <c r="U32" i="53" s="1"/>
  <c r="S31" i="53"/>
  <c r="R31" i="53"/>
  <c r="Q31" i="53"/>
  <c r="P31" i="53"/>
  <c r="E31" i="53"/>
  <c r="U30" i="53"/>
  <c r="T30" i="53"/>
  <c r="S30" i="53"/>
  <c r="R30" i="53"/>
  <c r="Q30" i="53"/>
  <c r="P30" i="53"/>
  <c r="E30" i="53"/>
  <c r="U29" i="53"/>
  <c r="S29" i="53"/>
  <c r="R29" i="53"/>
  <c r="Q29" i="53"/>
  <c r="P29" i="53"/>
  <c r="E29" i="53"/>
  <c r="T29" i="53" s="1"/>
  <c r="S28" i="53"/>
  <c r="R28" i="53"/>
  <c r="S27" i="53"/>
  <c r="R27" i="53"/>
  <c r="Q27" i="53"/>
  <c r="P27" i="53"/>
  <c r="E27" i="53"/>
  <c r="U27" i="53" s="1"/>
  <c r="S26" i="53"/>
  <c r="R26" i="53"/>
  <c r="Q26" i="53"/>
  <c r="P26" i="53"/>
  <c r="E26" i="53"/>
  <c r="U25" i="53"/>
  <c r="T25" i="53"/>
  <c r="S25" i="53"/>
  <c r="R25" i="53"/>
  <c r="Q25" i="53"/>
  <c r="P25" i="53"/>
  <c r="E25" i="53"/>
  <c r="U24" i="53"/>
  <c r="T24" i="53"/>
  <c r="S24" i="53"/>
  <c r="R24" i="53"/>
  <c r="Q24" i="53"/>
  <c r="P24" i="53"/>
  <c r="E24" i="53"/>
  <c r="S23" i="53"/>
  <c r="R23" i="53"/>
  <c r="Q23" i="53"/>
  <c r="P23" i="53"/>
  <c r="E23" i="53"/>
  <c r="U23" i="53" s="1"/>
  <c r="U22" i="53"/>
  <c r="S22" i="53"/>
  <c r="R22" i="53"/>
  <c r="Q22" i="53"/>
  <c r="P22" i="53"/>
  <c r="E22" i="53"/>
  <c r="T22" i="53" s="1"/>
  <c r="U21" i="53"/>
  <c r="T21" i="53"/>
  <c r="S21" i="53"/>
  <c r="R21" i="53"/>
  <c r="Q21" i="53"/>
  <c r="P21" i="53"/>
  <c r="E21" i="53"/>
  <c r="U20" i="53"/>
  <c r="T20" i="53"/>
  <c r="S20" i="53"/>
  <c r="R20" i="53"/>
  <c r="Q20" i="53"/>
  <c r="P20" i="53"/>
  <c r="E20" i="53"/>
  <c r="S19" i="53"/>
  <c r="R19" i="53"/>
  <c r="Q19" i="53"/>
  <c r="P19" i="53"/>
  <c r="E19" i="53"/>
  <c r="U19" i="53" s="1"/>
  <c r="S18" i="53"/>
  <c r="R18" i="53"/>
  <c r="Q18" i="53"/>
  <c r="P18" i="53"/>
  <c r="E18" i="53"/>
  <c r="U17" i="53"/>
  <c r="T17" i="53"/>
  <c r="S17" i="53"/>
  <c r="R17" i="53"/>
  <c r="Q17" i="53"/>
  <c r="P17" i="53"/>
  <c r="E17" i="53"/>
  <c r="S16" i="53"/>
  <c r="R16" i="53"/>
  <c r="Q16" i="53"/>
  <c r="P16" i="53"/>
  <c r="E16" i="53"/>
  <c r="T16" i="53" s="1"/>
  <c r="S15" i="53"/>
  <c r="R15" i="53"/>
  <c r="Q15" i="53"/>
  <c r="P15" i="53"/>
  <c r="E15" i="53"/>
  <c r="U15" i="53" s="1"/>
  <c r="U14" i="53"/>
  <c r="S14" i="53"/>
  <c r="R14" i="53"/>
  <c r="Q14" i="53"/>
  <c r="P14" i="53"/>
  <c r="E14" i="53"/>
  <c r="T14" i="53" s="1"/>
  <c r="S13" i="53"/>
  <c r="R13" i="53"/>
  <c r="Q13" i="53"/>
  <c r="P13" i="53"/>
  <c r="E13" i="53"/>
  <c r="S12" i="53"/>
  <c r="R12" i="53"/>
  <c r="Q12" i="53"/>
  <c r="P12" i="53"/>
  <c r="E12" i="53"/>
  <c r="S11" i="53"/>
  <c r="R11" i="53"/>
  <c r="Q11" i="53"/>
  <c r="P11" i="53"/>
  <c r="E11" i="53"/>
  <c r="U11" i="53" s="1"/>
  <c r="S10" i="53"/>
  <c r="R10" i="53"/>
  <c r="Q10" i="53"/>
  <c r="P10" i="53"/>
  <c r="E10" i="53"/>
  <c r="S9" i="53"/>
  <c r="S64" i="52"/>
  <c r="R64" i="52"/>
  <c r="Q64" i="52"/>
  <c r="P64" i="52"/>
  <c r="E64" i="52"/>
  <c r="U64" i="52" s="1"/>
  <c r="S63" i="52"/>
  <c r="R63" i="52"/>
  <c r="Q63" i="52"/>
  <c r="P63" i="52"/>
  <c r="P62" i="52" s="1"/>
  <c r="E63" i="52"/>
  <c r="S62" i="52"/>
  <c r="R62" i="52"/>
  <c r="S60" i="52"/>
  <c r="R60" i="52"/>
  <c r="Q60" i="52"/>
  <c r="P60" i="52"/>
  <c r="E60" i="52"/>
  <c r="U60" i="52" s="1"/>
  <c r="S59" i="52"/>
  <c r="R59" i="52"/>
  <c r="Q59" i="52"/>
  <c r="P59" i="52"/>
  <c r="E59" i="52"/>
  <c r="S58" i="52"/>
  <c r="R58" i="52"/>
  <c r="Q58" i="52"/>
  <c r="P58" i="52"/>
  <c r="E58" i="52"/>
  <c r="U58" i="52" s="1"/>
  <c r="S57" i="52"/>
  <c r="R57" i="52"/>
  <c r="Q57" i="52"/>
  <c r="P57" i="52"/>
  <c r="E57" i="52"/>
  <c r="E56" i="52" s="1"/>
  <c r="U56" i="52" s="1"/>
  <c r="S56" i="52"/>
  <c r="R56" i="52"/>
  <c r="T55" i="52"/>
  <c r="S55" i="52"/>
  <c r="R55" i="52"/>
  <c r="Q55" i="52"/>
  <c r="P55" i="52"/>
  <c r="E55" i="52"/>
  <c r="U55" i="52" s="1"/>
  <c r="S54" i="52"/>
  <c r="R54" i="52"/>
  <c r="Q54" i="52"/>
  <c r="P54" i="52"/>
  <c r="E54" i="52"/>
  <c r="S53" i="52"/>
  <c r="R53" i="52"/>
  <c r="Q53" i="52"/>
  <c r="P53" i="52"/>
  <c r="E53" i="52"/>
  <c r="S52" i="52"/>
  <c r="R52" i="52"/>
  <c r="Q52" i="52"/>
  <c r="P52" i="52"/>
  <c r="E52" i="52"/>
  <c r="U52" i="52" s="1"/>
  <c r="S51" i="52"/>
  <c r="R51" i="52"/>
  <c r="Q51" i="52"/>
  <c r="P51" i="52"/>
  <c r="E51" i="52"/>
  <c r="U51" i="52" s="1"/>
  <c r="U50" i="52"/>
  <c r="S50" i="52"/>
  <c r="R50" i="52"/>
  <c r="Q50" i="52"/>
  <c r="P50" i="52"/>
  <c r="E50" i="52"/>
  <c r="T50" i="52" s="1"/>
  <c r="S49" i="52"/>
  <c r="R49" i="52"/>
  <c r="Q49" i="52"/>
  <c r="P49" i="52"/>
  <c r="E49" i="52"/>
  <c r="S48" i="52"/>
  <c r="R48" i="52"/>
  <c r="Q48" i="52"/>
  <c r="P48" i="52"/>
  <c r="E48" i="52"/>
  <c r="T48" i="52" s="1"/>
  <c r="T47" i="52"/>
  <c r="S47" i="52"/>
  <c r="R47" i="52"/>
  <c r="Q47" i="52"/>
  <c r="P47" i="52"/>
  <c r="E47" i="52"/>
  <c r="U47" i="52" s="1"/>
  <c r="S46" i="52"/>
  <c r="R46" i="52"/>
  <c r="Q46" i="52"/>
  <c r="P46" i="52"/>
  <c r="E46" i="52"/>
  <c r="S45" i="52"/>
  <c r="R45" i="52"/>
  <c r="Q45" i="52"/>
  <c r="P45" i="52"/>
  <c r="E45" i="52"/>
  <c r="U45" i="52" s="1"/>
  <c r="S44" i="52"/>
  <c r="R44" i="52"/>
  <c r="R43" i="52"/>
  <c r="S42" i="52"/>
  <c r="R42" i="52"/>
  <c r="Q42" i="52"/>
  <c r="P42" i="52"/>
  <c r="E42" i="52"/>
  <c r="U42" i="52" s="1"/>
  <c r="S41" i="52"/>
  <c r="R41" i="52"/>
  <c r="Q41" i="52"/>
  <c r="P41" i="52"/>
  <c r="E41" i="52"/>
  <c r="U41" i="52" s="1"/>
  <c r="S40" i="52"/>
  <c r="R40" i="52"/>
  <c r="Q40" i="52"/>
  <c r="P40" i="52"/>
  <c r="E40" i="52"/>
  <c r="T40" i="52" s="1"/>
  <c r="S39" i="52"/>
  <c r="R39" i="52"/>
  <c r="Q39" i="52"/>
  <c r="P39" i="52"/>
  <c r="E39" i="52"/>
  <c r="U39" i="52" s="1"/>
  <c r="S38" i="52"/>
  <c r="R38" i="52"/>
  <c r="Q38" i="52"/>
  <c r="P38" i="52"/>
  <c r="E38" i="52"/>
  <c r="S37" i="52"/>
  <c r="R37" i="52"/>
  <c r="Q37" i="52"/>
  <c r="P37" i="52"/>
  <c r="E37" i="52"/>
  <c r="U37" i="52" s="1"/>
  <c r="S36" i="52"/>
  <c r="R36" i="52"/>
  <c r="Q36" i="52"/>
  <c r="P36" i="52"/>
  <c r="E36" i="52"/>
  <c r="S35" i="52"/>
  <c r="R35" i="52"/>
  <c r="Q35" i="52"/>
  <c r="P35" i="52"/>
  <c r="E35" i="52"/>
  <c r="U35" i="52" s="1"/>
  <c r="S34" i="52"/>
  <c r="R34" i="52"/>
  <c r="Q34" i="52"/>
  <c r="P34" i="52"/>
  <c r="E34" i="52"/>
  <c r="S33" i="52"/>
  <c r="R33" i="52"/>
  <c r="Q33" i="52"/>
  <c r="P33" i="52"/>
  <c r="E33" i="52"/>
  <c r="U33" i="52" s="1"/>
  <c r="S32" i="52"/>
  <c r="R32" i="52"/>
  <c r="Q32" i="52"/>
  <c r="P32" i="52"/>
  <c r="E32" i="52"/>
  <c r="S31" i="52"/>
  <c r="R31" i="52"/>
  <c r="Q31" i="52"/>
  <c r="U31" i="52" s="1"/>
  <c r="P31" i="52"/>
  <c r="E31" i="52"/>
  <c r="S30" i="52"/>
  <c r="R30" i="52"/>
  <c r="Q30" i="52"/>
  <c r="P30" i="52"/>
  <c r="E30" i="52"/>
  <c r="U30" i="52" s="1"/>
  <c r="S29" i="52"/>
  <c r="R29" i="52"/>
  <c r="Q29" i="52"/>
  <c r="P29" i="52"/>
  <c r="E29" i="52"/>
  <c r="T29" i="52" s="1"/>
  <c r="S28" i="52"/>
  <c r="U27" i="52"/>
  <c r="S27" i="52"/>
  <c r="R27" i="52"/>
  <c r="Q27" i="52"/>
  <c r="P27" i="52"/>
  <c r="E27" i="52"/>
  <c r="T27" i="52" s="1"/>
  <c r="U26" i="52"/>
  <c r="T26" i="52"/>
  <c r="S26" i="52"/>
  <c r="R26" i="52"/>
  <c r="Q26" i="52"/>
  <c r="P26" i="52"/>
  <c r="E26" i="52"/>
  <c r="U25" i="52"/>
  <c r="T25" i="52"/>
  <c r="S25" i="52"/>
  <c r="R25" i="52"/>
  <c r="Q25" i="52"/>
  <c r="P25" i="52"/>
  <c r="E25" i="52"/>
  <c r="T24" i="52"/>
  <c r="S24" i="52"/>
  <c r="R24" i="52"/>
  <c r="Q24" i="52"/>
  <c r="P24" i="52"/>
  <c r="E24" i="52"/>
  <c r="U24" i="52" s="1"/>
  <c r="S23" i="52"/>
  <c r="R23" i="52"/>
  <c r="Q23" i="52"/>
  <c r="P23" i="52"/>
  <c r="E23" i="52"/>
  <c r="S22" i="52"/>
  <c r="R22" i="52"/>
  <c r="Q22" i="52"/>
  <c r="P22" i="52"/>
  <c r="E22" i="52"/>
  <c r="U22" i="52" s="1"/>
  <c r="T21" i="52"/>
  <c r="S21" i="52"/>
  <c r="R21" i="52"/>
  <c r="Q21" i="52"/>
  <c r="P21" i="52"/>
  <c r="E21" i="52"/>
  <c r="U21" i="52" s="1"/>
  <c r="S20" i="52"/>
  <c r="R20" i="52"/>
  <c r="Q20" i="52"/>
  <c r="P20" i="52"/>
  <c r="E20" i="52"/>
  <c r="U20" i="52" s="1"/>
  <c r="S19" i="52"/>
  <c r="R19" i="52"/>
  <c r="Q19" i="52"/>
  <c r="P19" i="52"/>
  <c r="E19" i="52"/>
  <c r="T19" i="52" s="1"/>
  <c r="S18" i="52"/>
  <c r="R18" i="52"/>
  <c r="Q18" i="52"/>
  <c r="P18" i="52"/>
  <c r="E18" i="52"/>
  <c r="U18" i="52" s="1"/>
  <c r="U17" i="52"/>
  <c r="T17" i="52"/>
  <c r="S17" i="52"/>
  <c r="R17" i="52"/>
  <c r="Q17" i="52"/>
  <c r="P17" i="52"/>
  <c r="E17" i="52"/>
  <c r="T16" i="52"/>
  <c r="S16" i="52"/>
  <c r="R16" i="52"/>
  <c r="Q16" i="52"/>
  <c r="P16" i="52"/>
  <c r="E16" i="52"/>
  <c r="U16" i="52" s="1"/>
  <c r="S15" i="52"/>
  <c r="R15" i="52"/>
  <c r="Q15" i="52"/>
  <c r="P15" i="52"/>
  <c r="E15" i="52"/>
  <c r="U14" i="52"/>
  <c r="T14" i="52"/>
  <c r="S14" i="52"/>
  <c r="R14" i="52"/>
  <c r="Q14" i="52"/>
  <c r="P14" i="52"/>
  <c r="E14" i="52"/>
  <c r="S13" i="52"/>
  <c r="R13" i="52"/>
  <c r="Q13" i="52"/>
  <c r="P13" i="52"/>
  <c r="E13" i="52"/>
  <c r="S12" i="52"/>
  <c r="R12" i="52"/>
  <c r="Q12" i="52"/>
  <c r="P12" i="52"/>
  <c r="E12" i="52"/>
  <c r="S11" i="52"/>
  <c r="R11" i="52"/>
  <c r="Q11" i="52"/>
  <c r="P11" i="52"/>
  <c r="E11" i="52"/>
  <c r="T11" i="52" s="1"/>
  <c r="T10" i="52"/>
  <c r="S10" i="52"/>
  <c r="R10" i="52"/>
  <c r="Q10" i="52"/>
  <c r="U10" i="52" s="1"/>
  <c r="P10" i="52"/>
  <c r="E10" i="52"/>
  <c r="S64" i="51"/>
  <c r="R64" i="51"/>
  <c r="Q64" i="51"/>
  <c r="P64" i="51"/>
  <c r="E64" i="51"/>
  <c r="S63" i="51"/>
  <c r="R63" i="51"/>
  <c r="Q63" i="51"/>
  <c r="P63" i="51"/>
  <c r="P62" i="51" s="1"/>
  <c r="E63" i="51"/>
  <c r="T63" i="51" s="1"/>
  <c r="S60" i="51"/>
  <c r="R60" i="51"/>
  <c r="Q60" i="51"/>
  <c r="P60" i="51"/>
  <c r="E60" i="51"/>
  <c r="T60" i="51" s="1"/>
  <c r="U59" i="51"/>
  <c r="T59" i="51"/>
  <c r="S59" i="51"/>
  <c r="R59" i="51"/>
  <c r="Q59" i="51"/>
  <c r="P59" i="51"/>
  <c r="E59" i="51"/>
  <c r="S58" i="51"/>
  <c r="R58" i="51"/>
  <c r="Q58" i="51"/>
  <c r="P58" i="51"/>
  <c r="E58" i="51"/>
  <c r="U58" i="51" s="1"/>
  <c r="S57" i="51"/>
  <c r="R57" i="51"/>
  <c r="Q57" i="51"/>
  <c r="P57" i="51"/>
  <c r="E57" i="51"/>
  <c r="T57" i="51" s="1"/>
  <c r="S56" i="51"/>
  <c r="S55" i="51"/>
  <c r="R55" i="51"/>
  <c r="Q55" i="51"/>
  <c r="P55" i="51"/>
  <c r="E55" i="51"/>
  <c r="T55" i="51" s="1"/>
  <c r="S54" i="51"/>
  <c r="R54" i="51"/>
  <c r="Q54" i="51"/>
  <c r="P54" i="51"/>
  <c r="E54" i="51"/>
  <c r="T53" i="51"/>
  <c r="S53" i="51"/>
  <c r="R53" i="51"/>
  <c r="Q53" i="51"/>
  <c r="P53" i="51"/>
  <c r="E53" i="51"/>
  <c r="U53" i="51" s="1"/>
  <c r="S52" i="51"/>
  <c r="R52" i="51"/>
  <c r="Q52" i="51"/>
  <c r="P52" i="51"/>
  <c r="E52" i="51"/>
  <c r="U52" i="51" s="1"/>
  <c r="S51" i="51"/>
  <c r="R51" i="51"/>
  <c r="Q51" i="51"/>
  <c r="P51" i="51"/>
  <c r="E51" i="51"/>
  <c r="U50" i="51"/>
  <c r="S50" i="51"/>
  <c r="R50" i="51"/>
  <c r="Q50" i="51"/>
  <c r="P50" i="51"/>
  <c r="E50" i="51"/>
  <c r="T50" i="51" s="1"/>
  <c r="T49" i="51"/>
  <c r="S49" i="51"/>
  <c r="R49" i="51"/>
  <c r="Q49" i="51"/>
  <c r="P49" i="51"/>
  <c r="E49" i="51"/>
  <c r="U49" i="51" s="1"/>
  <c r="S48" i="51"/>
  <c r="R48" i="51"/>
  <c r="Q48" i="51"/>
  <c r="P48" i="51"/>
  <c r="E48" i="51"/>
  <c r="U48" i="51" s="1"/>
  <c r="S47" i="51"/>
  <c r="R47" i="51"/>
  <c r="Q47" i="51"/>
  <c r="P47" i="51"/>
  <c r="E47" i="51"/>
  <c r="S46" i="51"/>
  <c r="R46" i="51"/>
  <c r="Q46" i="51"/>
  <c r="U46" i="51" s="1"/>
  <c r="P46" i="51"/>
  <c r="E46" i="51"/>
  <c r="T46" i="51" s="1"/>
  <c r="S45" i="51"/>
  <c r="R45" i="51"/>
  <c r="Q45" i="51"/>
  <c r="P45" i="51"/>
  <c r="E45" i="51"/>
  <c r="U45" i="51" s="1"/>
  <c r="S44" i="51"/>
  <c r="R44" i="51"/>
  <c r="S42" i="51"/>
  <c r="R42" i="51"/>
  <c r="Q42" i="51"/>
  <c r="P42" i="51"/>
  <c r="E42" i="51"/>
  <c r="U42" i="51" s="1"/>
  <c r="S41" i="51"/>
  <c r="R41" i="51"/>
  <c r="Q41" i="51"/>
  <c r="P41" i="51"/>
  <c r="E41" i="51"/>
  <c r="U40" i="51"/>
  <c r="S40" i="51"/>
  <c r="R40" i="51"/>
  <c r="Q40" i="51"/>
  <c r="P40" i="51"/>
  <c r="E40" i="51"/>
  <c r="T40" i="51" s="1"/>
  <c r="S39" i="51"/>
  <c r="R39" i="51"/>
  <c r="Q39" i="51"/>
  <c r="P39" i="51"/>
  <c r="E39" i="51"/>
  <c r="U39" i="51" s="1"/>
  <c r="S38" i="51"/>
  <c r="R38" i="51"/>
  <c r="Q38" i="51"/>
  <c r="P38" i="51"/>
  <c r="E38" i="51"/>
  <c r="U38" i="51" s="1"/>
  <c r="S37" i="51"/>
  <c r="R37" i="51"/>
  <c r="Q37" i="51"/>
  <c r="P37" i="51"/>
  <c r="E37" i="51"/>
  <c r="T37" i="51" s="1"/>
  <c r="U36" i="51"/>
  <c r="S36" i="51"/>
  <c r="R36" i="51"/>
  <c r="Q36" i="51"/>
  <c r="P36" i="51"/>
  <c r="E36" i="51"/>
  <c r="T36" i="51" s="1"/>
  <c r="S35" i="51"/>
  <c r="R35" i="51"/>
  <c r="Q35" i="51"/>
  <c r="P35" i="51"/>
  <c r="E35" i="51"/>
  <c r="U35" i="51" s="1"/>
  <c r="S34" i="51"/>
  <c r="R34" i="51"/>
  <c r="Q34" i="51"/>
  <c r="P34" i="51"/>
  <c r="E34" i="51"/>
  <c r="U34" i="51" s="1"/>
  <c r="S33" i="51"/>
  <c r="R33" i="51"/>
  <c r="Q33" i="51"/>
  <c r="P33" i="51"/>
  <c r="E33" i="51"/>
  <c r="U32" i="51"/>
  <c r="S32" i="51"/>
  <c r="R32" i="51"/>
  <c r="Q32" i="51"/>
  <c r="P32" i="51"/>
  <c r="E32" i="51"/>
  <c r="T32" i="51" s="1"/>
  <c r="S31" i="51"/>
  <c r="R31" i="51"/>
  <c r="Q31" i="51"/>
  <c r="P31" i="51"/>
  <c r="E31" i="51"/>
  <c r="S30" i="51"/>
  <c r="R30" i="51"/>
  <c r="Q30" i="51"/>
  <c r="P30" i="51"/>
  <c r="E30" i="51"/>
  <c r="U30" i="51" s="1"/>
  <c r="S29" i="51"/>
  <c r="R29" i="51"/>
  <c r="Q29" i="51"/>
  <c r="P29" i="51"/>
  <c r="E29" i="51"/>
  <c r="U29" i="51" s="1"/>
  <c r="S28" i="51"/>
  <c r="T27" i="51"/>
  <c r="S27" i="51"/>
  <c r="R27" i="51"/>
  <c r="Q27" i="51"/>
  <c r="P27" i="51"/>
  <c r="E27" i="51"/>
  <c r="U27" i="51" s="1"/>
  <c r="S26" i="51"/>
  <c r="R26" i="51"/>
  <c r="Q26" i="51"/>
  <c r="P26" i="51"/>
  <c r="E26" i="51"/>
  <c r="U26" i="51" s="1"/>
  <c r="S25" i="51"/>
  <c r="R25" i="51"/>
  <c r="Q25" i="51"/>
  <c r="P25" i="51"/>
  <c r="E25" i="51"/>
  <c r="S24" i="51"/>
  <c r="R24" i="51"/>
  <c r="Q24" i="51"/>
  <c r="P24" i="51"/>
  <c r="E24" i="51"/>
  <c r="S23" i="51"/>
  <c r="R23" i="51"/>
  <c r="Q23" i="51"/>
  <c r="P23" i="51"/>
  <c r="E23" i="51"/>
  <c r="T23" i="51" s="1"/>
  <c r="T22" i="51"/>
  <c r="S22" i="51"/>
  <c r="R22" i="51"/>
  <c r="Q22" i="51"/>
  <c r="P22" i="51"/>
  <c r="E22" i="51"/>
  <c r="U22" i="51" s="1"/>
  <c r="S21" i="51"/>
  <c r="R21" i="51"/>
  <c r="Q21" i="51"/>
  <c r="P21" i="51"/>
  <c r="E21" i="51"/>
  <c r="U21" i="51" s="1"/>
  <c r="S20" i="51"/>
  <c r="R20" i="51"/>
  <c r="Q20" i="51"/>
  <c r="P20" i="51"/>
  <c r="E20" i="51"/>
  <c r="S19" i="51"/>
  <c r="R19" i="51"/>
  <c r="Q19" i="51"/>
  <c r="P19" i="51"/>
  <c r="E19" i="51"/>
  <c r="U19" i="51" s="1"/>
  <c r="S18" i="51"/>
  <c r="R18" i="51"/>
  <c r="Q18" i="51"/>
  <c r="P18" i="51"/>
  <c r="E18" i="51"/>
  <c r="T18" i="51" s="1"/>
  <c r="T17" i="51"/>
  <c r="S17" i="51"/>
  <c r="R17" i="51"/>
  <c r="Q17" i="51"/>
  <c r="P17" i="51"/>
  <c r="E17" i="51"/>
  <c r="U17" i="51" s="1"/>
  <c r="S16" i="51"/>
  <c r="R16" i="51"/>
  <c r="Q16" i="51"/>
  <c r="P16" i="51"/>
  <c r="E16" i="51"/>
  <c r="T16" i="51" s="1"/>
  <c r="S15" i="51"/>
  <c r="R15" i="51"/>
  <c r="Q15" i="51"/>
  <c r="P15" i="51"/>
  <c r="E15" i="51"/>
  <c r="U15" i="51" s="1"/>
  <c r="S14" i="51"/>
  <c r="R14" i="51"/>
  <c r="Q14" i="51"/>
  <c r="P14" i="51"/>
  <c r="E14" i="51"/>
  <c r="T14" i="51" s="1"/>
  <c r="S13" i="51"/>
  <c r="R13" i="51"/>
  <c r="Q13" i="51"/>
  <c r="P13" i="51"/>
  <c r="E13" i="51"/>
  <c r="U13" i="51" s="1"/>
  <c r="S12" i="51"/>
  <c r="R12" i="51"/>
  <c r="Q12" i="51"/>
  <c r="P12" i="51"/>
  <c r="E12" i="51"/>
  <c r="S11" i="51"/>
  <c r="R11" i="51"/>
  <c r="Q11" i="51"/>
  <c r="P11" i="51"/>
  <c r="E11" i="51"/>
  <c r="S10" i="51"/>
  <c r="R10" i="51"/>
  <c r="Q10" i="51"/>
  <c r="P10" i="51"/>
  <c r="E10" i="51"/>
  <c r="T10" i="51" s="1"/>
  <c r="S9" i="51"/>
  <c r="R9" i="51"/>
  <c r="T64" i="50"/>
  <c r="S64" i="50"/>
  <c r="R64" i="50"/>
  <c r="Q64" i="50"/>
  <c r="P64" i="50"/>
  <c r="E64" i="50"/>
  <c r="U64" i="50" s="1"/>
  <c r="S63" i="50"/>
  <c r="R63" i="50"/>
  <c r="Q63" i="50"/>
  <c r="P63" i="50"/>
  <c r="E63" i="50"/>
  <c r="S60" i="50"/>
  <c r="R60" i="50"/>
  <c r="Q60" i="50"/>
  <c r="P60" i="50"/>
  <c r="E60" i="50"/>
  <c r="U60" i="50" s="1"/>
  <c r="S59" i="50"/>
  <c r="R59" i="50"/>
  <c r="Q59" i="50"/>
  <c r="P59" i="50"/>
  <c r="E59" i="50"/>
  <c r="U59" i="50" s="1"/>
  <c r="S58" i="50"/>
  <c r="R58" i="50"/>
  <c r="Q58" i="50"/>
  <c r="P58" i="50"/>
  <c r="E58" i="50"/>
  <c r="S57" i="50"/>
  <c r="R57" i="50"/>
  <c r="Q57" i="50"/>
  <c r="P57" i="50"/>
  <c r="E57" i="50"/>
  <c r="U57" i="50" s="1"/>
  <c r="U55" i="50"/>
  <c r="T55" i="50"/>
  <c r="S55" i="50"/>
  <c r="R55" i="50"/>
  <c r="Q55" i="50"/>
  <c r="P55" i="50"/>
  <c r="E55" i="50"/>
  <c r="S54" i="50"/>
  <c r="R54" i="50"/>
  <c r="Q54" i="50"/>
  <c r="P54" i="50"/>
  <c r="E54" i="50"/>
  <c r="S53" i="50"/>
  <c r="R53" i="50"/>
  <c r="Q53" i="50"/>
  <c r="P53" i="50"/>
  <c r="E53" i="50"/>
  <c r="U53" i="50" s="1"/>
  <c r="S52" i="50"/>
  <c r="R52" i="50"/>
  <c r="Q52" i="50"/>
  <c r="P52" i="50"/>
  <c r="E52" i="50"/>
  <c r="T52" i="50" s="1"/>
  <c r="S51" i="50"/>
  <c r="R51" i="50"/>
  <c r="Q51" i="50"/>
  <c r="P51" i="50"/>
  <c r="E51" i="50"/>
  <c r="U51" i="50" s="1"/>
  <c r="S50" i="50"/>
  <c r="R50" i="50"/>
  <c r="Q50" i="50"/>
  <c r="P50" i="50"/>
  <c r="E50" i="50"/>
  <c r="S49" i="50"/>
  <c r="R49" i="50"/>
  <c r="Q49" i="50"/>
  <c r="P49" i="50"/>
  <c r="E49" i="50"/>
  <c r="U49" i="50" s="1"/>
  <c r="S48" i="50"/>
  <c r="R48" i="50"/>
  <c r="Q48" i="50"/>
  <c r="P48" i="50"/>
  <c r="E48" i="50"/>
  <c r="U47" i="50"/>
  <c r="T47" i="50"/>
  <c r="S47" i="50"/>
  <c r="R47" i="50"/>
  <c r="Q47" i="50"/>
  <c r="P47" i="50"/>
  <c r="E47" i="50"/>
  <c r="S46" i="50"/>
  <c r="R46" i="50"/>
  <c r="Q46" i="50"/>
  <c r="P46" i="50"/>
  <c r="E46" i="50"/>
  <c r="T45" i="50"/>
  <c r="S45" i="50"/>
  <c r="R45" i="50"/>
  <c r="Q45" i="50"/>
  <c r="P45" i="50"/>
  <c r="E45" i="50"/>
  <c r="R44" i="50"/>
  <c r="S42" i="50"/>
  <c r="R42" i="50"/>
  <c r="Q42" i="50"/>
  <c r="P42" i="50"/>
  <c r="E42" i="50"/>
  <c r="T42" i="50" s="1"/>
  <c r="S41" i="50"/>
  <c r="R41" i="50"/>
  <c r="Q41" i="50"/>
  <c r="P41" i="50"/>
  <c r="E41" i="50"/>
  <c r="U41" i="50" s="1"/>
  <c r="S40" i="50"/>
  <c r="R40" i="50"/>
  <c r="Q40" i="50"/>
  <c r="P40" i="50"/>
  <c r="E40" i="50"/>
  <c r="S39" i="50"/>
  <c r="R39" i="50"/>
  <c r="Q39" i="50"/>
  <c r="P39" i="50"/>
  <c r="E39" i="50"/>
  <c r="U39" i="50" s="1"/>
  <c r="S38" i="50"/>
  <c r="R38" i="50"/>
  <c r="Q38" i="50"/>
  <c r="P38" i="50"/>
  <c r="E38" i="50"/>
  <c r="U37" i="50"/>
  <c r="S37" i="50"/>
  <c r="R37" i="50"/>
  <c r="Q37" i="50"/>
  <c r="P37" i="50"/>
  <c r="T37" i="50" s="1"/>
  <c r="E37" i="50"/>
  <c r="S36" i="50"/>
  <c r="R36" i="50"/>
  <c r="Q36" i="50"/>
  <c r="P36" i="50"/>
  <c r="E36" i="50"/>
  <c r="U36" i="50" s="1"/>
  <c r="S35" i="50"/>
  <c r="R35" i="50"/>
  <c r="Q35" i="50"/>
  <c r="P35" i="50"/>
  <c r="E35" i="50"/>
  <c r="U35" i="50" s="1"/>
  <c r="S34" i="50"/>
  <c r="R34" i="50"/>
  <c r="Q34" i="50"/>
  <c r="P34" i="50"/>
  <c r="E34" i="50"/>
  <c r="T34" i="50" s="1"/>
  <c r="S33" i="50"/>
  <c r="R33" i="50"/>
  <c r="Q33" i="50"/>
  <c r="P33" i="50"/>
  <c r="E33" i="50"/>
  <c r="T33" i="50" s="1"/>
  <c r="S32" i="50"/>
  <c r="R32" i="50"/>
  <c r="Q32" i="50"/>
  <c r="P32" i="50"/>
  <c r="E32" i="50"/>
  <c r="S31" i="50"/>
  <c r="R31" i="50"/>
  <c r="Q31" i="50"/>
  <c r="P31" i="50"/>
  <c r="E31" i="50"/>
  <c r="U31" i="50" s="1"/>
  <c r="S30" i="50"/>
  <c r="R30" i="50"/>
  <c r="Q30" i="50"/>
  <c r="P30" i="50"/>
  <c r="E30" i="50"/>
  <c r="S29" i="50"/>
  <c r="R29" i="50"/>
  <c r="Q29" i="50"/>
  <c r="P29" i="50"/>
  <c r="E29" i="50"/>
  <c r="U29" i="50" s="1"/>
  <c r="S28" i="50"/>
  <c r="R28" i="50"/>
  <c r="T27" i="50"/>
  <c r="S27" i="50"/>
  <c r="R27" i="50"/>
  <c r="Q27" i="50"/>
  <c r="P27" i="50"/>
  <c r="E27" i="50"/>
  <c r="U27" i="50" s="1"/>
  <c r="T26" i="50"/>
  <c r="S26" i="50"/>
  <c r="R26" i="50"/>
  <c r="Q26" i="50"/>
  <c r="P26" i="50"/>
  <c r="E26" i="50"/>
  <c r="U26" i="50" s="1"/>
  <c r="S25" i="50"/>
  <c r="R25" i="50"/>
  <c r="Q25" i="50"/>
  <c r="P25" i="50"/>
  <c r="E25" i="50"/>
  <c r="S24" i="50"/>
  <c r="R24" i="50"/>
  <c r="Q24" i="50"/>
  <c r="P24" i="50"/>
  <c r="E24" i="50"/>
  <c r="U24" i="50" s="1"/>
  <c r="S23" i="50"/>
  <c r="R23" i="50"/>
  <c r="Q23" i="50"/>
  <c r="P23" i="50"/>
  <c r="E23" i="50"/>
  <c r="U23" i="50" s="1"/>
  <c r="T22" i="50"/>
  <c r="S22" i="50"/>
  <c r="R22" i="50"/>
  <c r="Q22" i="50"/>
  <c r="P22" i="50"/>
  <c r="E22" i="50"/>
  <c r="U22" i="50" s="1"/>
  <c r="S21" i="50"/>
  <c r="R21" i="50"/>
  <c r="Q21" i="50"/>
  <c r="P21" i="50"/>
  <c r="E21" i="50"/>
  <c r="T21" i="50" s="1"/>
  <c r="S20" i="50"/>
  <c r="R20" i="50"/>
  <c r="Q20" i="50"/>
  <c r="P20" i="50"/>
  <c r="E20" i="50"/>
  <c r="T20" i="50" s="1"/>
  <c r="S19" i="50"/>
  <c r="R19" i="50"/>
  <c r="Q19" i="50"/>
  <c r="P19" i="50"/>
  <c r="E19" i="50"/>
  <c r="S18" i="50"/>
  <c r="R18" i="50"/>
  <c r="Q18" i="50"/>
  <c r="P18" i="50"/>
  <c r="E18" i="50"/>
  <c r="U18" i="50" s="1"/>
  <c r="S17" i="50"/>
  <c r="R17" i="50"/>
  <c r="Q17" i="50"/>
  <c r="P17" i="50"/>
  <c r="E17" i="50"/>
  <c r="U16" i="50"/>
  <c r="T16" i="50"/>
  <c r="S16" i="50"/>
  <c r="R16" i="50"/>
  <c r="Q16" i="50"/>
  <c r="P16" i="50"/>
  <c r="E16" i="50"/>
  <c r="S15" i="50"/>
  <c r="R15" i="50"/>
  <c r="Q15" i="50"/>
  <c r="P15" i="50"/>
  <c r="E15" i="50"/>
  <c r="U15" i="50" s="1"/>
  <c r="S14" i="50"/>
  <c r="R14" i="50"/>
  <c r="Q14" i="50"/>
  <c r="P14" i="50"/>
  <c r="E14" i="50"/>
  <c r="U14" i="50" s="1"/>
  <c r="S13" i="50"/>
  <c r="R13" i="50"/>
  <c r="Q13" i="50"/>
  <c r="P13" i="50"/>
  <c r="E13" i="50"/>
  <c r="U12" i="50"/>
  <c r="S12" i="50"/>
  <c r="R12" i="50"/>
  <c r="Q12" i="50"/>
  <c r="P12" i="50"/>
  <c r="E12" i="50"/>
  <c r="T12" i="50" s="1"/>
  <c r="U11" i="50"/>
  <c r="S11" i="50"/>
  <c r="R11" i="50"/>
  <c r="Q11" i="50"/>
  <c r="P11" i="50"/>
  <c r="E11" i="50"/>
  <c r="T11" i="50" s="1"/>
  <c r="S10" i="50"/>
  <c r="R10" i="50"/>
  <c r="Q10" i="50"/>
  <c r="P10" i="50"/>
  <c r="E10" i="50"/>
  <c r="S9" i="50"/>
  <c r="R9" i="50"/>
  <c r="S64" i="49"/>
  <c r="R64" i="49"/>
  <c r="Q64" i="49"/>
  <c r="P64" i="49"/>
  <c r="E64" i="49"/>
  <c r="T64" i="49" s="1"/>
  <c r="S63" i="49"/>
  <c r="R63" i="49"/>
  <c r="Q63" i="49"/>
  <c r="Q62" i="49" s="1"/>
  <c r="P63" i="49"/>
  <c r="E63" i="49"/>
  <c r="U63" i="49" s="1"/>
  <c r="S62" i="49"/>
  <c r="R62" i="49"/>
  <c r="S60" i="49"/>
  <c r="R60" i="49"/>
  <c r="Q60" i="49"/>
  <c r="P60" i="49"/>
  <c r="E60" i="49"/>
  <c r="U60" i="49" s="1"/>
  <c r="S59" i="49"/>
  <c r="R59" i="49"/>
  <c r="Q59" i="49"/>
  <c r="P59" i="49"/>
  <c r="E59" i="49"/>
  <c r="U59" i="49" s="1"/>
  <c r="S58" i="49"/>
  <c r="R58" i="49"/>
  <c r="Q58" i="49"/>
  <c r="P58" i="49"/>
  <c r="E58" i="49"/>
  <c r="S57" i="49"/>
  <c r="R57" i="49"/>
  <c r="Q57" i="49"/>
  <c r="Q56" i="49" s="1"/>
  <c r="P57" i="49"/>
  <c r="E57" i="49"/>
  <c r="T57" i="49" s="1"/>
  <c r="S56" i="49"/>
  <c r="R56" i="49"/>
  <c r="U55" i="49"/>
  <c r="T55" i="49"/>
  <c r="S55" i="49"/>
  <c r="R55" i="49"/>
  <c r="Q55" i="49"/>
  <c r="P55" i="49"/>
  <c r="E55" i="49"/>
  <c r="S54" i="49"/>
  <c r="R54" i="49"/>
  <c r="Q54" i="49"/>
  <c r="P54" i="49"/>
  <c r="E54" i="49"/>
  <c r="U54" i="49" s="1"/>
  <c r="S53" i="49"/>
  <c r="R53" i="49"/>
  <c r="Q53" i="49"/>
  <c r="P53" i="49"/>
  <c r="E53" i="49"/>
  <c r="S52" i="49"/>
  <c r="R52" i="49"/>
  <c r="Q52" i="49"/>
  <c r="P52" i="49"/>
  <c r="E52" i="49"/>
  <c r="T52" i="49" s="1"/>
  <c r="S51" i="49"/>
  <c r="R51" i="49"/>
  <c r="Q51" i="49"/>
  <c r="P51" i="49"/>
  <c r="E51" i="49"/>
  <c r="T51" i="49" s="1"/>
  <c r="S50" i="49"/>
  <c r="R50" i="49"/>
  <c r="Q50" i="49"/>
  <c r="P50" i="49"/>
  <c r="E50" i="49"/>
  <c r="U50" i="49" s="1"/>
  <c r="S49" i="49"/>
  <c r="R49" i="49"/>
  <c r="Q49" i="49"/>
  <c r="P49" i="49"/>
  <c r="E49" i="49"/>
  <c r="T49" i="49" s="1"/>
  <c r="S48" i="49"/>
  <c r="R48" i="49"/>
  <c r="Q48" i="49"/>
  <c r="P48" i="49"/>
  <c r="E48" i="49"/>
  <c r="T48" i="49" s="1"/>
  <c r="U47" i="49"/>
  <c r="T47" i="49"/>
  <c r="S47" i="49"/>
  <c r="R47" i="49"/>
  <c r="Q47" i="49"/>
  <c r="P47" i="49"/>
  <c r="E47" i="49"/>
  <c r="S46" i="49"/>
  <c r="R46" i="49"/>
  <c r="Q46" i="49"/>
  <c r="P46" i="49"/>
  <c r="E46" i="49"/>
  <c r="U46" i="49" s="1"/>
  <c r="S45" i="49"/>
  <c r="R45" i="49"/>
  <c r="Q45" i="49"/>
  <c r="P45" i="49"/>
  <c r="E45" i="49"/>
  <c r="S44" i="49"/>
  <c r="R44" i="49"/>
  <c r="S42" i="49"/>
  <c r="R42" i="49"/>
  <c r="Q42" i="49"/>
  <c r="P42" i="49"/>
  <c r="E42" i="49"/>
  <c r="U42" i="49" s="1"/>
  <c r="S41" i="49"/>
  <c r="R41" i="49"/>
  <c r="Q41" i="49"/>
  <c r="P41" i="49"/>
  <c r="E41" i="49"/>
  <c r="U41" i="49" s="1"/>
  <c r="S40" i="49"/>
  <c r="R40" i="49"/>
  <c r="Q40" i="49"/>
  <c r="P40" i="49"/>
  <c r="E40" i="49"/>
  <c r="U40" i="49" s="1"/>
  <c r="S39" i="49"/>
  <c r="R39" i="49"/>
  <c r="Q39" i="49"/>
  <c r="P39" i="49"/>
  <c r="E39" i="49"/>
  <c r="T39" i="49" s="1"/>
  <c r="U38" i="49"/>
  <c r="T38" i="49"/>
  <c r="S38" i="49"/>
  <c r="R38" i="49"/>
  <c r="Q38" i="49"/>
  <c r="P38" i="49"/>
  <c r="E38" i="49"/>
  <c r="T37" i="49"/>
  <c r="S37" i="49"/>
  <c r="R37" i="49"/>
  <c r="Q37" i="49"/>
  <c r="P37" i="49"/>
  <c r="E37" i="49"/>
  <c r="U37" i="49" s="1"/>
  <c r="S36" i="49"/>
  <c r="R36" i="49"/>
  <c r="Q36" i="49"/>
  <c r="P36" i="49"/>
  <c r="E36" i="49"/>
  <c r="S35" i="49"/>
  <c r="R35" i="49"/>
  <c r="Q35" i="49"/>
  <c r="P35" i="49"/>
  <c r="E35" i="49"/>
  <c r="U34" i="49"/>
  <c r="T34" i="49"/>
  <c r="S34" i="49"/>
  <c r="R34" i="49"/>
  <c r="Q34" i="49"/>
  <c r="P34" i="49"/>
  <c r="E34" i="49"/>
  <c r="S33" i="49"/>
  <c r="R33" i="49"/>
  <c r="Q33" i="49"/>
  <c r="P33" i="49"/>
  <c r="E33" i="49"/>
  <c r="T32" i="49"/>
  <c r="S32" i="49"/>
  <c r="R32" i="49"/>
  <c r="Q32" i="49"/>
  <c r="P32" i="49"/>
  <c r="E32" i="49"/>
  <c r="U32" i="49" s="1"/>
  <c r="S31" i="49"/>
  <c r="R31" i="49"/>
  <c r="Q31" i="49"/>
  <c r="P31" i="49"/>
  <c r="E31" i="49"/>
  <c r="T31" i="49" s="1"/>
  <c r="S30" i="49"/>
  <c r="R30" i="49"/>
  <c r="Q30" i="49"/>
  <c r="P30" i="49"/>
  <c r="E30" i="49"/>
  <c r="T30" i="49" s="1"/>
  <c r="S29" i="49"/>
  <c r="R29" i="49"/>
  <c r="Q29" i="49"/>
  <c r="P29" i="49"/>
  <c r="E29" i="49"/>
  <c r="U29" i="49" s="1"/>
  <c r="S28" i="49"/>
  <c r="R28" i="49"/>
  <c r="S27" i="49"/>
  <c r="R27" i="49"/>
  <c r="Q27" i="49"/>
  <c r="P27" i="49"/>
  <c r="E27" i="49"/>
  <c r="U27" i="49" s="1"/>
  <c r="U26" i="49"/>
  <c r="S26" i="49"/>
  <c r="R26" i="49"/>
  <c r="Q26" i="49"/>
  <c r="P26" i="49"/>
  <c r="E26" i="49"/>
  <c r="T26" i="49" s="1"/>
  <c r="U25" i="49"/>
  <c r="T25" i="49"/>
  <c r="S25" i="49"/>
  <c r="R25" i="49"/>
  <c r="Q25" i="49"/>
  <c r="P25" i="49"/>
  <c r="E25" i="49"/>
  <c r="T24" i="49"/>
  <c r="S24" i="49"/>
  <c r="R24" i="49"/>
  <c r="Q24" i="49"/>
  <c r="P24" i="49"/>
  <c r="E24" i="49"/>
  <c r="U24" i="49" s="1"/>
  <c r="S23" i="49"/>
  <c r="R23" i="49"/>
  <c r="Q23" i="49"/>
  <c r="P23" i="49"/>
  <c r="E23" i="49"/>
  <c r="S22" i="49"/>
  <c r="R22" i="49"/>
  <c r="Q22" i="49"/>
  <c r="P22" i="49"/>
  <c r="E22" i="49"/>
  <c r="U21" i="49"/>
  <c r="T21" i="49"/>
  <c r="S21" i="49"/>
  <c r="R21" i="49"/>
  <c r="Q21" i="49"/>
  <c r="P21" i="49"/>
  <c r="E21" i="49"/>
  <c r="S20" i="49"/>
  <c r="R20" i="49"/>
  <c r="Q20" i="49"/>
  <c r="P20" i="49"/>
  <c r="E20" i="49"/>
  <c r="S19" i="49"/>
  <c r="R19" i="49"/>
  <c r="Q19" i="49"/>
  <c r="P19" i="49"/>
  <c r="E19" i="49"/>
  <c r="U19" i="49" s="1"/>
  <c r="S18" i="49"/>
  <c r="R18" i="49"/>
  <c r="Q18" i="49"/>
  <c r="P18" i="49"/>
  <c r="E18" i="49"/>
  <c r="U17" i="49"/>
  <c r="T17" i="49"/>
  <c r="S17" i="49"/>
  <c r="R17" i="49"/>
  <c r="Q17" i="49"/>
  <c r="P17" i="49"/>
  <c r="E17" i="49"/>
  <c r="U16" i="49"/>
  <c r="T16" i="49"/>
  <c r="S16" i="49"/>
  <c r="R16" i="49"/>
  <c r="Q16" i="49"/>
  <c r="P16" i="49"/>
  <c r="E16" i="49"/>
  <c r="S15" i="49"/>
  <c r="R15" i="49"/>
  <c r="Q15" i="49"/>
  <c r="P15" i="49"/>
  <c r="E15" i="49"/>
  <c r="U15" i="49" s="1"/>
  <c r="S14" i="49"/>
  <c r="R14" i="49"/>
  <c r="Q14" i="49"/>
  <c r="P14" i="49"/>
  <c r="E14" i="49"/>
  <c r="U13" i="49"/>
  <c r="T13" i="49"/>
  <c r="S13" i="49"/>
  <c r="R13" i="49"/>
  <c r="Q13" i="49"/>
  <c r="P13" i="49"/>
  <c r="E13" i="49"/>
  <c r="S12" i="49"/>
  <c r="R12" i="49"/>
  <c r="Q12" i="49"/>
  <c r="P12" i="49"/>
  <c r="E12" i="49"/>
  <c r="S11" i="49"/>
  <c r="R11" i="49"/>
  <c r="Q11" i="49"/>
  <c r="P11" i="49"/>
  <c r="E11" i="49"/>
  <c r="U11" i="49" s="1"/>
  <c r="S10" i="49"/>
  <c r="R10" i="49"/>
  <c r="Q10" i="49"/>
  <c r="P10" i="49"/>
  <c r="E10" i="49"/>
  <c r="S9" i="49"/>
  <c r="R9" i="49"/>
  <c r="S64" i="48"/>
  <c r="R64" i="48"/>
  <c r="Q64" i="48"/>
  <c r="P64" i="48"/>
  <c r="E64" i="48"/>
  <c r="U64" i="48" s="1"/>
  <c r="S63" i="48"/>
  <c r="R63" i="48"/>
  <c r="Q63" i="48"/>
  <c r="P63" i="48"/>
  <c r="E63" i="48"/>
  <c r="S60" i="48"/>
  <c r="R60" i="48"/>
  <c r="Q60" i="48"/>
  <c r="P60" i="48"/>
  <c r="E60" i="48"/>
  <c r="U59" i="48"/>
  <c r="S59" i="48"/>
  <c r="R59" i="48"/>
  <c r="Q59" i="48"/>
  <c r="P59" i="48"/>
  <c r="E59" i="48"/>
  <c r="T59" i="48" s="1"/>
  <c r="S58" i="48"/>
  <c r="R58" i="48"/>
  <c r="Q58" i="48"/>
  <c r="P58" i="48"/>
  <c r="E58" i="48"/>
  <c r="U58" i="48" s="1"/>
  <c r="S57" i="48"/>
  <c r="R57" i="48"/>
  <c r="Q57" i="48"/>
  <c r="P57" i="48"/>
  <c r="E57" i="48"/>
  <c r="U57" i="48" s="1"/>
  <c r="T55" i="48"/>
  <c r="S55" i="48"/>
  <c r="R55" i="48"/>
  <c r="Q55" i="48"/>
  <c r="P55" i="48"/>
  <c r="E55" i="48"/>
  <c r="U55" i="48" s="1"/>
  <c r="S54" i="48"/>
  <c r="R54" i="48"/>
  <c r="Q54" i="48"/>
  <c r="P54" i="48"/>
  <c r="E54" i="48"/>
  <c r="T54" i="48" s="1"/>
  <c r="U53" i="48"/>
  <c r="T53" i="48"/>
  <c r="S53" i="48"/>
  <c r="R53" i="48"/>
  <c r="Q53" i="48"/>
  <c r="P53" i="48"/>
  <c r="E53" i="48"/>
  <c r="S52" i="48"/>
  <c r="R52" i="48"/>
  <c r="Q52" i="48"/>
  <c r="P52" i="48"/>
  <c r="E52" i="48"/>
  <c r="S51" i="48"/>
  <c r="R51" i="48"/>
  <c r="Q51" i="48"/>
  <c r="P51" i="48"/>
  <c r="E51" i="48"/>
  <c r="U51" i="48" s="1"/>
  <c r="S50" i="48"/>
  <c r="R50" i="48"/>
  <c r="Q50" i="48"/>
  <c r="P50" i="48"/>
  <c r="E50" i="48"/>
  <c r="S49" i="48"/>
  <c r="R49" i="48"/>
  <c r="Q49" i="48"/>
  <c r="P49" i="48"/>
  <c r="E49" i="48"/>
  <c r="T49" i="48" s="1"/>
  <c r="S48" i="48"/>
  <c r="R48" i="48"/>
  <c r="Q48" i="48"/>
  <c r="P48" i="48"/>
  <c r="E48" i="48"/>
  <c r="S47" i="48"/>
  <c r="R47" i="48"/>
  <c r="Q47" i="48"/>
  <c r="P47" i="48"/>
  <c r="E47" i="48"/>
  <c r="U47" i="48" s="1"/>
  <c r="U46" i="48"/>
  <c r="S46" i="48"/>
  <c r="R46" i="48"/>
  <c r="Q46" i="48"/>
  <c r="P46" i="48"/>
  <c r="E46" i="48"/>
  <c r="U45" i="48"/>
  <c r="T45" i="48"/>
  <c r="S45" i="48"/>
  <c r="R45" i="48"/>
  <c r="Q45" i="48"/>
  <c r="P45" i="48"/>
  <c r="E45" i="48"/>
  <c r="S44" i="48"/>
  <c r="R44" i="48"/>
  <c r="S42" i="48"/>
  <c r="R42" i="48"/>
  <c r="Q42" i="48"/>
  <c r="P42" i="48"/>
  <c r="E42" i="48"/>
  <c r="U42" i="48" s="1"/>
  <c r="S41" i="48"/>
  <c r="R41" i="48"/>
  <c r="Q41" i="48"/>
  <c r="P41" i="48"/>
  <c r="E41" i="48"/>
  <c r="U41" i="48" s="1"/>
  <c r="S40" i="48"/>
  <c r="R40" i="48"/>
  <c r="Q40" i="48"/>
  <c r="P40" i="48"/>
  <c r="E40" i="48"/>
  <c r="S39" i="48"/>
  <c r="R39" i="48"/>
  <c r="Q39" i="48"/>
  <c r="P39" i="48"/>
  <c r="E39" i="48"/>
  <c r="S38" i="48"/>
  <c r="R38" i="48"/>
  <c r="Q38" i="48"/>
  <c r="P38" i="48"/>
  <c r="E38" i="48"/>
  <c r="U38" i="48" s="1"/>
  <c r="S37" i="48"/>
  <c r="R37" i="48"/>
  <c r="Q37" i="48"/>
  <c r="P37" i="48"/>
  <c r="E37" i="48"/>
  <c r="U37" i="48" s="1"/>
  <c r="S36" i="48"/>
  <c r="R36" i="48"/>
  <c r="Q36" i="48"/>
  <c r="P36" i="48"/>
  <c r="E36" i="48"/>
  <c r="S35" i="48"/>
  <c r="R35" i="48"/>
  <c r="Q35" i="48"/>
  <c r="P35" i="48"/>
  <c r="E35" i="48"/>
  <c r="S34" i="48"/>
  <c r="R34" i="48"/>
  <c r="Q34" i="48"/>
  <c r="P34" i="48"/>
  <c r="E34" i="48"/>
  <c r="U34" i="48" s="1"/>
  <c r="S33" i="48"/>
  <c r="R33" i="48"/>
  <c r="Q33" i="48"/>
  <c r="P33" i="48"/>
  <c r="T33" i="48" s="1"/>
  <c r="E33" i="48"/>
  <c r="S32" i="48"/>
  <c r="R32" i="48"/>
  <c r="Q32" i="48"/>
  <c r="P32" i="48"/>
  <c r="E32" i="48"/>
  <c r="S31" i="48"/>
  <c r="R31" i="48"/>
  <c r="Q31" i="48"/>
  <c r="P31" i="48"/>
  <c r="E31" i="48"/>
  <c r="U31" i="48" s="1"/>
  <c r="S30" i="48"/>
  <c r="R30" i="48"/>
  <c r="Q30" i="48"/>
  <c r="P30" i="48"/>
  <c r="E30" i="48"/>
  <c r="T30" i="48" s="1"/>
  <c r="T29" i="48"/>
  <c r="S29" i="48"/>
  <c r="R29" i="48"/>
  <c r="Q29" i="48"/>
  <c r="P29" i="48"/>
  <c r="E29" i="48"/>
  <c r="S28" i="48"/>
  <c r="R28" i="48"/>
  <c r="S27" i="48"/>
  <c r="R27" i="48"/>
  <c r="Q27" i="48"/>
  <c r="P27" i="48"/>
  <c r="E27" i="48"/>
  <c r="S26" i="48"/>
  <c r="R26" i="48"/>
  <c r="Q26" i="48"/>
  <c r="P26" i="48"/>
  <c r="E26" i="48"/>
  <c r="T26" i="48" s="1"/>
  <c r="S25" i="48"/>
  <c r="R25" i="48"/>
  <c r="Q25" i="48"/>
  <c r="P25" i="48"/>
  <c r="E25" i="48"/>
  <c r="U25" i="48" s="1"/>
  <c r="T24" i="48"/>
  <c r="S24" i="48"/>
  <c r="R24" i="48"/>
  <c r="Q24" i="48"/>
  <c r="P24" i="48"/>
  <c r="E24" i="48"/>
  <c r="U24" i="48" s="1"/>
  <c r="S23" i="48"/>
  <c r="R23" i="48"/>
  <c r="Q23" i="48"/>
  <c r="P23" i="48"/>
  <c r="E23" i="48"/>
  <c r="T23" i="48" s="1"/>
  <c r="S22" i="48"/>
  <c r="R22" i="48"/>
  <c r="Q22" i="48"/>
  <c r="P22" i="48"/>
  <c r="E22" i="48"/>
  <c r="U22" i="48" s="1"/>
  <c r="U21" i="48"/>
  <c r="T21" i="48"/>
  <c r="S21" i="48"/>
  <c r="R21" i="48"/>
  <c r="Q21" i="48"/>
  <c r="P21" i="48"/>
  <c r="E21" i="48"/>
  <c r="S20" i="48"/>
  <c r="R20" i="48"/>
  <c r="Q20" i="48"/>
  <c r="P20" i="48"/>
  <c r="E20" i="48"/>
  <c r="U20" i="48" s="1"/>
  <c r="S19" i="48"/>
  <c r="R19" i="48"/>
  <c r="Q19" i="48"/>
  <c r="P19" i="48"/>
  <c r="E19" i="48"/>
  <c r="U19" i="48" s="1"/>
  <c r="S18" i="48"/>
  <c r="R18" i="48"/>
  <c r="Q18" i="48"/>
  <c r="P18" i="48"/>
  <c r="E18" i="48"/>
  <c r="T18" i="48" s="1"/>
  <c r="U17" i="48"/>
  <c r="S17" i="48"/>
  <c r="R17" i="48"/>
  <c r="Q17" i="48"/>
  <c r="P17" i="48"/>
  <c r="E17" i="48"/>
  <c r="T17" i="48" s="1"/>
  <c r="S16" i="48"/>
  <c r="R16" i="48"/>
  <c r="Q16" i="48"/>
  <c r="P16" i="48"/>
  <c r="E16" i="48"/>
  <c r="S15" i="48"/>
  <c r="R15" i="48"/>
  <c r="Q15" i="48"/>
  <c r="P15" i="48"/>
  <c r="E15" i="48"/>
  <c r="T15" i="48" s="1"/>
  <c r="S14" i="48"/>
  <c r="R14" i="48"/>
  <c r="Q14" i="48"/>
  <c r="P14" i="48"/>
  <c r="E14" i="48"/>
  <c r="U14" i="48" s="1"/>
  <c r="U13" i="48"/>
  <c r="T13" i="48"/>
  <c r="S13" i="48"/>
  <c r="R13" i="48"/>
  <c r="Q13" i="48"/>
  <c r="P13" i="48"/>
  <c r="E13" i="48"/>
  <c r="S12" i="48"/>
  <c r="R12" i="48"/>
  <c r="Q12" i="48"/>
  <c r="P12" i="48"/>
  <c r="E12" i="48"/>
  <c r="S11" i="48"/>
  <c r="R11" i="48"/>
  <c r="Q11" i="48"/>
  <c r="P11" i="48"/>
  <c r="E11" i="48"/>
  <c r="U11" i="48" s="1"/>
  <c r="S10" i="48"/>
  <c r="R10" i="48"/>
  <c r="Q10" i="48"/>
  <c r="P10" i="48"/>
  <c r="E10" i="48"/>
  <c r="U10" i="48" s="1"/>
  <c r="R9" i="48"/>
  <c r="S64" i="47"/>
  <c r="R64" i="47"/>
  <c r="Q64" i="47"/>
  <c r="P64" i="47"/>
  <c r="E64" i="47"/>
  <c r="U64" i="47" s="1"/>
  <c r="T63" i="47"/>
  <c r="S63" i="47"/>
  <c r="R63" i="47"/>
  <c r="Q63" i="47"/>
  <c r="P63" i="47"/>
  <c r="E63" i="47"/>
  <c r="U63" i="47" s="1"/>
  <c r="S62" i="47"/>
  <c r="R62" i="47"/>
  <c r="S60" i="47"/>
  <c r="R60" i="47"/>
  <c r="Q60" i="47"/>
  <c r="P60" i="47"/>
  <c r="E60" i="47"/>
  <c r="U60" i="47" s="1"/>
  <c r="U59" i="47"/>
  <c r="T59" i="47"/>
  <c r="S59" i="47"/>
  <c r="R59" i="47"/>
  <c r="Q59" i="47"/>
  <c r="P59" i="47"/>
  <c r="E59" i="47"/>
  <c r="S58" i="47"/>
  <c r="R58" i="47"/>
  <c r="Q58" i="47"/>
  <c r="P58" i="47"/>
  <c r="E58" i="47"/>
  <c r="U58" i="47" s="1"/>
  <c r="S57" i="47"/>
  <c r="R57" i="47"/>
  <c r="Q57" i="47"/>
  <c r="P57" i="47"/>
  <c r="E57" i="47"/>
  <c r="T57" i="47" s="1"/>
  <c r="S56" i="47"/>
  <c r="R56" i="47"/>
  <c r="S55" i="47"/>
  <c r="R55" i="47"/>
  <c r="Q55" i="47"/>
  <c r="P55" i="47"/>
  <c r="E55" i="47"/>
  <c r="U55" i="47" s="1"/>
  <c r="U54" i="47"/>
  <c r="T54" i="47"/>
  <c r="S54" i="47"/>
  <c r="R54" i="47"/>
  <c r="Q54" i="47"/>
  <c r="P54" i="47"/>
  <c r="E54" i="47"/>
  <c r="T53" i="47"/>
  <c r="S53" i="47"/>
  <c r="R53" i="47"/>
  <c r="Q53" i="47"/>
  <c r="P53" i="47"/>
  <c r="E53" i="47"/>
  <c r="U53" i="47" s="1"/>
  <c r="S52" i="47"/>
  <c r="R52" i="47"/>
  <c r="Q52" i="47"/>
  <c r="P52" i="47"/>
  <c r="E52" i="47"/>
  <c r="U52" i="47" s="1"/>
  <c r="S51" i="47"/>
  <c r="R51" i="47"/>
  <c r="Q51" i="47"/>
  <c r="P51" i="47"/>
  <c r="E51" i="47"/>
  <c r="T51" i="47" s="1"/>
  <c r="S50" i="47"/>
  <c r="R50" i="47"/>
  <c r="Q50" i="47"/>
  <c r="P50" i="47"/>
  <c r="E50" i="47"/>
  <c r="U50" i="47" s="1"/>
  <c r="S49" i="47"/>
  <c r="R49" i="47"/>
  <c r="Q49" i="47"/>
  <c r="P49" i="47"/>
  <c r="E49" i="47"/>
  <c r="S48" i="47"/>
  <c r="R48" i="47"/>
  <c r="Q48" i="47"/>
  <c r="P48" i="47"/>
  <c r="E48" i="47"/>
  <c r="U48" i="47" s="1"/>
  <c r="S47" i="47"/>
  <c r="R47" i="47"/>
  <c r="Q47" i="47"/>
  <c r="P47" i="47"/>
  <c r="E47" i="47"/>
  <c r="U47" i="47" s="1"/>
  <c r="S46" i="47"/>
  <c r="R46" i="47"/>
  <c r="Q46" i="47"/>
  <c r="P46" i="47"/>
  <c r="E46" i="47"/>
  <c r="U46" i="47" s="1"/>
  <c r="S45" i="47"/>
  <c r="R45" i="47"/>
  <c r="Q45" i="47"/>
  <c r="P45" i="47"/>
  <c r="E45" i="47"/>
  <c r="S44" i="47"/>
  <c r="R44" i="47"/>
  <c r="S42" i="47"/>
  <c r="R42" i="47"/>
  <c r="Q42" i="47"/>
  <c r="P42" i="47"/>
  <c r="E42" i="47"/>
  <c r="U42" i="47" s="1"/>
  <c r="S41" i="47"/>
  <c r="R41" i="47"/>
  <c r="Q41" i="47"/>
  <c r="P41" i="47"/>
  <c r="E41" i="47"/>
  <c r="T41" i="47" s="1"/>
  <c r="S40" i="47"/>
  <c r="R40" i="47"/>
  <c r="Q40" i="47"/>
  <c r="P40" i="47"/>
  <c r="E40" i="47"/>
  <c r="U40" i="47" s="1"/>
  <c r="S39" i="47"/>
  <c r="R39" i="47"/>
  <c r="Q39" i="47"/>
  <c r="P39" i="47"/>
  <c r="E39" i="47"/>
  <c r="S38" i="47"/>
  <c r="R38" i="47"/>
  <c r="Q38" i="47"/>
  <c r="P38" i="47"/>
  <c r="E38" i="47"/>
  <c r="T38" i="47" s="1"/>
  <c r="S37" i="47"/>
  <c r="R37" i="47"/>
  <c r="Q37" i="47"/>
  <c r="P37" i="47"/>
  <c r="E37" i="47"/>
  <c r="S36" i="47"/>
  <c r="R36" i="47"/>
  <c r="Q36" i="47"/>
  <c r="P36" i="47"/>
  <c r="E36" i="47"/>
  <c r="S35" i="47"/>
  <c r="R35" i="47"/>
  <c r="Q35" i="47"/>
  <c r="P35" i="47"/>
  <c r="E35" i="47"/>
  <c r="U35" i="47" s="1"/>
  <c r="S34" i="47"/>
  <c r="R34" i="47"/>
  <c r="Q34" i="47"/>
  <c r="P34" i="47"/>
  <c r="E34" i="47"/>
  <c r="U34" i="47" s="1"/>
  <c r="S33" i="47"/>
  <c r="R33" i="47"/>
  <c r="Q33" i="47"/>
  <c r="P33" i="47"/>
  <c r="E33" i="47"/>
  <c r="U33" i="47" s="1"/>
  <c r="S32" i="47"/>
  <c r="R32" i="47"/>
  <c r="Q32" i="47"/>
  <c r="P32" i="47"/>
  <c r="E32" i="47"/>
  <c r="S31" i="47"/>
  <c r="R31" i="47"/>
  <c r="Q31" i="47"/>
  <c r="P31" i="47"/>
  <c r="E31" i="47"/>
  <c r="U30" i="47"/>
  <c r="T30" i="47"/>
  <c r="S30" i="47"/>
  <c r="R30" i="47"/>
  <c r="Q30" i="47"/>
  <c r="P30" i="47"/>
  <c r="E30" i="47"/>
  <c r="S29" i="47"/>
  <c r="R29" i="47"/>
  <c r="Q29" i="47"/>
  <c r="P29" i="47"/>
  <c r="E29" i="47"/>
  <c r="T29" i="47" s="1"/>
  <c r="S28" i="47"/>
  <c r="R28" i="47"/>
  <c r="S27" i="47"/>
  <c r="R27" i="47"/>
  <c r="Q27" i="47"/>
  <c r="P27" i="47"/>
  <c r="E27" i="47"/>
  <c r="S26" i="47"/>
  <c r="R26" i="47"/>
  <c r="Q26" i="47"/>
  <c r="P26" i="47"/>
  <c r="E26" i="47"/>
  <c r="S25" i="47"/>
  <c r="R25" i="47"/>
  <c r="Q25" i="47"/>
  <c r="P25" i="47"/>
  <c r="E25" i="47"/>
  <c r="U25" i="47" s="1"/>
  <c r="S24" i="47"/>
  <c r="R24" i="47"/>
  <c r="Q24" i="47"/>
  <c r="P24" i="47"/>
  <c r="E24" i="47"/>
  <c r="T23" i="47"/>
  <c r="S23" i="47"/>
  <c r="R23" i="47"/>
  <c r="Q23" i="47"/>
  <c r="P23" i="47"/>
  <c r="E23" i="47"/>
  <c r="U23" i="47" s="1"/>
  <c r="T22" i="47"/>
  <c r="S22" i="47"/>
  <c r="R22" i="47"/>
  <c r="Q22" i="47"/>
  <c r="P22" i="47"/>
  <c r="E22" i="47"/>
  <c r="U22" i="47" s="1"/>
  <c r="S21" i="47"/>
  <c r="R21" i="47"/>
  <c r="Q21" i="47"/>
  <c r="P21" i="47"/>
  <c r="E21" i="47"/>
  <c r="U21" i="47" s="1"/>
  <c r="S20" i="47"/>
  <c r="R20" i="47"/>
  <c r="Q20" i="47"/>
  <c r="P20" i="47"/>
  <c r="E20" i="47"/>
  <c r="T20" i="47" s="1"/>
  <c r="S19" i="47"/>
  <c r="R19" i="47"/>
  <c r="Q19" i="47"/>
  <c r="P19" i="47"/>
  <c r="E19" i="47"/>
  <c r="U19" i="47" s="1"/>
  <c r="T18" i="47"/>
  <c r="S18" i="47"/>
  <c r="R18" i="47"/>
  <c r="Q18" i="47"/>
  <c r="P18" i="47"/>
  <c r="E18" i="47"/>
  <c r="U18" i="47" s="1"/>
  <c r="S17" i="47"/>
  <c r="R17" i="47"/>
  <c r="Q17" i="47"/>
  <c r="P17" i="47"/>
  <c r="E17" i="47"/>
  <c r="U17" i="47" s="1"/>
  <c r="S16" i="47"/>
  <c r="R16" i="47"/>
  <c r="Q16" i="47"/>
  <c r="P16" i="47"/>
  <c r="E16" i="47"/>
  <c r="U15" i="47"/>
  <c r="S15" i="47"/>
  <c r="R15" i="47"/>
  <c r="Q15" i="47"/>
  <c r="P15" i="47"/>
  <c r="E15" i="47"/>
  <c r="T15" i="47" s="1"/>
  <c r="T14" i="47"/>
  <c r="S14" i="47"/>
  <c r="R14" i="47"/>
  <c r="Q14" i="47"/>
  <c r="P14" i="47"/>
  <c r="E14" i="47"/>
  <c r="U14" i="47" s="1"/>
  <c r="S13" i="47"/>
  <c r="R13" i="47"/>
  <c r="Q13" i="47"/>
  <c r="P13" i="47"/>
  <c r="E13" i="47"/>
  <c r="U13" i="47" s="1"/>
  <c r="S12" i="47"/>
  <c r="R12" i="47"/>
  <c r="Q12" i="47"/>
  <c r="P12" i="47"/>
  <c r="E12" i="47"/>
  <c r="S11" i="47"/>
  <c r="R11" i="47"/>
  <c r="Q11" i="47"/>
  <c r="P11" i="47"/>
  <c r="E11" i="47"/>
  <c r="U11" i="47" s="1"/>
  <c r="T10" i="47"/>
  <c r="S10" i="47"/>
  <c r="R10" i="47"/>
  <c r="Q10" i="47"/>
  <c r="P10" i="47"/>
  <c r="E10" i="47"/>
  <c r="U10" i="47" s="1"/>
  <c r="S9" i="47"/>
  <c r="R9" i="47"/>
  <c r="S64" i="46"/>
  <c r="R64" i="46"/>
  <c r="Q64" i="46"/>
  <c r="P64" i="46"/>
  <c r="E64" i="46"/>
  <c r="U64" i="46" s="1"/>
  <c r="S63" i="46"/>
  <c r="R63" i="46"/>
  <c r="Q63" i="46"/>
  <c r="P63" i="46"/>
  <c r="E63" i="46"/>
  <c r="U63" i="46" s="1"/>
  <c r="S60" i="46"/>
  <c r="R60" i="46"/>
  <c r="Q60" i="46"/>
  <c r="P60" i="46"/>
  <c r="E60" i="46"/>
  <c r="U60" i="46" s="1"/>
  <c r="U59" i="46"/>
  <c r="S59" i="46"/>
  <c r="R59" i="46"/>
  <c r="Q59" i="46"/>
  <c r="P59" i="46"/>
  <c r="E59" i="46"/>
  <c r="T59" i="46" s="1"/>
  <c r="S58" i="46"/>
  <c r="R58" i="46"/>
  <c r="Q58" i="46"/>
  <c r="P58" i="46"/>
  <c r="E58" i="46"/>
  <c r="U58" i="46" s="1"/>
  <c r="S57" i="46"/>
  <c r="R57" i="46"/>
  <c r="Q57" i="46"/>
  <c r="P57" i="46"/>
  <c r="E57" i="46"/>
  <c r="T57" i="46" s="1"/>
  <c r="S56" i="46"/>
  <c r="T55" i="46"/>
  <c r="S55" i="46"/>
  <c r="R55" i="46"/>
  <c r="Q55" i="46"/>
  <c r="P55" i="46"/>
  <c r="E55" i="46"/>
  <c r="U55" i="46" s="1"/>
  <c r="U54" i="46"/>
  <c r="T54" i="46"/>
  <c r="S54" i="46"/>
  <c r="R54" i="46"/>
  <c r="Q54" i="46"/>
  <c r="P54" i="46"/>
  <c r="E54" i="46"/>
  <c r="S53" i="46"/>
  <c r="R53" i="46"/>
  <c r="Q53" i="46"/>
  <c r="P53" i="46"/>
  <c r="E53" i="46"/>
  <c r="T52" i="46"/>
  <c r="S52" i="46"/>
  <c r="R52" i="46"/>
  <c r="Q52" i="46"/>
  <c r="P52" i="46"/>
  <c r="E52" i="46"/>
  <c r="U52" i="46" s="1"/>
  <c r="T51" i="46"/>
  <c r="S51" i="46"/>
  <c r="R51" i="46"/>
  <c r="Q51" i="46"/>
  <c r="P51" i="46"/>
  <c r="E51" i="46"/>
  <c r="U51" i="46" s="1"/>
  <c r="S50" i="46"/>
  <c r="R50" i="46"/>
  <c r="Q50" i="46"/>
  <c r="P50" i="46"/>
  <c r="E50" i="46"/>
  <c r="U50" i="46" s="1"/>
  <c r="S49" i="46"/>
  <c r="R49" i="46"/>
  <c r="Q49" i="46"/>
  <c r="P49" i="46"/>
  <c r="E49" i="46"/>
  <c r="U49" i="46" s="1"/>
  <c r="S48" i="46"/>
  <c r="R48" i="46"/>
  <c r="Q48" i="46"/>
  <c r="P48" i="46"/>
  <c r="E48" i="46"/>
  <c r="S47" i="46"/>
  <c r="R47" i="46"/>
  <c r="Q47" i="46"/>
  <c r="P47" i="46"/>
  <c r="E47" i="46"/>
  <c r="U46" i="46"/>
  <c r="T46" i="46"/>
  <c r="S46" i="46"/>
  <c r="R46" i="46"/>
  <c r="Q46" i="46"/>
  <c r="P46" i="46"/>
  <c r="E46" i="46"/>
  <c r="T45" i="46"/>
  <c r="S45" i="46"/>
  <c r="R45" i="46"/>
  <c r="Q45" i="46"/>
  <c r="P45" i="46"/>
  <c r="E45" i="46"/>
  <c r="U45" i="46" s="1"/>
  <c r="S44" i="46"/>
  <c r="R44" i="46"/>
  <c r="S42" i="46"/>
  <c r="R42" i="46"/>
  <c r="Q42" i="46"/>
  <c r="P42" i="46"/>
  <c r="E42" i="46"/>
  <c r="U42" i="46" s="1"/>
  <c r="S41" i="46"/>
  <c r="R41" i="46"/>
  <c r="Q41" i="46"/>
  <c r="P41" i="46"/>
  <c r="E41" i="46"/>
  <c r="U41" i="46" s="1"/>
  <c r="S40" i="46"/>
  <c r="R40" i="46"/>
  <c r="Q40" i="46"/>
  <c r="P40" i="46"/>
  <c r="E40" i="46"/>
  <c r="T40" i="46" s="1"/>
  <c r="S39" i="46"/>
  <c r="R39" i="46"/>
  <c r="Q39" i="46"/>
  <c r="P39" i="46"/>
  <c r="E39" i="46"/>
  <c r="U39" i="46" s="1"/>
  <c r="S38" i="46"/>
  <c r="R38" i="46"/>
  <c r="Q38" i="46"/>
  <c r="P38" i="46"/>
  <c r="E38" i="46"/>
  <c r="T38" i="46" s="1"/>
  <c r="U37" i="46"/>
  <c r="S37" i="46"/>
  <c r="R37" i="46"/>
  <c r="Q37" i="46"/>
  <c r="P37" i="46"/>
  <c r="E37" i="46"/>
  <c r="T37" i="46" s="1"/>
  <c r="S36" i="46"/>
  <c r="R36" i="46"/>
  <c r="Q36" i="46"/>
  <c r="P36" i="46"/>
  <c r="E36" i="46"/>
  <c r="U36" i="46" s="1"/>
  <c r="S35" i="46"/>
  <c r="R35" i="46"/>
  <c r="Q35" i="46"/>
  <c r="P35" i="46"/>
  <c r="E35" i="46"/>
  <c r="U35" i="46" s="1"/>
  <c r="S34" i="46"/>
  <c r="R34" i="46"/>
  <c r="Q34" i="46"/>
  <c r="P34" i="46"/>
  <c r="E34" i="46"/>
  <c r="U33" i="46"/>
  <c r="S33" i="46"/>
  <c r="R33" i="46"/>
  <c r="Q33" i="46"/>
  <c r="P33" i="46"/>
  <c r="T33" i="46" s="1"/>
  <c r="E33" i="46"/>
  <c r="S32" i="46"/>
  <c r="R32" i="46"/>
  <c r="Q32" i="46"/>
  <c r="P32" i="46"/>
  <c r="E32" i="46"/>
  <c r="U32" i="46" s="1"/>
  <c r="S31" i="46"/>
  <c r="R31" i="46"/>
  <c r="Q31" i="46"/>
  <c r="P31" i="46"/>
  <c r="E31" i="46"/>
  <c r="S30" i="46"/>
  <c r="R30" i="46"/>
  <c r="Q30" i="46"/>
  <c r="P30" i="46"/>
  <c r="E30" i="46"/>
  <c r="T30" i="46" s="1"/>
  <c r="U29" i="46"/>
  <c r="T29" i="46"/>
  <c r="S29" i="46"/>
  <c r="R29" i="46"/>
  <c r="Q29" i="46"/>
  <c r="P29" i="46"/>
  <c r="E29" i="46"/>
  <c r="S28" i="46"/>
  <c r="R28" i="46"/>
  <c r="T27" i="46"/>
  <c r="S27" i="46"/>
  <c r="R27" i="46"/>
  <c r="Q27" i="46"/>
  <c r="P27" i="46"/>
  <c r="E27" i="46"/>
  <c r="U27" i="46" s="1"/>
  <c r="S26" i="46"/>
  <c r="R26" i="46"/>
  <c r="Q26" i="46"/>
  <c r="P26" i="46"/>
  <c r="E26" i="46"/>
  <c r="U26" i="46" s="1"/>
  <c r="U25" i="46"/>
  <c r="S25" i="46"/>
  <c r="R25" i="46"/>
  <c r="Q25" i="46"/>
  <c r="P25" i="46"/>
  <c r="E25" i="46"/>
  <c r="T25" i="46" s="1"/>
  <c r="S24" i="46"/>
  <c r="R24" i="46"/>
  <c r="Q24" i="46"/>
  <c r="P24" i="46"/>
  <c r="E24" i="46"/>
  <c r="U24" i="46" s="1"/>
  <c r="U23" i="46"/>
  <c r="S23" i="46"/>
  <c r="R23" i="46"/>
  <c r="Q23" i="46"/>
  <c r="P23" i="46"/>
  <c r="E23" i="46"/>
  <c r="T23" i="46" s="1"/>
  <c r="U22" i="46"/>
  <c r="S22" i="46"/>
  <c r="R22" i="46"/>
  <c r="Q22" i="46"/>
  <c r="P22" i="46"/>
  <c r="E22" i="46"/>
  <c r="T22" i="46" s="1"/>
  <c r="T21" i="46"/>
  <c r="S21" i="46"/>
  <c r="R21" i="46"/>
  <c r="Q21" i="46"/>
  <c r="P21" i="46"/>
  <c r="E21" i="46"/>
  <c r="U21" i="46" s="1"/>
  <c r="T20" i="46"/>
  <c r="S20" i="46"/>
  <c r="R20" i="46"/>
  <c r="Q20" i="46"/>
  <c r="P20" i="46"/>
  <c r="E20" i="46"/>
  <c r="U20" i="46" s="1"/>
  <c r="U19" i="46"/>
  <c r="S19" i="46"/>
  <c r="R19" i="46"/>
  <c r="Q19" i="46"/>
  <c r="P19" i="46"/>
  <c r="E19" i="46"/>
  <c r="T19" i="46" s="1"/>
  <c r="S18" i="46"/>
  <c r="R18" i="46"/>
  <c r="Q18" i="46"/>
  <c r="P18" i="46"/>
  <c r="E18" i="46"/>
  <c r="U18" i="46" s="1"/>
  <c r="U17" i="46"/>
  <c r="S17" i="46"/>
  <c r="R17" i="46"/>
  <c r="Q17" i="46"/>
  <c r="P17" i="46"/>
  <c r="E17" i="46"/>
  <c r="T17" i="46" s="1"/>
  <c r="S16" i="46"/>
  <c r="R16" i="46"/>
  <c r="Q16" i="46"/>
  <c r="P16" i="46"/>
  <c r="E16" i="46"/>
  <c r="S15" i="46"/>
  <c r="R15" i="46"/>
  <c r="Q15" i="46"/>
  <c r="P15" i="46"/>
  <c r="E15" i="46"/>
  <c r="U14" i="46"/>
  <c r="S14" i="46"/>
  <c r="R14" i="46"/>
  <c r="Q14" i="46"/>
  <c r="P14" i="46"/>
  <c r="E14" i="46"/>
  <c r="T14" i="46" s="1"/>
  <c r="S13" i="46"/>
  <c r="R13" i="46"/>
  <c r="Q13" i="46"/>
  <c r="P13" i="46"/>
  <c r="E13" i="46"/>
  <c r="U12" i="46"/>
  <c r="T12" i="46"/>
  <c r="S12" i="46"/>
  <c r="R12" i="46"/>
  <c r="Q12" i="46"/>
  <c r="P12" i="46"/>
  <c r="E12" i="46"/>
  <c r="S11" i="46"/>
  <c r="R11" i="46"/>
  <c r="Q11" i="46"/>
  <c r="P11" i="46"/>
  <c r="E11" i="46"/>
  <c r="U11" i="46" s="1"/>
  <c r="S10" i="46"/>
  <c r="R10" i="46"/>
  <c r="Q10" i="46"/>
  <c r="P10" i="46"/>
  <c r="E10" i="46"/>
  <c r="T10" i="46" s="1"/>
  <c r="R9" i="46"/>
  <c r="S64" i="45"/>
  <c r="R64" i="45"/>
  <c r="Q64" i="45"/>
  <c r="P64" i="45"/>
  <c r="E64" i="45"/>
  <c r="U64" i="45" s="1"/>
  <c r="T63" i="45"/>
  <c r="S63" i="45"/>
  <c r="R63" i="45"/>
  <c r="Q63" i="45"/>
  <c r="P63" i="45"/>
  <c r="E63" i="45"/>
  <c r="U63" i="45" s="1"/>
  <c r="R62" i="45"/>
  <c r="S60" i="45"/>
  <c r="R60" i="45"/>
  <c r="Q60" i="45"/>
  <c r="P60" i="45"/>
  <c r="E60" i="45"/>
  <c r="S59" i="45"/>
  <c r="R59" i="45"/>
  <c r="Q59" i="45"/>
  <c r="P59" i="45"/>
  <c r="E59" i="45"/>
  <c r="U59" i="45" s="1"/>
  <c r="S58" i="45"/>
  <c r="R58" i="45"/>
  <c r="Q58" i="45"/>
  <c r="P58" i="45"/>
  <c r="E58" i="45"/>
  <c r="T58" i="45" s="1"/>
  <c r="S57" i="45"/>
  <c r="R57" i="45"/>
  <c r="Q57" i="45"/>
  <c r="P57" i="45"/>
  <c r="E57" i="45"/>
  <c r="S55" i="45"/>
  <c r="R55" i="45"/>
  <c r="Q55" i="45"/>
  <c r="P55" i="45"/>
  <c r="E55" i="45"/>
  <c r="U55" i="45" s="1"/>
  <c r="S54" i="45"/>
  <c r="R54" i="45"/>
  <c r="Q54" i="45"/>
  <c r="P54" i="45"/>
  <c r="E54" i="45"/>
  <c r="U53" i="45"/>
  <c r="S53" i="45"/>
  <c r="R53" i="45"/>
  <c r="Q53" i="45"/>
  <c r="P53" i="45"/>
  <c r="E53" i="45"/>
  <c r="T53" i="45" s="1"/>
  <c r="S52" i="45"/>
  <c r="R52" i="45"/>
  <c r="Q52" i="45"/>
  <c r="P52" i="45"/>
  <c r="E52" i="45"/>
  <c r="T52" i="45" s="1"/>
  <c r="T51" i="45"/>
  <c r="S51" i="45"/>
  <c r="R51" i="45"/>
  <c r="Q51" i="45"/>
  <c r="P51" i="45"/>
  <c r="E51" i="45"/>
  <c r="U51" i="45" s="1"/>
  <c r="S50" i="45"/>
  <c r="R50" i="45"/>
  <c r="Q50" i="45"/>
  <c r="P50" i="45"/>
  <c r="E50" i="45"/>
  <c r="U50" i="45" s="1"/>
  <c r="S49" i="45"/>
  <c r="R49" i="45"/>
  <c r="Q49" i="45"/>
  <c r="P49" i="45"/>
  <c r="E49" i="45"/>
  <c r="U49" i="45" s="1"/>
  <c r="T48" i="45"/>
  <c r="S48" i="45"/>
  <c r="R48" i="45"/>
  <c r="Q48" i="45"/>
  <c r="P48" i="45"/>
  <c r="E48" i="45"/>
  <c r="U48" i="45" s="1"/>
  <c r="T47" i="45"/>
  <c r="S47" i="45"/>
  <c r="R47" i="45"/>
  <c r="Q47" i="45"/>
  <c r="P47" i="45"/>
  <c r="E47" i="45"/>
  <c r="U47" i="45" s="1"/>
  <c r="S46" i="45"/>
  <c r="R46" i="45"/>
  <c r="Q46" i="45"/>
  <c r="P46" i="45"/>
  <c r="E46" i="45"/>
  <c r="U46" i="45" s="1"/>
  <c r="U45" i="45"/>
  <c r="S45" i="45"/>
  <c r="R45" i="45"/>
  <c r="Q45" i="45"/>
  <c r="P45" i="45"/>
  <c r="E45" i="45"/>
  <c r="S44" i="45"/>
  <c r="R44" i="45"/>
  <c r="S42" i="45"/>
  <c r="R42" i="45"/>
  <c r="Q42" i="45"/>
  <c r="P42" i="45"/>
  <c r="E42" i="45"/>
  <c r="U42" i="45" s="1"/>
  <c r="T41" i="45"/>
  <c r="S41" i="45"/>
  <c r="R41" i="45"/>
  <c r="Q41" i="45"/>
  <c r="P41" i="45"/>
  <c r="E41" i="45"/>
  <c r="U41" i="45" s="1"/>
  <c r="U40" i="45"/>
  <c r="S40" i="45"/>
  <c r="R40" i="45"/>
  <c r="Q40" i="45"/>
  <c r="P40" i="45"/>
  <c r="E40" i="45"/>
  <c r="T40" i="45" s="1"/>
  <c r="S39" i="45"/>
  <c r="R39" i="45"/>
  <c r="Q39" i="45"/>
  <c r="P39" i="45"/>
  <c r="E39" i="45"/>
  <c r="U39" i="45" s="1"/>
  <c r="S38" i="45"/>
  <c r="R38" i="45"/>
  <c r="Q38" i="45"/>
  <c r="P38" i="45"/>
  <c r="E38" i="45"/>
  <c r="U38" i="45" s="1"/>
  <c r="T37" i="45"/>
  <c r="S37" i="45"/>
  <c r="R37" i="45"/>
  <c r="Q37" i="45"/>
  <c r="P37" i="45"/>
  <c r="E37" i="45"/>
  <c r="U37" i="45" s="1"/>
  <c r="S36" i="45"/>
  <c r="R36" i="45"/>
  <c r="Q36" i="45"/>
  <c r="P36" i="45"/>
  <c r="E36" i="45"/>
  <c r="U36" i="45" s="1"/>
  <c r="S35" i="45"/>
  <c r="R35" i="45"/>
  <c r="Q35" i="45"/>
  <c r="P35" i="45"/>
  <c r="E35" i="45"/>
  <c r="T35" i="45" s="1"/>
  <c r="T34" i="45"/>
  <c r="S34" i="45"/>
  <c r="R34" i="45"/>
  <c r="Q34" i="45"/>
  <c r="P34" i="45"/>
  <c r="E34" i="45"/>
  <c r="U34" i="45" s="1"/>
  <c r="S33" i="45"/>
  <c r="R33" i="45"/>
  <c r="Q33" i="45"/>
  <c r="P33" i="45"/>
  <c r="E33" i="45"/>
  <c r="U32" i="45"/>
  <c r="T32" i="45"/>
  <c r="S32" i="45"/>
  <c r="R32" i="45"/>
  <c r="Q32" i="45"/>
  <c r="P32" i="45"/>
  <c r="E32" i="45"/>
  <c r="S31" i="45"/>
  <c r="R31" i="45"/>
  <c r="Q31" i="45"/>
  <c r="P31" i="45"/>
  <c r="E31" i="45"/>
  <c r="U30" i="45"/>
  <c r="T30" i="45"/>
  <c r="S30" i="45"/>
  <c r="R30" i="45"/>
  <c r="Q30" i="45"/>
  <c r="P30" i="45"/>
  <c r="E30" i="45"/>
  <c r="S29" i="45"/>
  <c r="R29" i="45"/>
  <c r="Q29" i="45"/>
  <c r="P29" i="45"/>
  <c r="E29" i="45"/>
  <c r="T29" i="45" s="1"/>
  <c r="S28" i="45"/>
  <c r="R28" i="45"/>
  <c r="S27" i="45"/>
  <c r="R27" i="45"/>
  <c r="Q27" i="45"/>
  <c r="P27" i="45"/>
  <c r="E27" i="45"/>
  <c r="U27" i="45" s="1"/>
  <c r="S26" i="45"/>
  <c r="R26" i="45"/>
  <c r="Q26" i="45"/>
  <c r="P26" i="45"/>
  <c r="E26" i="45"/>
  <c r="S25" i="45"/>
  <c r="R25" i="45"/>
  <c r="Q25" i="45"/>
  <c r="P25" i="45"/>
  <c r="E25" i="45"/>
  <c r="S24" i="45"/>
  <c r="R24" i="45"/>
  <c r="Q24" i="45"/>
  <c r="P24" i="45"/>
  <c r="E24" i="45"/>
  <c r="T23" i="45"/>
  <c r="S23" i="45"/>
  <c r="R23" i="45"/>
  <c r="Q23" i="45"/>
  <c r="P23" i="45"/>
  <c r="E23" i="45"/>
  <c r="U23" i="45" s="1"/>
  <c r="S22" i="45"/>
  <c r="R22" i="45"/>
  <c r="Q22" i="45"/>
  <c r="P22" i="45"/>
  <c r="E22" i="45"/>
  <c r="T22" i="45" s="1"/>
  <c r="S21" i="45"/>
  <c r="R21" i="45"/>
  <c r="Q21" i="45"/>
  <c r="P21" i="45"/>
  <c r="E21" i="45"/>
  <c r="U21" i="45" s="1"/>
  <c r="S20" i="45"/>
  <c r="R20" i="45"/>
  <c r="Q20" i="45"/>
  <c r="P20" i="45"/>
  <c r="E20" i="45"/>
  <c r="U20" i="45" s="1"/>
  <c r="S19" i="45"/>
  <c r="R19" i="45"/>
  <c r="Q19" i="45"/>
  <c r="P19" i="45"/>
  <c r="E19" i="45"/>
  <c r="S18" i="45"/>
  <c r="R18" i="45"/>
  <c r="Q18" i="45"/>
  <c r="P18" i="45"/>
  <c r="E18" i="45"/>
  <c r="U18" i="45" s="1"/>
  <c r="U17" i="45"/>
  <c r="S17" i="45"/>
  <c r="R17" i="45"/>
  <c r="Q17" i="45"/>
  <c r="P17" i="45"/>
  <c r="E17" i="45"/>
  <c r="T17" i="45" s="1"/>
  <c r="S16" i="45"/>
  <c r="R16" i="45"/>
  <c r="Q16" i="45"/>
  <c r="P16" i="45"/>
  <c r="T16" i="45" s="1"/>
  <c r="E16" i="45"/>
  <c r="S15" i="45"/>
  <c r="R15" i="45"/>
  <c r="Q15" i="45"/>
  <c r="P15" i="45"/>
  <c r="E15" i="45"/>
  <c r="U15" i="45" s="1"/>
  <c r="S14" i="45"/>
  <c r="R14" i="45"/>
  <c r="Q14" i="45"/>
  <c r="P14" i="45"/>
  <c r="E14" i="45"/>
  <c r="S13" i="45"/>
  <c r="R13" i="45"/>
  <c r="Q13" i="45"/>
  <c r="P13" i="45"/>
  <c r="E13" i="45"/>
  <c r="S12" i="45"/>
  <c r="R12" i="45"/>
  <c r="Q12" i="45"/>
  <c r="P12" i="45"/>
  <c r="E12" i="45"/>
  <c r="S11" i="45"/>
  <c r="R11" i="45"/>
  <c r="Q11" i="45"/>
  <c r="P11" i="45"/>
  <c r="E11" i="45"/>
  <c r="U11" i="45" s="1"/>
  <c r="S10" i="45"/>
  <c r="R10" i="45"/>
  <c r="Q10" i="45"/>
  <c r="P10" i="45"/>
  <c r="E10" i="45"/>
  <c r="T10" i="45" s="1"/>
  <c r="S9" i="45"/>
  <c r="R9" i="45"/>
  <c r="S64" i="44"/>
  <c r="R64" i="44"/>
  <c r="Q64" i="44"/>
  <c r="P64" i="44"/>
  <c r="E64" i="44"/>
  <c r="U64" i="44" s="1"/>
  <c r="U63" i="44"/>
  <c r="T63" i="44"/>
  <c r="S63" i="44"/>
  <c r="R63" i="44"/>
  <c r="Q63" i="44"/>
  <c r="P63" i="44"/>
  <c r="E63" i="44"/>
  <c r="S62" i="44"/>
  <c r="R62" i="44"/>
  <c r="S60" i="44"/>
  <c r="R60" i="44"/>
  <c r="Q60" i="44"/>
  <c r="P60" i="44"/>
  <c r="E60" i="44"/>
  <c r="U60" i="44" s="1"/>
  <c r="S59" i="44"/>
  <c r="R59" i="44"/>
  <c r="Q59" i="44"/>
  <c r="P59" i="44"/>
  <c r="E59" i="44"/>
  <c r="U58" i="44"/>
  <c r="T58" i="44"/>
  <c r="S58" i="44"/>
  <c r="R58" i="44"/>
  <c r="Q58" i="44"/>
  <c r="P58" i="44"/>
  <c r="E58" i="44"/>
  <c r="U57" i="44"/>
  <c r="T57" i="44"/>
  <c r="S57" i="44"/>
  <c r="R57" i="44"/>
  <c r="Q57" i="44"/>
  <c r="P57" i="44"/>
  <c r="E57" i="44"/>
  <c r="S56" i="44"/>
  <c r="R56" i="44"/>
  <c r="S55" i="44"/>
  <c r="R55" i="44"/>
  <c r="Q55" i="44"/>
  <c r="P55" i="44"/>
  <c r="E55" i="44"/>
  <c r="S54" i="44"/>
  <c r="R54" i="44"/>
  <c r="Q54" i="44"/>
  <c r="P54" i="44"/>
  <c r="E54" i="44"/>
  <c r="U54" i="44" s="1"/>
  <c r="U53" i="44"/>
  <c r="T53" i="44"/>
  <c r="S53" i="44"/>
  <c r="R53" i="44"/>
  <c r="Q53" i="44"/>
  <c r="P53" i="44"/>
  <c r="E53" i="44"/>
  <c r="S52" i="44"/>
  <c r="R52" i="44"/>
  <c r="Q52" i="44"/>
  <c r="P52" i="44"/>
  <c r="E52" i="44"/>
  <c r="U52" i="44" s="1"/>
  <c r="S51" i="44"/>
  <c r="R51" i="44"/>
  <c r="Q51" i="44"/>
  <c r="P51" i="44"/>
  <c r="E51" i="44"/>
  <c r="U50" i="44"/>
  <c r="S50" i="44"/>
  <c r="R50" i="44"/>
  <c r="Q50" i="44"/>
  <c r="P50" i="44"/>
  <c r="E50" i="44"/>
  <c r="T50" i="44" s="1"/>
  <c r="S49" i="44"/>
  <c r="R49" i="44"/>
  <c r="Q49" i="44"/>
  <c r="P49" i="44"/>
  <c r="E49" i="44"/>
  <c r="T49" i="44" s="1"/>
  <c r="S48" i="44"/>
  <c r="R48" i="44"/>
  <c r="Q48" i="44"/>
  <c r="P48" i="44"/>
  <c r="E48" i="44"/>
  <c r="U48" i="44" s="1"/>
  <c r="S47" i="44"/>
  <c r="R47" i="44"/>
  <c r="Q47" i="44"/>
  <c r="P47" i="44"/>
  <c r="E47" i="44"/>
  <c r="S46" i="44"/>
  <c r="R46" i="44"/>
  <c r="Q46" i="44"/>
  <c r="P46" i="44"/>
  <c r="E46" i="44"/>
  <c r="U46" i="44" s="1"/>
  <c r="U45" i="44"/>
  <c r="T45" i="44"/>
  <c r="S45" i="44"/>
  <c r="R45" i="44"/>
  <c r="Q45" i="44"/>
  <c r="P45" i="44"/>
  <c r="E45" i="44"/>
  <c r="S44" i="44"/>
  <c r="R44" i="44"/>
  <c r="R43" i="44"/>
  <c r="S42" i="44"/>
  <c r="R42" i="44"/>
  <c r="Q42" i="44"/>
  <c r="P42" i="44"/>
  <c r="E42" i="44"/>
  <c r="S41" i="44"/>
  <c r="R41" i="44"/>
  <c r="Q41" i="44"/>
  <c r="P41" i="44"/>
  <c r="E41" i="44"/>
  <c r="U41" i="44" s="1"/>
  <c r="S40" i="44"/>
  <c r="R40" i="44"/>
  <c r="Q40" i="44"/>
  <c r="P40" i="44"/>
  <c r="E40" i="44"/>
  <c r="T40" i="44" s="1"/>
  <c r="S39" i="44"/>
  <c r="R39" i="44"/>
  <c r="Q39" i="44"/>
  <c r="P39" i="44"/>
  <c r="E39" i="44"/>
  <c r="U39" i="44" s="1"/>
  <c r="S38" i="44"/>
  <c r="R38" i="44"/>
  <c r="Q38" i="44"/>
  <c r="P38" i="44"/>
  <c r="E38" i="44"/>
  <c r="T38" i="44" s="1"/>
  <c r="U37" i="44"/>
  <c r="T37" i="44"/>
  <c r="S37" i="44"/>
  <c r="R37" i="44"/>
  <c r="Q37" i="44"/>
  <c r="P37" i="44"/>
  <c r="E37" i="44"/>
  <c r="T36" i="44"/>
  <c r="S36" i="44"/>
  <c r="R36" i="44"/>
  <c r="Q36" i="44"/>
  <c r="P36" i="44"/>
  <c r="E36" i="44"/>
  <c r="U36" i="44" s="1"/>
  <c r="S35" i="44"/>
  <c r="R35" i="44"/>
  <c r="Q35" i="44"/>
  <c r="P35" i="44"/>
  <c r="E35" i="44"/>
  <c r="U35" i="44" s="1"/>
  <c r="S34" i="44"/>
  <c r="R34" i="44"/>
  <c r="Q34" i="44"/>
  <c r="P34" i="44"/>
  <c r="E34" i="44"/>
  <c r="S33" i="44"/>
  <c r="R33" i="44"/>
  <c r="Q33" i="44"/>
  <c r="P33" i="44"/>
  <c r="E33" i="44"/>
  <c r="U33" i="44" s="1"/>
  <c r="U32" i="44"/>
  <c r="S32" i="44"/>
  <c r="R32" i="44"/>
  <c r="Q32" i="44"/>
  <c r="P32" i="44"/>
  <c r="E32" i="44"/>
  <c r="T32" i="44" s="1"/>
  <c r="S31" i="44"/>
  <c r="R31" i="44"/>
  <c r="Q31" i="44"/>
  <c r="P31" i="44"/>
  <c r="T31" i="44" s="1"/>
  <c r="E31" i="44"/>
  <c r="U31" i="44" s="1"/>
  <c r="U30" i="44"/>
  <c r="T30" i="44"/>
  <c r="S30" i="44"/>
  <c r="R30" i="44"/>
  <c r="Q30" i="44"/>
  <c r="P30" i="44"/>
  <c r="E30" i="44"/>
  <c r="S29" i="44"/>
  <c r="R29" i="44"/>
  <c r="Q29" i="44"/>
  <c r="P29" i="44"/>
  <c r="E29" i="44"/>
  <c r="T29" i="44" s="1"/>
  <c r="S28" i="44"/>
  <c r="R28" i="44"/>
  <c r="S27" i="44"/>
  <c r="R27" i="44"/>
  <c r="Q27" i="44"/>
  <c r="P27" i="44"/>
  <c r="E27" i="44"/>
  <c r="S26" i="44"/>
  <c r="R26" i="44"/>
  <c r="Q26" i="44"/>
  <c r="P26" i="44"/>
  <c r="E26" i="44"/>
  <c r="U25" i="44"/>
  <c r="T25" i="44"/>
  <c r="S25" i="44"/>
  <c r="R25" i="44"/>
  <c r="Q25" i="44"/>
  <c r="P25" i="44"/>
  <c r="E25" i="44"/>
  <c r="T24" i="44"/>
  <c r="S24" i="44"/>
  <c r="R24" i="44"/>
  <c r="Q24" i="44"/>
  <c r="P24" i="44"/>
  <c r="E24" i="44"/>
  <c r="U24" i="44" s="1"/>
  <c r="S23" i="44"/>
  <c r="R23" i="44"/>
  <c r="Q23" i="44"/>
  <c r="P23" i="44"/>
  <c r="E23" i="44"/>
  <c r="U23" i="44" s="1"/>
  <c r="T22" i="44"/>
  <c r="S22" i="44"/>
  <c r="R22" i="44"/>
  <c r="Q22" i="44"/>
  <c r="P22" i="44"/>
  <c r="E22" i="44"/>
  <c r="U22" i="44" s="1"/>
  <c r="U21" i="44"/>
  <c r="S21" i="44"/>
  <c r="R21" i="44"/>
  <c r="Q21" i="44"/>
  <c r="P21" i="44"/>
  <c r="E21" i="44"/>
  <c r="T21" i="44" s="1"/>
  <c r="S20" i="44"/>
  <c r="R20" i="44"/>
  <c r="Q20" i="44"/>
  <c r="P20" i="44"/>
  <c r="E20" i="44"/>
  <c r="U20" i="44" s="1"/>
  <c r="S19" i="44"/>
  <c r="R19" i="44"/>
  <c r="Q19" i="44"/>
  <c r="P19" i="44"/>
  <c r="E19" i="44"/>
  <c r="S18" i="44"/>
  <c r="R18" i="44"/>
  <c r="Q18" i="44"/>
  <c r="P18" i="44"/>
  <c r="E18" i="44"/>
  <c r="U18" i="44" s="1"/>
  <c r="U17" i="44"/>
  <c r="T17" i="44"/>
  <c r="S17" i="44"/>
  <c r="R17" i="44"/>
  <c r="Q17" i="44"/>
  <c r="P17" i="44"/>
  <c r="E17" i="44"/>
  <c r="T16" i="44"/>
  <c r="S16" i="44"/>
  <c r="R16" i="44"/>
  <c r="Q16" i="44"/>
  <c r="P16" i="44"/>
  <c r="E16" i="44"/>
  <c r="S15" i="44"/>
  <c r="R15" i="44"/>
  <c r="Q15" i="44"/>
  <c r="P15" i="44"/>
  <c r="E15" i="44"/>
  <c r="U15" i="44" s="1"/>
  <c r="U14" i="44"/>
  <c r="T14" i="44"/>
  <c r="S14" i="44"/>
  <c r="R14" i="44"/>
  <c r="Q14" i="44"/>
  <c r="P14" i="44"/>
  <c r="E14" i="44"/>
  <c r="U13" i="44"/>
  <c r="T13" i="44"/>
  <c r="S13" i="44"/>
  <c r="R13" i="44"/>
  <c r="Q13" i="44"/>
  <c r="P13" i="44"/>
  <c r="E13" i="44"/>
  <c r="S12" i="44"/>
  <c r="R12" i="44"/>
  <c r="Q12" i="44"/>
  <c r="P12" i="44"/>
  <c r="E12" i="44"/>
  <c r="U12" i="44" s="1"/>
  <c r="S11" i="44"/>
  <c r="R11" i="44"/>
  <c r="Q11" i="44"/>
  <c r="P11" i="44"/>
  <c r="E11" i="44"/>
  <c r="T11" i="44" s="1"/>
  <c r="U10" i="44"/>
  <c r="T10" i="44"/>
  <c r="S10" i="44"/>
  <c r="R10" i="44"/>
  <c r="Q10" i="44"/>
  <c r="P10" i="44"/>
  <c r="E10" i="44"/>
  <c r="R9" i="44"/>
  <c r="R8" i="44"/>
  <c r="S64" i="43"/>
  <c r="R64" i="43"/>
  <c r="Q64" i="43"/>
  <c r="P64" i="43"/>
  <c r="E64" i="43"/>
  <c r="U64" i="43" s="1"/>
  <c r="T63" i="43"/>
  <c r="S63" i="43"/>
  <c r="R63" i="43"/>
  <c r="Q63" i="43"/>
  <c r="P63" i="43"/>
  <c r="E63" i="43"/>
  <c r="S62" i="43"/>
  <c r="R62" i="43"/>
  <c r="S60" i="43"/>
  <c r="R60" i="43"/>
  <c r="Q60" i="43"/>
  <c r="P60" i="43"/>
  <c r="E60" i="43"/>
  <c r="T60" i="43" s="1"/>
  <c r="T59" i="43"/>
  <c r="S59" i="43"/>
  <c r="R59" i="43"/>
  <c r="Q59" i="43"/>
  <c r="P59" i="43"/>
  <c r="E59" i="43"/>
  <c r="U59" i="43" s="1"/>
  <c r="S58" i="43"/>
  <c r="R58" i="43"/>
  <c r="Q58" i="43"/>
  <c r="P58" i="43"/>
  <c r="E58" i="43"/>
  <c r="U58" i="43" s="1"/>
  <c r="S57" i="43"/>
  <c r="R57" i="43"/>
  <c r="Q57" i="43"/>
  <c r="P57" i="43"/>
  <c r="E57" i="43"/>
  <c r="E56" i="43" s="1"/>
  <c r="U56" i="43" s="1"/>
  <c r="S56" i="43"/>
  <c r="R56" i="43"/>
  <c r="S55" i="43"/>
  <c r="R55" i="43"/>
  <c r="Q55" i="43"/>
  <c r="P55" i="43"/>
  <c r="E55" i="43"/>
  <c r="T55" i="43" s="1"/>
  <c r="S54" i="43"/>
  <c r="R54" i="43"/>
  <c r="Q54" i="43"/>
  <c r="P54" i="43"/>
  <c r="E54" i="43"/>
  <c r="U54" i="43" s="1"/>
  <c r="U53" i="43"/>
  <c r="T53" i="43"/>
  <c r="S53" i="43"/>
  <c r="R53" i="43"/>
  <c r="Q53" i="43"/>
  <c r="P53" i="43"/>
  <c r="E53" i="43"/>
  <c r="U52" i="43"/>
  <c r="T52" i="43"/>
  <c r="S52" i="43"/>
  <c r="R52" i="43"/>
  <c r="Q52" i="43"/>
  <c r="P52" i="43"/>
  <c r="E52" i="43"/>
  <c r="S51" i="43"/>
  <c r="R51" i="43"/>
  <c r="Q51" i="43"/>
  <c r="P51" i="43"/>
  <c r="E51" i="43"/>
  <c r="U51" i="43" s="1"/>
  <c r="S50" i="43"/>
  <c r="R50" i="43"/>
  <c r="Q50" i="43"/>
  <c r="P50" i="43"/>
  <c r="E50" i="43"/>
  <c r="U50" i="43" s="1"/>
  <c r="S49" i="43"/>
  <c r="R49" i="43"/>
  <c r="Q49" i="43"/>
  <c r="P49" i="43"/>
  <c r="E49" i="43"/>
  <c r="U49" i="43" s="1"/>
  <c r="S48" i="43"/>
  <c r="R48" i="43"/>
  <c r="Q48" i="43"/>
  <c r="P48" i="43"/>
  <c r="E48" i="43"/>
  <c r="U48" i="43" s="1"/>
  <c r="U47" i="43"/>
  <c r="S47" i="43"/>
  <c r="R47" i="43"/>
  <c r="Q47" i="43"/>
  <c r="P47" i="43"/>
  <c r="E47" i="43"/>
  <c r="T47" i="43" s="1"/>
  <c r="S46" i="43"/>
  <c r="R46" i="43"/>
  <c r="Q46" i="43"/>
  <c r="P46" i="43"/>
  <c r="E46" i="43"/>
  <c r="U45" i="43"/>
  <c r="S45" i="43"/>
  <c r="R45" i="43"/>
  <c r="Q45" i="43"/>
  <c r="P45" i="43"/>
  <c r="E45" i="43"/>
  <c r="T45" i="43" s="1"/>
  <c r="S44" i="43"/>
  <c r="R44" i="43"/>
  <c r="T42" i="43"/>
  <c r="S42" i="43"/>
  <c r="R42" i="43"/>
  <c r="Q42" i="43"/>
  <c r="P42" i="43"/>
  <c r="E42" i="43"/>
  <c r="U42" i="43" s="1"/>
  <c r="S41" i="43"/>
  <c r="R41" i="43"/>
  <c r="Q41" i="43"/>
  <c r="P41" i="43"/>
  <c r="E41" i="43"/>
  <c r="U41" i="43" s="1"/>
  <c r="U40" i="43"/>
  <c r="S40" i="43"/>
  <c r="R40" i="43"/>
  <c r="Q40" i="43"/>
  <c r="P40" i="43"/>
  <c r="E40" i="43"/>
  <c r="T40" i="43" s="1"/>
  <c r="S39" i="43"/>
  <c r="R39" i="43"/>
  <c r="Q39" i="43"/>
  <c r="P39" i="43"/>
  <c r="E39" i="43"/>
  <c r="T39" i="43" s="1"/>
  <c r="S38" i="43"/>
  <c r="R38" i="43"/>
  <c r="Q38" i="43"/>
  <c r="P38" i="43"/>
  <c r="E38" i="43"/>
  <c r="U38" i="43" s="1"/>
  <c r="U37" i="43"/>
  <c r="S37" i="43"/>
  <c r="R37" i="43"/>
  <c r="Q37" i="43"/>
  <c r="P37" i="43"/>
  <c r="E37" i="43"/>
  <c r="T37" i="43" s="1"/>
  <c r="S36" i="43"/>
  <c r="R36" i="43"/>
  <c r="Q36" i="43"/>
  <c r="P36" i="43"/>
  <c r="E36" i="43"/>
  <c r="U36" i="43" s="1"/>
  <c r="S35" i="43"/>
  <c r="R35" i="43"/>
  <c r="Q35" i="43"/>
  <c r="P35" i="43"/>
  <c r="E35" i="43"/>
  <c r="U34" i="43"/>
  <c r="T34" i="43"/>
  <c r="S34" i="43"/>
  <c r="R34" i="43"/>
  <c r="Q34" i="43"/>
  <c r="P34" i="43"/>
  <c r="E34" i="43"/>
  <c r="T33" i="43"/>
  <c r="S33" i="43"/>
  <c r="R33" i="43"/>
  <c r="Q33" i="43"/>
  <c r="P33" i="43"/>
  <c r="E33" i="43"/>
  <c r="S32" i="43"/>
  <c r="R32" i="43"/>
  <c r="Q32" i="43"/>
  <c r="P32" i="43"/>
  <c r="E32" i="43"/>
  <c r="S31" i="43"/>
  <c r="R31" i="43"/>
  <c r="Q31" i="43"/>
  <c r="U31" i="43" s="1"/>
  <c r="P31" i="43"/>
  <c r="E31" i="43"/>
  <c r="S30" i="43"/>
  <c r="R30" i="43"/>
  <c r="Q30" i="43"/>
  <c r="P30" i="43"/>
  <c r="E30" i="43"/>
  <c r="U30" i="43" s="1"/>
  <c r="S29" i="43"/>
  <c r="R29" i="43"/>
  <c r="Q29" i="43"/>
  <c r="P29" i="43"/>
  <c r="E29" i="43"/>
  <c r="U29" i="43" s="1"/>
  <c r="S28" i="43"/>
  <c r="R28" i="43"/>
  <c r="T27" i="43"/>
  <c r="S27" i="43"/>
  <c r="R27" i="43"/>
  <c r="Q27" i="43"/>
  <c r="P27" i="43"/>
  <c r="E27" i="43"/>
  <c r="U27" i="43" s="1"/>
  <c r="S26" i="43"/>
  <c r="R26" i="43"/>
  <c r="Q26" i="43"/>
  <c r="P26" i="43"/>
  <c r="E26" i="43"/>
  <c r="U26" i="43" s="1"/>
  <c r="S25" i="43"/>
  <c r="R25" i="43"/>
  <c r="Q25" i="43"/>
  <c r="P25" i="43"/>
  <c r="E25" i="43"/>
  <c r="U24" i="43"/>
  <c r="S24" i="43"/>
  <c r="R24" i="43"/>
  <c r="Q24" i="43"/>
  <c r="P24" i="43"/>
  <c r="E24" i="43"/>
  <c r="T24" i="43" s="1"/>
  <c r="U23" i="43"/>
  <c r="S23" i="43"/>
  <c r="R23" i="43"/>
  <c r="Q23" i="43"/>
  <c r="P23" i="43"/>
  <c r="E23" i="43"/>
  <c r="T23" i="43" s="1"/>
  <c r="S22" i="43"/>
  <c r="R22" i="43"/>
  <c r="Q22" i="43"/>
  <c r="P22" i="43"/>
  <c r="E22" i="43"/>
  <c r="T21" i="43"/>
  <c r="S21" i="43"/>
  <c r="R21" i="43"/>
  <c r="Q21" i="43"/>
  <c r="P21" i="43"/>
  <c r="E21" i="43"/>
  <c r="U21" i="43" s="1"/>
  <c r="S20" i="43"/>
  <c r="R20" i="43"/>
  <c r="Q20" i="43"/>
  <c r="P20" i="43"/>
  <c r="E20" i="43"/>
  <c r="U20" i="43" s="1"/>
  <c r="S19" i="43"/>
  <c r="R19" i="43"/>
  <c r="Q19" i="43"/>
  <c r="P19" i="43"/>
  <c r="E19" i="43"/>
  <c r="S18" i="43"/>
  <c r="R18" i="43"/>
  <c r="Q18" i="43"/>
  <c r="P18" i="43"/>
  <c r="E18" i="43"/>
  <c r="S17" i="43"/>
  <c r="R17" i="43"/>
  <c r="Q17" i="43"/>
  <c r="P17" i="43"/>
  <c r="E17" i="43"/>
  <c r="U17" i="43" s="1"/>
  <c r="U16" i="43"/>
  <c r="S16" i="43"/>
  <c r="R16" i="43"/>
  <c r="Q16" i="43"/>
  <c r="P16" i="43"/>
  <c r="E16" i="43"/>
  <c r="S15" i="43"/>
  <c r="R15" i="43"/>
  <c r="Q15" i="43"/>
  <c r="P15" i="43"/>
  <c r="E15" i="43"/>
  <c r="U15" i="43" s="1"/>
  <c r="S14" i="43"/>
  <c r="R14" i="43"/>
  <c r="Q14" i="43"/>
  <c r="P14" i="43"/>
  <c r="E14" i="43"/>
  <c r="U13" i="43"/>
  <c r="T13" i="43"/>
  <c r="S13" i="43"/>
  <c r="R13" i="43"/>
  <c r="Q13" i="43"/>
  <c r="P13" i="43"/>
  <c r="E13" i="43"/>
  <c r="T12" i="43"/>
  <c r="S12" i="43"/>
  <c r="R12" i="43"/>
  <c r="Q12" i="43"/>
  <c r="P12" i="43"/>
  <c r="E12" i="43"/>
  <c r="U12" i="43" s="1"/>
  <c r="S11" i="43"/>
  <c r="R11" i="43"/>
  <c r="Q11" i="43"/>
  <c r="P11" i="43"/>
  <c r="E11" i="43"/>
  <c r="U11" i="43" s="1"/>
  <c r="S10" i="43"/>
  <c r="R10" i="43"/>
  <c r="Q10" i="43"/>
  <c r="P10" i="43"/>
  <c r="E10" i="43"/>
  <c r="U10" i="43" s="1"/>
  <c r="S9" i="43"/>
  <c r="R9" i="43"/>
  <c r="S64" i="42"/>
  <c r="R64" i="42"/>
  <c r="Q64" i="42"/>
  <c r="P64" i="42"/>
  <c r="E64" i="42"/>
  <c r="T64" i="42" s="1"/>
  <c r="S63" i="42"/>
  <c r="R63" i="42"/>
  <c r="Q63" i="42"/>
  <c r="P63" i="42"/>
  <c r="E63" i="42"/>
  <c r="T63" i="42" s="1"/>
  <c r="S62" i="42"/>
  <c r="R62" i="42"/>
  <c r="S60" i="42"/>
  <c r="R60" i="42"/>
  <c r="Q60" i="42"/>
  <c r="P60" i="42"/>
  <c r="E60" i="42"/>
  <c r="U60" i="42" s="1"/>
  <c r="U59" i="42"/>
  <c r="T59" i="42"/>
  <c r="S59" i="42"/>
  <c r="R59" i="42"/>
  <c r="Q59" i="42"/>
  <c r="P59" i="42"/>
  <c r="E59" i="42"/>
  <c r="T58" i="42"/>
  <c r="S58" i="42"/>
  <c r="R58" i="42"/>
  <c r="Q58" i="42"/>
  <c r="P58" i="42"/>
  <c r="E58" i="42"/>
  <c r="U58" i="42" s="1"/>
  <c r="S57" i="42"/>
  <c r="R57" i="42"/>
  <c r="Q57" i="42"/>
  <c r="P57" i="42"/>
  <c r="E57" i="42"/>
  <c r="U57" i="42" s="1"/>
  <c r="S56" i="42"/>
  <c r="R56" i="42"/>
  <c r="S55" i="42"/>
  <c r="R55" i="42"/>
  <c r="Q55" i="42"/>
  <c r="P55" i="42"/>
  <c r="E55" i="42"/>
  <c r="U55" i="42" s="1"/>
  <c r="T54" i="42"/>
  <c r="S54" i="42"/>
  <c r="R54" i="42"/>
  <c r="Q54" i="42"/>
  <c r="P54" i="42"/>
  <c r="E54" i="42"/>
  <c r="U54" i="42" s="1"/>
  <c r="T53" i="42"/>
  <c r="S53" i="42"/>
  <c r="R53" i="42"/>
  <c r="Q53" i="42"/>
  <c r="P53" i="42"/>
  <c r="E53" i="42"/>
  <c r="U53" i="42" s="1"/>
  <c r="S52" i="42"/>
  <c r="R52" i="42"/>
  <c r="Q52" i="42"/>
  <c r="P52" i="42"/>
  <c r="E52" i="42"/>
  <c r="T52" i="42" s="1"/>
  <c r="S51" i="42"/>
  <c r="R51" i="42"/>
  <c r="Q51" i="42"/>
  <c r="P51" i="42"/>
  <c r="E51" i="42"/>
  <c r="U51" i="42" s="1"/>
  <c r="U50" i="42"/>
  <c r="S50" i="42"/>
  <c r="R50" i="42"/>
  <c r="Q50" i="42"/>
  <c r="P50" i="42"/>
  <c r="E50" i="42"/>
  <c r="T50" i="42" s="1"/>
  <c r="S49" i="42"/>
  <c r="R49" i="42"/>
  <c r="Q49" i="42"/>
  <c r="P49" i="42"/>
  <c r="E49" i="42"/>
  <c r="U49" i="42" s="1"/>
  <c r="S48" i="42"/>
  <c r="R48" i="42"/>
  <c r="Q48" i="42"/>
  <c r="P48" i="42"/>
  <c r="E48" i="42"/>
  <c r="U48" i="42" s="1"/>
  <c r="S47" i="42"/>
  <c r="R47" i="42"/>
  <c r="Q47" i="42"/>
  <c r="P47" i="42"/>
  <c r="E47" i="42"/>
  <c r="S46" i="42"/>
  <c r="R46" i="42"/>
  <c r="Q46" i="42"/>
  <c r="P46" i="42"/>
  <c r="E46" i="42"/>
  <c r="U46" i="42" s="1"/>
  <c r="T45" i="42"/>
  <c r="S45" i="42"/>
  <c r="R45" i="42"/>
  <c r="Q45" i="42"/>
  <c r="P45" i="42"/>
  <c r="E45" i="42"/>
  <c r="S44" i="42"/>
  <c r="R44" i="42"/>
  <c r="S42" i="42"/>
  <c r="R42" i="42"/>
  <c r="Q42" i="42"/>
  <c r="P42" i="42"/>
  <c r="E42" i="42"/>
  <c r="T42" i="42" s="1"/>
  <c r="T41" i="42"/>
  <c r="S41" i="42"/>
  <c r="R41" i="42"/>
  <c r="Q41" i="42"/>
  <c r="P41" i="42"/>
  <c r="E41" i="42"/>
  <c r="U41" i="42" s="1"/>
  <c r="S40" i="42"/>
  <c r="R40" i="42"/>
  <c r="Q40" i="42"/>
  <c r="P40" i="42"/>
  <c r="E40" i="42"/>
  <c r="U40" i="42" s="1"/>
  <c r="S39" i="42"/>
  <c r="R39" i="42"/>
  <c r="Q39" i="42"/>
  <c r="P39" i="42"/>
  <c r="E39" i="42"/>
  <c r="U39" i="42" s="1"/>
  <c r="S38" i="42"/>
  <c r="R38" i="42"/>
  <c r="Q38" i="42"/>
  <c r="P38" i="42"/>
  <c r="E38" i="42"/>
  <c r="U38" i="42" s="1"/>
  <c r="U37" i="42"/>
  <c r="T37" i="42"/>
  <c r="S37" i="42"/>
  <c r="R37" i="42"/>
  <c r="Q37" i="42"/>
  <c r="P37" i="42"/>
  <c r="E37" i="42"/>
  <c r="S36" i="42"/>
  <c r="R36" i="42"/>
  <c r="Q36" i="42"/>
  <c r="P36" i="42"/>
  <c r="E36" i="42"/>
  <c r="S35" i="42"/>
  <c r="R35" i="42"/>
  <c r="Q35" i="42"/>
  <c r="P35" i="42"/>
  <c r="E35" i="42"/>
  <c r="S34" i="42"/>
  <c r="R34" i="42"/>
  <c r="Q34" i="42"/>
  <c r="P34" i="42"/>
  <c r="E34" i="42"/>
  <c r="T34" i="42" s="1"/>
  <c r="S33" i="42"/>
  <c r="R33" i="42"/>
  <c r="Q33" i="42"/>
  <c r="U33" i="42" s="1"/>
  <c r="P33" i="42"/>
  <c r="E33" i="42"/>
  <c r="T33" i="42" s="1"/>
  <c r="S32" i="42"/>
  <c r="R32" i="42"/>
  <c r="Q32" i="42"/>
  <c r="P32" i="42"/>
  <c r="E32" i="42"/>
  <c r="S31" i="42"/>
  <c r="R31" i="42"/>
  <c r="Q31" i="42"/>
  <c r="P31" i="42"/>
  <c r="E31" i="42"/>
  <c r="T30" i="42"/>
  <c r="S30" i="42"/>
  <c r="R30" i="42"/>
  <c r="Q30" i="42"/>
  <c r="P30" i="42"/>
  <c r="E30" i="42"/>
  <c r="U30" i="42" s="1"/>
  <c r="S29" i="42"/>
  <c r="R29" i="42"/>
  <c r="Q29" i="42"/>
  <c r="P29" i="42"/>
  <c r="E29" i="42"/>
  <c r="U29" i="42" s="1"/>
  <c r="S28" i="42"/>
  <c r="R28" i="42"/>
  <c r="S27" i="42"/>
  <c r="R27" i="42"/>
  <c r="Q27" i="42"/>
  <c r="P27" i="42"/>
  <c r="E27" i="42"/>
  <c r="S26" i="42"/>
  <c r="R26" i="42"/>
  <c r="Q26" i="42"/>
  <c r="P26" i="42"/>
  <c r="E26" i="42"/>
  <c r="T25" i="42"/>
  <c r="S25" i="42"/>
  <c r="R25" i="42"/>
  <c r="Q25" i="42"/>
  <c r="P25" i="42"/>
  <c r="E25" i="42"/>
  <c r="U25" i="42" s="1"/>
  <c r="U24" i="42"/>
  <c r="S24" i="42"/>
  <c r="R24" i="42"/>
  <c r="Q24" i="42"/>
  <c r="P24" i="42"/>
  <c r="E24" i="42"/>
  <c r="T24" i="42" s="1"/>
  <c r="S23" i="42"/>
  <c r="R23" i="42"/>
  <c r="Q23" i="42"/>
  <c r="P23" i="42"/>
  <c r="E23" i="42"/>
  <c r="U23" i="42" s="1"/>
  <c r="S22" i="42"/>
  <c r="R22" i="42"/>
  <c r="Q22" i="42"/>
  <c r="P22" i="42"/>
  <c r="E22" i="42"/>
  <c r="S21" i="42"/>
  <c r="R21" i="42"/>
  <c r="Q21" i="42"/>
  <c r="P21" i="42"/>
  <c r="E21" i="42"/>
  <c r="T21" i="42" s="1"/>
  <c r="T20" i="42"/>
  <c r="S20" i="42"/>
  <c r="R20" i="42"/>
  <c r="Q20" i="42"/>
  <c r="P20" i="42"/>
  <c r="E20" i="42"/>
  <c r="U20" i="42" s="1"/>
  <c r="S19" i="42"/>
  <c r="R19" i="42"/>
  <c r="Q19" i="42"/>
  <c r="P19" i="42"/>
  <c r="E19" i="42"/>
  <c r="S18" i="42"/>
  <c r="R18" i="42"/>
  <c r="Q18" i="42"/>
  <c r="P18" i="42"/>
  <c r="E18" i="42"/>
  <c r="U18" i="42" s="1"/>
  <c r="T17" i="42"/>
  <c r="S17" i="42"/>
  <c r="R17" i="42"/>
  <c r="Q17" i="42"/>
  <c r="P17" i="42"/>
  <c r="E17" i="42"/>
  <c r="U17" i="42" s="1"/>
  <c r="S16" i="42"/>
  <c r="R16" i="42"/>
  <c r="Q16" i="42"/>
  <c r="P16" i="42"/>
  <c r="T16" i="42" s="1"/>
  <c r="E16" i="42"/>
  <c r="S15" i="42"/>
  <c r="R15" i="42"/>
  <c r="Q15" i="42"/>
  <c r="P15" i="42"/>
  <c r="E15" i="42"/>
  <c r="T15" i="42" s="1"/>
  <c r="S14" i="42"/>
  <c r="R14" i="42"/>
  <c r="Q14" i="42"/>
  <c r="P14" i="42"/>
  <c r="E14" i="42"/>
  <c r="S13" i="42"/>
  <c r="R13" i="42"/>
  <c r="Q13" i="42"/>
  <c r="P13" i="42"/>
  <c r="E13" i="42"/>
  <c r="T13" i="42" s="1"/>
  <c r="S12" i="42"/>
  <c r="R12" i="42"/>
  <c r="Q12" i="42"/>
  <c r="P12" i="42"/>
  <c r="E12" i="42"/>
  <c r="T12" i="42" s="1"/>
  <c r="S11" i="42"/>
  <c r="R11" i="42"/>
  <c r="Q11" i="42"/>
  <c r="P11" i="42"/>
  <c r="E11" i="42"/>
  <c r="U11" i="42" s="1"/>
  <c r="S10" i="42"/>
  <c r="R10" i="42"/>
  <c r="Q10" i="42"/>
  <c r="P10" i="42"/>
  <c r="E10" i="42"/>
  <c r="U10" i="42" s="1"/>
  <c r="S9" i="42"/>
  <c r="S64" i="41"/>
  <c r="R64" i="41"/>
  <c r="Q64" i="41"/>
  <c r="P64" i="41"/>
  <c r="E64" i="41"/>
  <c r="T64" i="41" s="1"/>
  <c r="U63" i="41"/>
  <c r="T63" i="41"/>
  <c r="S63" i="41"/>
  <c r="R63" i="41"/>
  <c r="Q63" i="41"/>
  <c r="Q62" i="41" s="1"/>
  <c r="P63" i="41"/>
  <c r="E63" i="41"/>
  <c r="S60" i="41"/>
  <c r="R60" i="41"/>
  <c r="Q60" i="41"/>
  <c r="P60" i="41"/>
  <c r="E60" i="41"/>
  <c r="S59" i="41"/>
  <c r="R59" i="41"/>
  <c r="Q59" i="41"/>
  <c r="P59" i="41"/>
  <c r="E59" i="41"/>
  <c r="U59" i="41" s="1"/>
  <c r="S58" i="41"/>
  <c r="R58" i="41"/>
  <c r="Q58" i="41"/>
  <c r="P58" i="41"/>
  <c r="E58" i="41"/>
  <c r="U58" i="41" s="1"/>
  <c r="U57" i="41"/>
  <c r="T57" i="41"/>
  <c r="S57" i="41"/>
  <c r="R57" i="41"/>
  <c r="Q57" i="41"/>
  <c r="P57" i="41"/>
  <c r="E57" i="41"/>
  <c r="U55" i="41"/>
  <c r="T55" i="41"/>
  <c r="S55" i="41"/>
  <c r="R55" i="41"/>
  <c r="Q55" i="41"/>
  <c r="P55" i="41"/>
  <c r="E55" i="41"/>
  <c r="S54" i="41"/>
  <c r="R54" i="41"/>
  <c r="Q54" i="41"/>
  <c r="P54" i="41"/>
  <c r="E54" i="41"/>
  <c r="U54" i="41" s="1"/>
  <c r="S53" i="41"/>
  <c r="R53" i="41"/>
  <c r="Q53" i="41"/>
  <c r="P53" i="41"/>
  <c r="E53" i="41"/>
  <c r="S52" i="41"/>
  <c r="R52" i="41"/>
  <c r="Q52" i="41"/>
  <c r="P52" i="41"/>
  <c r="E52" i="41"/>
  <c r="U52" i="41" s="1"/>
  <c r="S51" i="41"/>
  <c r="R51" i="41"/>
  <c r="Q51" i="41"/>
  <c r="P51" i="41"/>
  <c r="E51" i="41"/>
  <c r="T51" i="41" s="1"/>
  <c r="S50" i="41"/>
  <c r="R50" i="41"/>
  <c r="Q50" i="41"/>
  <c r="P50" i="41"/>
  <c r="E50" i="41"/>
  <c r="U50" i="41" s="1"/>
  <c r="S49" i="41"/>
  <c r="R49" i="41"/>
  <c r="Q49" i="41"/>
  <c r="P49" i="41"/>
  <c r="E49" i="41"/>
  <c r="T49" i="41" s="1"/>
  <c r="S48" i="41"/>
  <c r="R48" i="41"/>
  <c r="Q48" i="41"/>
  <c r="P48" i="41"/>
  <c r="E48" i="41"/>
  <c r="U48" i="41" s="1"/>
  <c r="U47" i="41"/>
  <c r="S47" i="41"/>
  <c r="R47" i="41"/>
  <c r="Q47" i="41"/>
  <c r="P47" i="41"/>
  <c r="E47" i="41"/>
  <c r="T47" i="41" s="1"/>
  <c r="S46" i="41"/>
  <c r="R46" i="41"/>
  <c r="Q46" i="41"/>
  <c r="P46" i="41"/>
  <c r="E46" i="41"/>
  <c r="S45" i="41"/>
  <c r="R45" i="41"/>
  <c r="Q45" i="41"/>
  <c r="P45" i="41"/>
  <c r="E45" i="41"/>
  <c r="T45" i="41" s="1"/>
  <c r="S44" i="41"/>
  <c r="R44" i="41"/>
  <c r="S42" i="41"/>
  <c r="R42" i="41"/>
  <c r="Q42" i="41"/>
  <c r="P42" i="41"/>
  <c r="E42" i="41"/>
  <c r="S41" i="41"/>
  <c r="R41" i="41"/>
  <c r="Q41" i="41"/>
  <c r="P41" i="41"/>
  <c r="E41" i="41"/>
  <c r="U41" i="41" s="1"/>
  <c r="S40" i="41"/>
  <c r="R40" i="41"/>
  <c r="Q40" i="41"/>
  <c r="P40" i="41"/>
  <c r="E40" i="41"/>
  <c r="U40" i="41" s="1"/>
  <c r="S39" i="41"/>
  <c r="R39" i="41"/>
  <c r="Q39" i="41"/>
  <c r="P39" i="41"/>
  <c r="E39" i="41"/>
  <c r="T39" i="41" s="1"/>
  <c r="S38" i="41"/>
  <c r="R38" i="41"/>
  <c r="Q38" i="41"/>
  <c r="P38" i="41"/>
  <c r="E38" i="41"/>
  <c r="U38" i="41" s="1"/>
  <c r="U37" i="41"/>
  <c r="T37" i="41"/>
  <c r="S37" i="41"/>
  <c r="R37" i="41"/>
  <c r="Q37" i="41"/>
  <c r="P37" i="41"/>
  <c r="E37" i="41"/>
  <c r="S36" i="41"/>
  <c r="R36" i="41"/>
  <c r="Q36" i="41"/>
  <c r="P36" i="41"/>
  <c r="E36" i="41"/>
  <c r="U36" i="41" s="1"/>
  <c r="S35" i="41"/>
  <c r="R35" i="41"/>
  <c r="Q35" i="41"/>
  <c r="P35" i="41"/>
  <c r="E35" i="41"/>
  <c r="U35" i="41" s="1"/>
  <c r="S34" i="41"/>
  <c r="R34" i="41"/>
  <c r="Q34" i="41"/>
  <c r="P34" i="41"/>
  <c r="E34" i="41"/>
  <c r="T34" i="41" s="1"/>
  <c r="T33" i="41"/>
  <c r="S33" i="41"/>
  <c r="R33" i="41"/>
  <c r="Q33" i="41"/>
  <c r="P33" i="41"/>
  <c r="E33" i="41"/>
  <c r="S32" i="41"/>
  <c r="R32" i="41"/>
  <c r="Q32" i="41"/>
  <c r="P32" i="41"/>
  <c r="E32" i="41"/>
  <c r="S31" i="41"/>
  <c r="R31" i="41"/>
  <c r="Q31" i="41"/>
  <c r="P31" i="41"/>
  <c r="E31" i="41"/>
  <c r="U31" i="41" s="1"/>
  <c r="S30" i="41"/>
  <c r="R30" i="41"/>
  <c r="Q30" i="41"/>
  <c r="P30" i="41"/>
  <c r="E30" i="41"/>
  <c r="U30" i="41" s="1"/>
  <c r="T29" i="41"/>
  <c r="S29" i="41"/>
  <c r="R29" i="41"/>
  <c r="Q29" i="41"/>
  <c r="P29" i="41"/>
  <c r="E29" i="41"/>
  <c r="U29" i="41" s="1"/>
  <c r="S28" i="41"/>
  <c r="R28" i="41"/>
  <c r="S27" i="41"/>
  <c r="R27" i="41"/>
  <c r="Q27" i="41"/>
  <c r="P27" i="41"/>
  <c r="E27" i="41"/>
  <c r="U27" i="41" s="1"/>
  <c r="S26" i="41"/>
  <c r="R26" i="41"/>
  <c r="Q26" i="41"/>
  <c r="P26" i="41"/>
  <c r="E26" i="41"/>
  <c r="T26" i="41" s="1"/>
  <c r="U25" i="41"/>
  <c r="T25" i="41"/>
  <c r="S25" i="41"/>
  <c r="R25" i="41"/>
  <c r="Q25" i="41"/>
  <c r="P25" i="41"/>
  <c r="E25" i="41"/>
  <c r="S24" i="41"/>
  <c r="R24" i="41"/>
  <c r="Q24" i="41"/>
  <c r="P24" i="41"/>
  <c r="E24" i="41"/>
  <c r="U24" i="41" s="1"/>
  <c r="U23" i="41"/>
  <c r="S23" i="41"/>
  <c r="R23" i="41"/>
  <c r="Q23" i="41"/>
  <c r="P23" i="41"/>
  <c r="E23" i="41"/>
  <c r="T23" i="41" s="1"/>
  <c r="T22" i="41"/>
  <c r="S22" i="41"/>
  <c r="R22" i="41"/>
  <c r="Q22" i="41"/>
  <c r="P22" i="41"/>
  <c r="E22" i="41"/>
  <c r="U22" i="41" s="1"/>
  <c r="U21" i="41"/>
  <c r="T21" i="41"/>
  <c r="S21" i="41"/>
  <c r="R21" i="41"/>
  <c r="Q21" i="41"/>
  <c r="P21" i="41"/>
  <c r="E21" i="41"/>
  <c r="S20" i="41"/>
  <c r="R20" i="41"/>
  <c r="Q20" i="41"/>
  <c r="P20" i="41"/>
  <c r="E20" i="41"/>
  <c r="U20" i="41" s="1"/>
  <c r="S19" i="41"/>
  <c r="R19" i="41"/>
  <c r="Q19" i="41"/>
  <c r="P19" i="41"/>
  <c r="E19" i="41"/>
  <c r="U19" i="41" s="1"/>
  <c r="S18" i="41"/>
  <c r="R18" i="41"/>
  <c r="Q18" i="41"/>
  <c r="P18" i="41"/>
  <c r="E18" i="41"/>
  <c r="T18" i="41" s="1"/>
  <c r="U17" i="41"/>
  <c r="T17" i="41"/>
  <c r="S17" i="41"/>
  <c r="R17" i="41"/>
  <c r="Q17" i="41"/>
  <c r="P17" i="41"/>
  <c r="E17" i="41"/>
  <c r="S16" i="41"/>
  <c r="R16" i="41"/>
  <c r="Q16" i="41"/>
  <c r="P16" i="41"/>
  <c r="E16" i="41"/>
  <c r="S15" i="41"/>
  <c r="R15" i="41"/>
  <c r="Q15" i="41"/>
  <c r="P15" i="41"/>
  <c r="E15" i="41"/>
  <c r="U15" i="41" s="1"/>
  <c r="S14" i="41"/>
  <c r="R14" i="41"/>
  <c r="Q14" i="41"/>
  <c r="P14" i="41"/>
  <c r="E14" i="41"/>
  <c r="U13" i="41"/>
  <c r="S13" i="41"/>
  <c r="R13" i="41"/>
  <c r="Q13" i="41"/>
  <c r="P13" i="41"/>
  <c r="E13" i="41"/>
  <c r="T13" i="41" s="1"/>
  <c r="T12" i="41"/>
  <c r="S12" i="41"/>
  <c r="R12" i="41"/>
  <c r="Q12" i="41"/>
  <c r="P12" i="41"/>
  <c r="E12" i="41"/>
  <c r="U12" i="41" s="1"/>
  <c r="S11" i="41"/>
  <c r="R11" i="41"/>
  <c r="Q11" i="41"/>
  <c r="P11" i="41"/>
  <c r="E11" i="41"/>
  <c r="U11" i="41" s="1"/>
  <c r="S10" i="41"/>
  <c r="R10" i="41"/>
  <c r="Q10" i="41"/>
  <c r="P10" i="41"/>
  <c r="E10" i="41"/>
  <c r="U10" i="41" s="1"/>
  <c r="S9" i="41"/>
  <c r="R9" i="41"/>
  <c r="S64" i="40"/>
  <c r="R64" i="40"/>
  <c r="Q64" i="40"/>
  <c r="P64" i="40"/>
  <c r="E64" i="40"/>
  <c r="U64" i="40" s="1"/>
  <c r="S63" i="40"/>
  <c r="R63" i="40"/>
  <c r="Q63" i="40"/>
  <c r="Q62" i="40" s="1"/>
  <c r="P63" i="40"/>
  <c r="E63" i="40"/>
  <c r="S62" i="40"/>
  <c r="R62" i="40"/>
  <c r="S60" i="40"/>
  <c r="R60" i="40"/>
  <c r="Q60" i="40"/>
  <c r="P60" i="40"/>
  <c r="E60" i="40"/>
  <c r="S59" i="40"/>
  <c r="R59" i="40"/>
  <c r="Q59" i="40"/>
  <c r="P59" i="40"/>
  <c r="E59" i="40"/>
  <c r="S58" i="40"/>
  <c r="R58" i="40"/>
  <c r="Q58" i="40"/>
  <c r="P58" i="40"/>
  <c r="E58" i="40"/>
  <c r="T58" i="40" s="1"/>
  <c r="U57" i="40"/>
  <c r="S57" i="40"/>
  <c r="R57" i="40"/>
  <c r="Q57" i="40"/>
  <c r="P57" i="40"/>
  <c r="E57" i="40"/>
  <c r="T57" i="40" s="1"/>
  <c r="S55" i="40"/>
  <c r="R55" i="40"/>
  <c r="Q55" i="40"/>
  <c r="P55" i="40"/>
  <c r="E55" i="40"/>
  <c r="S54" i="40"/>
  <c r="R54" i="40"/>
  <c r="Q54" i="40"/>
  <c r="P54" i="40"/>
  <c r="E54" i="40"/>
  <c r="S53" i="40"/>
  <c r="R53" i="40"/>
  <c r="Q53" i="40"/>
  <c r="P53" i="40"/>
  <c r="E53" i="40"/>
  <c r="S52" i="40"/>
  <c r="R52" i="40"/>
  <c r="Q52" i="40"/>
  <c r="P52" i="40"/>
  <c r="E52" i="40"/>
  <c r="U52" i="40" s="1"/>
  <c r="S51" i="40"/>
  <c r="R51" i="40"/>
  <c r="Q51" i="40"/>
  <c r="P51" i="40"/>
  <c r="E51" i="40"/>
  <c r="U51" i="40" s="1"/>
  <c r="S50" i="40"/>
  <c r="R50" i="40"/>
  <c r="Q50" i="40"/>
  <c r="P50" i="40"/>
  <c r="E50" i="40"/>
  <c r="U50" i="40" s="1"/>
  <c r="U49" i="40"/>
  <c r="S49" i="40"/>
  <c r="R49" i="40"/>
  <c r="Q49" i="40"/>
  <c r="P49" i="40"/>
  <c r="E49" i="40"/>
  <c r="T49" i="40" s="1"/>
  <c r="U48" i="40"/>
  <c r="S48" i="40"/>
  <c r="R48" i="40"/>
  <c r="Q48" i="40"/>
  <c r="P48" i="40"/>
  <c r="E48" i="40"/>
  <c r="T48" i="40" s="1"/>
  <c r="T47" i="40"/>
  <c r="S47" i="40"/>
  <c r="R47" i="40"/>
  <c r="Q47" i="40"/>
  <c r="P47" i="40"/>
  <c r="E47" i="40"/>
  <c r="U47" i="40" s="1"/>
  <c r="S46" i="40"/>
  <c r="R46" i="40"/>
  <c r="Q46" i="40"/>
  <c r="P46" i="40"/>
  <c r="E46" i="40"/>
  <c r="T46" i="40" s="1"/>
  <c r="U45" i="40"/>
  <c r="T45" i="40"/>
  <c r="S45" i="40"/>
  <c r="R45" i="40"/>
  <c r="Q45" i="40"/>
  <c r="P45" i="40"/>
  <c r="E45" i="40"/>
  <c r="S44" i="40"/>
  <c r="R44" i="40"/>
  <c r="S42" i="40"/>
  <c r="R42" i="40"/>
  <c r="Q42" i="40"/>
  <c r="P42" i="40"/>
  <c r="E42" i="40"/>
  <c r="U42" i="40" s="1"/>
  <c r="S41" i="40"/>
  <c r="R41" i="40"/>
  <c r="Q41" i="40"/>
  <c r="P41" i="40"/>
  <c r="E41" i="40"/>
  <c r="U41" i="40" s="1"/>
  <c r="S40" i="40"/>
  <c r="R40" i="40"/>
  <c r="Q40" i="40"/>
  <c r="P40" i="40"/>
  <c r="E40" i="40"/>
  <c r="U40" i="40" s="1"/>
  <c r="S39" i="40"/>
  <c r="R39" i="40"/>
  <c r="Q39" i="40"/>
  <c r="P39" i="40"/>
  <c r="E39" i="40"/>
  <c r="U39" i="40" s="1"/>
  <c r="S38" i="40"/>
  <c r="R38" i="40"/>
  <c r="Q38" i="40"/>
  <c r="P38" i="40"/>
  <c r="E38" i="40"/>
  <c r="U38" i="40" s="1"/>
  <c r="S37" i="40"/>
  <c r="R37" i="40"/>
  <c r="Q37" i="40"/>
  <c r="P37" i="40"/>
  <c r="E37" i="40"/>
  <c r="U36" i="40"/>
  <c r="S36" i="40"/>
  <c r="R36" i="40"/>
  <c r="Q36" i="40"/>
  <c r="P36" i="40"/>
  <c r="E36" i="40"/>
  <c r="T36" i="40" s="1"/>
  <c r="S35" i="40"/>
  <c r="R35" i="40"/>
  <c r="Q35" i="40"/>
  <c r="P35" i="40"/>
  <c r="E35" i="40"/>
  <c r="T35" i="40" s="1"/>
  <c r="S34" i="40"/>
  <c r="R34" i="40"/>
  <c r="Q34" i="40"/>
  <c r="U34" i="40" s="1"/>
  <c r="P34" i="40"/>
  <c r="T34" i="40" s="1"/>
  <c r="E34" i="40"/>
  <c r="S33" i="40"/>
  <c r="R33" i="40"/>
  <c r="Q33" i="40"/>
  <c r="P33" i="40"/>
  <c r="E33" i="40"/>
  <c r="S32" i="40"/>
  <c r="R32" i="40"/>
  <c r="Q32" i="40"/>
  <c r="P32" i="40"/>
  <c r="E32" i="40"/>
  <c r="U32" i="40" s="1"/>
  <c r="U31" i="40"/>
  <c r="S31" i="40"/>
  <c r="R31" i="40"/>
  <c r="Q31" i="40"/>
  <c r="P31" i="40"/>
  <c r="T31" i="40" s="1"/>
  <c r="E31" i="40"/>
  <c r="T30" i="40"/>
  <c r="S30" i="40"/>
  <c r="R30" i="40"/>
  <c r="Q30" i="40"/>
  <c r="P30" i="40"/>
  <c r="E30" i="40"/>
  <c r="U30" i="40" s="1"/>
  <c r="S29" i="40"/>
  <c r="R29" i="40"/>
  <c r="Q29" i="40"/>
  <c r="P29" i="40"/>
  <c r="E29" i="40"/>
  <c r="T29" i="40" s="1"/>
  <c r="R28" i="40"/>
  <c r="S27" i="40"/>
  <c r="R27" i="40"/>
  <c r="Q27" i="40"/>
  <c r="P27" i="40"/>
  <c r="E27" i="40"/>
  <c r="U27" i="40" s="1"/>
  <c r="T26" i="40"/>
  <c r="S26" i="40"/>
  <c r="R26" i="40"/>
  <c r="Q26" i="40"/>
  <c r="P26" i="40"/>
  <c r="E26" i="40"/>
  <c r="U26" i="40" s="1"/>
  <c r="S25" i="40"/>
  <c r="R25" i="40"/>
  <c r="Q25" i="40"/>
  <c r="P25" i="40"/>
  <c r="E25" i="40"/>
  <c r="U25" i="40" s="1"/>
  <c r="S24" i="40"/>
  <c r="R24" i="40"/>
  <c r="Q24" i="40"/>
  <c r="P24" i="40"/>
  <c r="E24" i="40"/>
  <c r="U24" i="40" s="1"/>
  <c r="S23" i="40"/>
  <c r="R23" i="40"/>
  <c r="Q23" i="40"/>
  <c r="P23" i="40"/>
  <c r="E23" i="40"/>
  <c r="T22" i="40"/>
  <c r="S22" i="40"/>
  <c r="R22" i="40"/>
  <c r="Q22" i="40"/>
  <c r="P22" i="40"/>
  <c r="E22" i="40"/>
  <c r="U22" i="40" s="1"/>
  <c r="S21" i="40"/>
  <c r="R21" i="40"/>
  <c r="Q21" i="40"/>
  <c r="P21" i="40"/>
  <c r="E21" i="40"/>
  <c r="S20" i="40"/>
  <c r="R20" i="40"/>
  <c r="Q20" i="40"/>
  <c r="P20" i="40"/>
  <c r="E20" i="40"/>
  <c r="T20" i="40" s="1"/>
  <c r="S19" i="40"/>
  <c r="R19" i="40"/>
  <c r="Q19" i="40"/>
  <c r="P19" i="40"/>
  <c r="E19" i="40"/>
  <c r="U19" i="40" s="1"/>
  <c r="S18" i="40"/>
  <c r="R18" i="40"/>
  <c r="Q18" i="40"/>
  <c r="P18" i="40"/>
  <c r="E18" i="40"/>
  <c r="T18" i="40" s="1"/>
  <c r="U17" i="40"/>
  <c r="T17" i="40"/>
  <c r="S17" i="40"/>
  <c r="R17" i="40"/>
  <c r="Q17" i="40"/>
  <c r="P17" i="40"/>
  <c r="E17" i="40"/>
  <c r="S16" i="40"/>
  <c r="R16" i="40"/>
  <c r="Q16" i="40"/>
  <c r="P16" i="40"/>
  <c r="T16" i="40" s="1"/>
  <c r="E16" i="40"/>
  <c r="U16" i="40" s="1"/>
  <c r="U15" i="40"/>
  <c r="S15" i="40"/>
  <c r="R15" i="40"/>
  <c r="Q15" i="40"/>
  <c r="P15" i="40"/>
  <c r="E15" i="40"/>
  <c r="T15" i="40" s="1"/>
  <c r="S14" i="40"/>
  <c r="R14" i="40"/>
  <c r="Q14" i="40"/>
  <c r="P14" i="40"/>
  <c r="E14" i="40"/>
  <c r="T13" i="40"/>
  <c r="S13" i="40"/>
  <c r="R13" i="40"/>
  <c r="Q13" i="40"/>
  <c r="P13" i="40"/>
  <c r="E13" i="40"/>
  <c r="U13" i="40" s="1"/>
  <c r="S12" i="40"/>
  <c r="R12" i="40"/>
  <c r="Q12" i="40"/>
  <c r="P12" i="40"/>
  <c r="E12" i="40"/>
  <c r="U12" i="40" s="1"/>
  <c r="S11" i="40"/>
  <c r="R11" i="40"/>
  <c r="Q11" i="40"/>
  <c r="P11" i="40"/>
  <c r="E11" i="40"/>
  <c r="U11" i="40" s="1"/>
  <c r="S10" i="40"/>
  <c r="R10" i="40"/>
  <c r="Q10" i="40"/>
  <c r="P10" i="40"/>
  <c r="E10" i="40"/>
  <c r="R9" i="40"/>
  <c r="S64" i="39"/>
  <c r="R64" i="39"/>
  <c r="Q64" i="39"/>
  <c r="P64" i="39"/>
  <c r="E64" i="39"/>
  <c r="T64" i="39" s="1"/>
  <c r="S63" i="39"/>
  <c r="R63" i="39"/>
  <c r="Q63" i="39"/>
  <c r="P63" i="39"/>
  <c r="P62" i="39" s="1"/>
  <c r="E63" i="39"/>
  <c r="U63" i="39" s="1"/>
  <c r="S62" i="39"/>
  <c r="S60" i="39"/>
  <c r="R60" i="39"/>
  <c r="Q60" i="39"/>
  <c r="P60" i="39"/>
  <c r="E60" i="39"/>
  <c r="T60" i="39" s="1"/>
  <c r="U59" i="39"/>
  <c r="T59" i="39"/>
  <c r="S59" i="39"/>
  <c r="R59" i="39"/>
  <c r="Q59" i="39"/>
  <c r="P59" i="39"/>
  <c r="E59" i="39"/>
  <c r="S58" i="39"/>
  <c r="R58" i="39"/>
  <c r="Q58" i="39"/>
  <c r="P58" i="39"/>
  <c r="E58" i="39"/>
  <c r="U58" i="39" s="1"/>
  <c r="S57" i="39"/>
  <c r="R57" i="39"/>
  <c r="Q57" i="39"/>
  <c r="P57" i="39"/>
  <c r="E57" i="39"/>
  <c r="T57" i="39" s="1"/>
  <c r="S56" i="39"/>
  <c r="R56" i="39"/>
  <c r="T55" i="39"/>
  <c r="S55" i="39"/>
  <c r="R55" i="39"/>
  <c r="Q55" i="39"/>
  <c r="P55" i="39"/>
  <c r="E55" i="39"/>
  <c r="U55" i="39" s="1"/>
  <c r="U54" i="39"/>
  <c r="T54" i="39"/>
  <c r="S54" i="39"/>
  <c r="R54" i="39"/>
  <c r="Q54" i="39"/>
  <c r="P54" i="39"/>
  <c r="E54" i="39"/>
  <c r="S53" i="39"/>
  <c r="R53" i="39"/>
  <c r="Q53" i="39"/>
  <c r="P53" i="39"/>
  <c r="E53" i="39"/>
  <c r="U53" i="39" s="1"/>
  <c r="S52" i="39"/>
  <c r="R52" i="39"/>
  <c r="Q52" i="39"/>
  <c r="P52" i="39"/>
  <c r="E52" i="39"/>
  <c r="U52" i="39" s="1"/>
  <c r="S51" i="39"/>
  <c r="R51" i="39"/>
  <c r="Q51" i="39"/>
  <c r="P51" i="39"/>
  <c r="E51" i="39"/>
  <c r="T51" i="39" s="1"/>
  <c r="S50" i="39"/>
  <c r="R50" i="39"/>
  <c r="Q50" i="39"/>
  <c r="P50" i="39"/>
  <c r="E50" i="39"/>
  <c r="U50" i="39" s="1"/>
  <c r="S49" i="39"/>
  <c r="R49" i="39"/>
  <c r="Q49" i="39"/>
  <c r="P49" i="39"/>
  <c r="E49" i="39"/>
  <c r="U49" i="39" s="1"/>
  <c r="S48" i="39"/>
  <c r="R48" i="39"/>
  <c r="Q48" i="39"/>
  <c r="P48" i="39"/>
  <c r="E48" i="39"/>
  <c r="U48" i="39" s="1"/>
  <c r="S47" i="39"/>
  <c r="R47" i="39"/>
  <c r="Q47" i="39"/>
  <c r="P47" i="39"/>
  <c r="E47" i="39"/>
  <c r="U47" i="39" s="1"/>
  <c r="U46" i="39"/>
  <c r="T46" i="39"/>
  <c r="S46" i="39"/>
  <c r="R46" i="39"/>
  <c r="Q46" i="39"/>
  <c r="P46" i="39"/>
  <c r="E46" i="39"/>
  <c r="S45" i="39"/>
  <c r="R45" i="39"/>
  <c r="Q45" i="39"/>
  <c r="P45" i="39"/>
  <c r="E45" i="39"/>
  <c r="T45" i="39" s="1"/>
  <c r="S44" i="39"/>
  <c r="R44" i="39"/>
  <c r="S42" i="39"/>
  <c r="R42" i="39"/>
  <c r="Q42" i="39"/>
  <c r="P42" i="39"/>
  <c r="E42" i="39"/>
  <c r="S41" i="39"/>
  <c r="R41" i="39"/>
  <c r="Q41" i="39"/>
  <c r="P41" i="39"/>
  <c r="E41" i="39"/>
  <c r="T41" i="39" s="1"/>
  <c r="S40" i="39"/>
  <c r="R40" i="39"/>
  <c r="Q40" i="39"/>
  <c r="P40" i="39"/>
  <c r="E40" i="39"/>
  <c r="U40" i="39" s="1"/>
  <c r="T39" i="39"/>
  <c r="S39" i="39"/>
  <c r="R39" i="39"/>
  <c r="Q39" i="39"/>
  <c r="P39" i="39"/>
  <c r="E39" i="39"/>
  <c r="U39" i="39" s="1"/>
  <c r="T38" i="39"/>
  <c r="S38" i="39"/>
  <c r="R38" i="39"/>
  <c r="Q38" i="39"/>
  <c r="P38" i="39"/>
  <c r="E38" i="39"/>
  <c r="U38" i="39" s="1"/>
  <c r="T37" i="39"/>
  <c r="S37" i="39"/>
  <c r="R37" i="39"/>
  <c r="Q37" i="39"/>
  <c r="P37" i="39"/>
  <c r="E37" i="39"/>
  <c r="U37" i="39" s="1"/>
  <c r="S36" i="39"/>
  <c r="R36" i="39"/>
  <c r="Q36" i="39"/>
  <c r="P36" i="39"/>
  <c r="E36" i="39"/>
  <c r="U36" i="39" s="1"/>
  <c r="S35" i="39"/>
  <c r="R35" i="39"/>
  <c r="Q35" i="39"/>
  <c r="P35" i="39"/>
  <c r="E35" i="39"/>
  <c r="U35" i="39" s="1"/>
  <c r="S34" i="39"/>
  <c r="R34" i="39"/>
  <c r="Q34" i="39"/>
  <c r="P34" i="39"/>
  <c r="E34" i="39"/>
  <c r="S33" i="39"/>
  <c r="R33" i="39"/>
  <c r="Q33" i="39"/>
  <c r="U33" i="39" s="1"/>
  <c r="P33" i="39"/>
  <c r="E33" i="39"/>
  <c r="S32" i="39"/>
  <c r="R32" i="39"/>
  <c r="Q32" i="39"/>
  <c r="P32" i="39"/>
  <c r="E32" i="39"/>
  <c r="U32" i="39" s="1"/>
  <c r="S31" i="39"/>
  <c r="R31" i="39"/>
  <c r="Q31" i="39"/>
  <c r="P31" i="39"/>
  <c r="E31" i="39"/>
  <c r="U31" i="39" s="1"/>
  <c r="U30" i="39"/>
  <c r="S30" i="39"/>
  <c r="R30" i="39"/>
  <c r="Q30" i="39"/>
  <c r="P30" i="39"/>
  <c r="E30" i="39"/>
  <c r="T30" i="39" s="1"/>
  <c r="T29" i="39"/>
  <c r="S29" i="39"/>
  <c r="R29" i="39"/>
  <c r="Q29" i="39"/>
  <c r="P29" i="39"/>
  <c r="E29" i="39"/>
  <c r="U29" i="39" s="1"/>
  <c r="S28" i="39"/>
  <c r="R28" i="39"/>
  <c r="S27" i="39"/>
  <c r="R27" i="39"/>
  <c r="Q27" i="39"/>
  <c r="P27" i="39"/>
  <c r="E27" i="39"/>
  <c r="U27" i="39" s="1"/>
  <c r="S26" i="39"/>
  <c r="R26" i="39"/>
  <c r="Q26" i="39"/>
  <c r="P26" i="39"/>
  <c r="E26" i="39"/>
  <c r="U26" i="39" s="1"/>
  <c r="U25" i="39"/>
  <c r="S25" i="39"/>
  <c r="R25" i="39"/>
  <c r="Q25" i="39"/>
  <c r="P25" i="39"/>
  <c r="E25" i="39"/>
  <c r="T25" i="39" s="1"/>
  <c r="U24" i="39"/>
  <c r="T24" i="39"/>
  <c r="S24" i="39"/>
  <c r="R24" i="39"/>
  <c r="Q24" i="39"/>
  <c r="P24" i="39"/>
  <c r="E24" i="39"/>
  <c r="S23" i="39"/>
  <c r="R23" i="39"/>
  <c r="Q23" i="39"/>
  <c r="P23" i="39"/>
  <c r="E23" i="39"/>
  <c r="S22" i="39"/>
  <c r="R22" i="39"/>
  <c r="Q22" i="39"/>
  <c r="P22" i="39"/>
  <c r="E22" i="39"/>
  <c r="U22" i="39" s="1"/>
  <c r="S21" i="39"/>
  <c r="R21" i="39"/>
  <c r="Q21" i="39"/>
  <c r="P21" i="39"/>
  <c r="E21" i="39"/>
  <c r="U20" i="39"/>
  <c r="S20" i="39"/>
  <c r="R20" i="39"/>
  <c r="Q20" i="39"/>
  <c r="P20" i="39"/>
  <c r="E20" i="39"/>
  <c r="T20" i="39" s="1"/>
  <c r="S19" i="39"/>
  <c r="R19" i="39"/>
  <c r="Q19" i="39"/>
  <c r="P19" i="39"/>
  <c r="E19" i="39"/>
  <c r="T19" i="39" s="1"/>
  <c r="T18" i="39"/>
  <c r="S18" i="39"/>
  <c r="R18" i="39"/>
  <c r="Q18" i="39"/>
  <c r="P18" i="39"/>
  <c r="E18" i="39"/>
  <c r="U18" i="39" s="1"/>
  <c r="T17" i="39"/>
  <c r="S17" i="39"/>
  <c r="R17" i="39"/>
  <c r="Q17" i="39"/>
  <c r="P17" i="39"/>
  <c r="E17" i="39"/>
  <c r="U17" i="39" s="1"/>
  <c r="S16" i="39"/>
  <c r="R16" i="39"/>
  <c r="Q16" i="39"/>
  <c r="P16" i="39"/>
  <c r="E16" i="39"/>
  <c r="S15" i="39"/>
  <c r="R15" i="39"/>
  <c r="Q15" i="39"/>
  <c r="P15" i="39"/>
  <c r="E15" i="39"/>
  <c r="U15" i="39" s="1"/>
  <c r="U14" i="39"/>
  <c r="T14" i="39"/>
  <c r="S14" i="39"/>
  <c r="R14" i="39"/>
  <c r="Q14" i="39"/>
  <c r="P14" i="39"/>
  <c r="E14" i="39"/>
  <c r="T13" i="39"/>
  <c r="S13" i="39"/>
  <c r="R13" i="39"/>
  <c r="Q13" i="39"/>
  <c r="P13" i="39"/>
  <c r="E13" i="39"/>
  <c r="U13" i="39" s="1"/>
  <c r="S12" i="39"/>
  <c r="R12" i="39"/>
  <c r="Q12" i="39"/>
  <c r="P12" i="39"/>
  <c r="E12" i="39"/>
  <c r="S11" i="39"/>
  <c r="R11" i="39"/>
  <c r="Q11" i="39"/>
  <c r="P11" i="39"/>
  <c r="E11" i="39"/>
  <c r="U11" i="39" s="1"/>
  <c r="S10" i="39"/>
  <c r="R10" i="39"/>
  <c r="Q10" i="39"/>
  <c r="P10" i="39"/>
  <c r="E10" i="39"/>
  <c r="S9" i="39"/>
  <c r="R9" i="39"/>
  <c r="S64" i="38"/>
  <c r="R64" i="38"/>
  <c r="Q64" i="38"/>
  <c r="P64" i="38"/>
  <c r="E64" i="38"/>
  <c r="U64" i="38" s="1"/>
  <c r="S63" i="38"/>
  <c r="R63" i="38"/>
  <c r="Q63" i="38"/>
  <c r="P63" i="38"/>
  <c r="E63" i="38"/>
  <c r="U63" i="38" s="1"/>
  <c r="S60" i="38"/>
  <c r="R60" i="38"/>
  <c r="Q60" i="38"/>
  <c r="P60" i="38"/>
  <c r="E60" i="38"/>
  <c r="U60" i="38" s="1"/>
  <c r="U59" i="38"/>
  <c r="T59" i="38"/>
  <c r="S59" i="38"/>
  <c r="R59" i="38"/>
  <c r="Q59" i="38"/>
  <c r="P59" i="38"/>
  <c r="E59" i="38"/>
  <c r="S58" i="38"/>
  <c r="R58" i="38"/>
  <c r="Q58" i="38"/>
  <c r="P58" i="38"/>
  <c r="E58" i="38"/>
  <c r="U58" i="38" s="1"/>
  <c r="S57" i="38"/>
  <c r="R57" i="38"/>
  <c r="Q57" i="38"/>
  <c r="P57" i="38"/>
  <c r="E57" i="38"/>
  <c r="U55" i="38"/>
  <c r="T55" i="38"/>
  <c r="S55" i="38"/>
  <c r="R55" i="38"/>
  <c r="Q55" i="38"/>
  <c r="P55" i="38"/>
  <c r="E55" i="38"/>
  <c r="T54" i="38"/>
  <c r="S54" i="38"/>
  <c r="R54" i="38"/>
  <c r="Q54" i="38"/>
  <c r="P54" i="38"/>
  <c r="E54" i="38"/>
  <c r="U54" i="38" s="1"/>
  <c r="S53" i="38"/>
  <c r="R53" i="38"/>
  <c r="Q53" i="38"/>
  <c r="P53" i="38"/>
  <c r="E53" i="38"/>
  <c r="S52" i="38"/>
  <c r="R52" i="38"/>
  <c r="Q52" i="38"/>
  <c r="P52" i="38"/>
  <c r="E52" i="38"/>
  <c r="T52" i="38" s="1"/>
  <c r="T51" i="38"/>
  <c r="S51" i="38"/>
  <c r="R51" i="38"/>
  <c r="Q51" i="38"/>
  <c r="P51" i="38"/>
  <c r="E51" i="38"/>
  <c r="U51" i="38" s="1"/>
  <c r="S50" i="38"/>
  <c r="R50" i="38"/>
  <c r="Q50" i="38"/>
  <c r="P50" i="38"/>
  <c r="E50" i="38"/>
  <c r="U50" i="38" s="1"/>
  <c r="S49" i="38"/>
  <c r="R49" i="38"/>
  <c r="Q49" i="38"/>
  <c r="P49" i="38"/>
  <c r="E49" i="38"/>
  <c r="U49" i="38" s="1"/>
  <c r="S48" i="38"/>
  <c r="R48" i="38"/>
  <c r="Q48" i="38"/>
  <c r="P48" i="38"/>
  <c r="E48" i="38"/>
  <c r="U48" i="38" s="1"/>
  <c r="U47" i="38"/>
  <c r="T47" i="38"/>
  <c r="S47" i="38"/>
  <c r="R47" i="38"/>
  <c r="Q47" i="38"/>
  <c r="P47" i="38"/>
  <c r="E47" i="38"/>
  <c r="S46" i="38"/>
  <c r="R46" i="38"/>
  <c r="Q46" i="38"/>
  <c r="P46" i="38"/>
  <c r="E46" i="38"/>
  <c r="S45" i="38"/>
  <c r="R45" i="38"/>
  <c r="Q45" i="38"/>
  <c r="P45" i="38"/>
  <c r="E45" i="38"/>
  <c r="U45" i="38" s="1"/>
  <c r="S44" i="38"/>
  <c r="R44" i="38"/>
  <c r="U42" i="38"/>
  <c r="S42" i="38"/>
  <c r="R42" i="38"/>
  <c r="Q42" i="38"/>
  <c r="P42" i="38"/>
  <c r="E42" i="38"/>
  <c r="T42" i="38" s="1"/>
  <c r="S41" i="38"/>
  <c r="R41" i="38"/>
  <c r="Q41" i="38"/>
  <c r="P41" i="38"/>
  <c r="E41" i="38"/>
  <c r="U41" i="38" s="1"/>
  <c r="S40" i="38"/>
  <c r="R40" i="38"/>
  <c r="Q40" i="38"/>
  <c r="P40" i="38"/>
  <c r="E40" i="38"/>
  <c r="S39" i="38"/>
  <c r="R39" i="38"/>
  <c r="Q39" i="38"/>
  <c r="P39" i="38"/>
  <c r="E39" i="38"/>
  <c r="U39" i="38" s="1"/>
  <c r="S38" i="38"/>
  <c r="R38" i="38"/>
  <c r="Q38" i="38"/>
  <c r="P38" i="38"/>
  <c r="E38" i="38"/>
  <c r="U38" i="38" s="1"/>
  <c r="T37" i="38"/>
  <c r="S37" i="38"/>
  <c r="R37" i="38"/>
  <c r="Q37" i="38"/>
  <c r="P37" i="38"/>
  <c r="E37" i="38"/>
  <c r="U37" i="38" s="1"/>
  <c r="S36" i="38"/>
  <c r="R36" i="38"/>
  <c r="Q36" i="38"/>
  <c r="P36" i="38"/>
  <c r="E36" i="38"/>
  <c r="U36" i="38" s="1"/>
  <c r="S35" i="38"/>
  <c r="R35" i="38"/>
  <c r="Q35" i="38"/>
  <c r="P35" i="38"/>
  <c r="E35" i="38"/>
  <c r="U35" i="38" s="1"/>
  <c r="U34" i="38"/>
  <c r="S34" i="38"/>
  <c r="R34" i="38"/>
  <c r="Q34" i="38"/>
  <c r="P34" i="38"/>
  <c r="E34" i="38"/>
  <c r="T34" i="38" s="1"/>
  <c r="S33" i="38"/>
  <c r="R33" i="38"/>
  <c r="Q33" i="38"/>
  <c r="P33" i="38"/>
  <c r="E33" i="38"/>
  <c r="S32" i="38"/>
  <c r="R32" i="38"/>
  <c r="Q32" i="38"/>
  <c r="P32" i="38"/>
  <c r="E32" i="38"/>
  <c r="U32" i="38" s="1"/>
  <c r="S31" i="38"/>
  <c r="R31" i="38"/>
  <c r="Q31" i="38"/>
  <c r="P31" i="38"/>
  <c r="E31" i="38"/>
  <c r="U31" i="38" s="1"/>
  <c r="S30" i="38"/>
  <c r="R30" i="38"/>
  <c r="Q30" i="38"/>
  <c r="P30" i="38"/>
  <c r="E30" i="38"/>
  <c r="U30" i="38" s="1"/>
  <c r="S29" i="38"/>
  <c r="R29" i="38"/>
  <c r="Q29" i="38"/>
  <c r="P29" i="38"/>
  <c r="E29" i="38"/>
  <c r="S28" i="38"/>
  <c r="R28" i="38"/>
  <c r="S27" i="38"/>
  <c r="R27" i="38"/>
  <c r="Q27" i="38"/>
  <c r="P27" i="38"/>
  <c r="E27" i="38"/>
  <c r="U27" i="38" s="1"/>
  <c r="S26" i="38"/>
  <c r="R26" i="38"/>
  <c r="Q26" i="38"/>
  <c r="P26" i="38"/>
  <c r="E26" i="38"/>
  <c r="U26" i="38" s="1"/>
  <c r="S25" i="38"/>
  <c r="R25" i="38"/>
  <c r="Q25" i="38"/>
  <c r="P25" i="38"/>
  <c r="E25" i="38"/>
  <c r="U25" i="38" s="1"/>
  <c r="S24" i="38"/>
  <c r="R24" i="38"/>
  <c r="Q24" i="38"/>
  <c r="P24" i="38"/>
  <c r="E24" i="38"/>
  <c r="S23" i="38"/>
  <c r="R23" i="38"/>
  <c r="Q23" i="38"/>
  <c r="P23" i="38"/>
  <c r="E23" i="38"/>
  <c r="U23" i="38" s="1"/>
  <c r="S22" i="38"/>
  <c r="R22" i="38"/>
  <c r="Q22" i="38"/>
  <c r="P22" i="38"/>
  <c r="E22" i="38"/>
  <c r="U22" i="38" s="1"/>
  <c r="U21" i="38"/>
  <c r="S21" i="38"/>
  <c r="R21" i="38"/>
  <c r="Q21" i="38"/>
  <c r="P21" i="38"/>
  <c r="E21" i="38"/>
  <c r="T21" i="38" s="1"/>
  <c r="U20" i="38"/>
  <c r="S20" i="38"/>
  <c r="R20" i="38"/>
  <c r="Q20" i="38"/>
  <c r="P20" i="38"/>
  <c r="E20" i="38"/>
  <c r="T20" i="38" s="1"/>
  <c r="S19" i="38"/>
  <c r="R19" i="38"/>
  <c r="Q19" i="38"/>
  <c r="P19" i="38"/>
  <c r="E19" i="38"/>
  <c r="U19" i="38" s="1"/>
  <c r="S18" i="38"/>
  <c r="R18" i="38"/>
  <c r="Q18" i="38"/>
  <c r="P18" i="38"/>
  <c r="E18" i="38"/>
  <c r="U18" i="38" s="1"/>
  <c r="S17" i="38"/>
  <c r="R17" i="38"/>
  <c r="Q17" i="38"/>
  <c r="P17" i="38"/>
  <c r="E17" i="38"/>
  <c r="U17" i="38" s="1"/>
  <c r="S16" i="38"/>
  <c r="R16" i="38"/>
  <c r="Q16" i="38"/>
  <c r="U16" i="38" s="1"/>
  <c r="P16" i="38"/>
  <c r="E16" i="38"/>
  <c r="S15" i="38"/>
  <c r="R15" i="38"/>
  <c r="Q15" i="38"/>
  <c r="P15" i="38"/>
  <c r="E15" i="38"/>
  <c r="T15" i="38" s="1"/>
  <c r="S14" i="38"/>
  <c r="R14" i="38"/>
  <c r="Q14" i="38"/>
  <c r="P14" i="38"/>
  <c r="E14" i="38"/>
  <c r="U14" i="38" s="1"/>
  <c r="S13" i="38"/>
  <c r="R13" i="38"/>
  <c r="Q13" i="38"/>
  <c r="P13" i="38"/>
  <c r="E13" i="38"/>
  <c r="S12" i="38"/>
  <c r="R12" i="38"/>
  <c r="Q12" i="38"/>
  <c r="P12" i="38"/>
  <c r="E12" i="38"/>
  <c r="S11" i="38"/>
  <c r="R11" i="38"/>
  <c r="Q11" i="38"/>
  <c r="P11" i="38"/>
  <c r="E11" i="38"/>
  <c r="U11" i="38" s="1"/>
  <c r="S10" i="38"/>
  <c r="R10" i="38"/>
  <c r="Q10" i="38"/>
  <c r="P10" i="38"/>
  <c r="E10" i="38"/>
  <c r="S9" i="38"/>
  <c r="R9" i="38"/>
  <c r="S64" i="37"/>
  <c r="R64" i="37"/>
  <c r="Q64" i="37"/>
  <c r="P64" i="37"/>
  <c r="E64" i="37"/>
  <c r="T64" i="37" s="1"/>
  <c r="U63" i="37"/>
  <c r="T63" i="37"/>
  <c r="S63" i="37"/>
  <c r="R63" i="37"/>
  <c r="Q63" i="37"/>
  <c r="Q62" i="37" s="1"/>
  <c r="P63" i="37"/>
  <c r="P62" i="37" s="1"/>
  <c r="E63" i="37"/>
  <c r="S62" i="37"/>
  <c r="R62" i="37"/>
  <c r="S60" i="37"/>
  <c r="R60" i="37"/>
  <c r="Q60" i="37"/>
  <c r="P60" i="37"/>
  <c r="E60" i="37"/>
  <c r="U60" i="37" s="1"/>
  <c r="S59" i="37"/>
  <c r="R59" i="37"/>
  <c r="Q59" i="37"/>
  <c r="P59" i="37"/>
  <c r="E59" i="37"/>
  <c r="U59" i="37" s="1"/>
  <c r="S58" i="37"/>
  <c r="R58" i="37"/>
  <c r="Q58" i="37"/>
  <c r="P58" i="37"/>
  <c r="E58" i="37"/>
  <c r="U58" i="37" s="1"/>
  <c r="S57" i="37"/>
  <c r="R57" i="37"/>
  <c r="Q57" i="37"/>
  <c r="P57" i="37"/>
  <c r="E57" i="37"/>
  <c r="U57" i="37" s="1"/>
  <c r="S56" i="37"/>
  <c r="R56" i="37"/>
  <c r="T55" i="37"/>
  <c r="S55" i="37"/>
  <c r="R55" i="37"/>
  <c r="Q55" i="37"/>
  <c r="P55" i="37"/>
  <c r="E55" i="37"/>
  <c r="U55" i="37" s="1"/>
  <c r="S54" i="37"/>
  <c r="R54" i="37"/>
  <c r="Q54" i="37"/>
  <c r="P54" i="37"/>
  <c r="E54" i="37"/>
  <c r="U54" i="37" s="1"/>
  <c r="S53" i="37"/>
  <c r="R53" i="37"/>
  <c r="Q53" i="37"/>
  <c r="P53" i="37"/>
  <c r="E53" i="37"/>
  <c r="U53" i="37" s="1"/>
  <c r="S52" i="37"/>
  <c r="R52" i="37"/>
  <c r="Q52" i="37"/>
  <c r="P52" i="37"/>
  <c r="E52" i="37"/>
  <c r="U52" i="37" s="1"/>
  <c r="S51" i="37"/>
  <c r="R51" i="37"/>
  <c r="Q51" i="37"/>
  <c r="P51" i="37"/>
  <c r="E51" i="37"/>
  <c r="U51" i="37" s="1"/>
  <c r="S50" i="37"/>
  <c r="R50" i="37"/>
  <c r="Q50" i="37"/>
  <c r="P50" i="37"/>
  <c r="E50" i="37"/>
  <c r="S49" i="37"/>
  <c r="R49" i="37"/>
  <c r="Q49" i="37"/>
  <c r="P49" i="37"/>
  <c r="E49" i="37"/>
  <c r="T49" i="37" s="1"/>
  <c r="S48" i="37"/>
  <c r="R48" i="37"/>
  <c r="Q48" i="37"/>
  <c r="P48" i="37"/>
  <c r="E48" i="37"/>
  <c r="U48" i="37" s="1"/>
  <c r="T47" i="37"/>
  <c r="S47" i="37"/>
  <c r="R47" i="37"/>
  <c r="Q47" i="37"/>
  <c r="P47" i="37"/>
  <c r="E47" i="37"/>
  <c r="U47" i="37" s="1"/>
  <c r="S46" i="37"/>
  <c r="R46" i="37"/>
  <c r="Q46" i="37"/>
  <c r="P46" i="37"/>
  <c r="E46" i="37"/>
  <c r="U46" i="37" s="1"/>
  <c r="S45" i="37"/>
  <c r="R45" i="37"/>
  <c r="Q45" i="37"/>
  <c r="P45" i="37"/>
  <c r="E45" i="37"/>
  <c r="S44" i="37"/>
  <c r="R44" i="37"/>
  <c r="R43" i="37"/>
  <c r="S42" i="37"/>
  <c r="R42" i="37"/>
  <c r="Q42" i="37"/>
  <c r="P42" i="37"/>
  <c r="E42" i="37"/>
  <c r="U42" i="37" s="1"/>
  <c r="S41" i="37"/>
  <c r="R41" i="37"/>
  <c r="Q41" i="37"/>
  <c r="P41" i="37"/>
  <c r="E41" i="37"/>
  <c r="U41" i="37" s="1"/>
  <c r="S40" i="37"/>
  <c r="R40" i="37"/>
  <c r="Q40" i="37"/>
  <c r="P40" i="37"/>
  <c r="E40" i="37"/>
  <c r="U40" i="37" s="1"/>
  <c r="S39" i="37"/>
  <c r="R39" i="37"/>
  <c r="Q39" i="37"/>
  <c r="P39" i="37"/>
  <c r="E39" i="37"/>
  <c r="T39" i="37" s="1"/>
  <c r="S38" i="37"/>
  <c r="R38" i="37"/>
  <c r="Q38" i="37"/>
  <c r="P38" i="37"/>
  <c r="E38" i="37"/>
  <c r="U38" i="37" s="1"/>
  <c r="T37" i="37"/>
  <c r="S37" i="37"/>
  <c r="R37" i="37"/>
  <c r="Q37" i="37"/>
  <c r="P37" i="37"/>
  <c r="E37" i="37"/>
  <c r="U37" i="37" s="1"/>
  <c r="S36" i="37"/>
  <c r="R36" i="37"/>
  <c r="Q36" i="37"/>
  <c r="P36" i="37"/>
  <c r="E36" i="37"/>
  <c r="U36" i="37" s="1"/>
  <c r="S35" i="37"/>
  <c r="R35" i="37"/>
  <c r="Q35" i="37"/>
  <c r="P35" i="37"/>
  <c r="E35" i="37"/>
  <c r="U35" i="37" s="1"/>
  <c r="S34" i="37"/>
  <c r="R34" i="37"/>
  <c r="Q34" i="37"/>
  <c r="P34" i="37"/>
  <c r="E34" i="37"/>
  <c r="U34" i="37" s="1"/>
  <c r="S33" i="37"/>
  <c r="R33" i="37"/>
  <c r="Q33" i="37"/>
  <c r="P33" i="37"/>
  <c r="T33" i="37" s="1"/>
  <c r="E33" i="37"/>
  <c r="U33" i="37" s="1"/>
  <c r="T32" i="37"/>
  <c r="S32" i="37"/>
  <c r="R32" i="37"/>
  <c r="Q32" i="37"/>
  <c r="P32" i="37"/>
  <c r="E32" i="37"/>
  <c r="U32" i="37" s="1"/>
  <c r="S31" i="37"/>
  <c r="R31" i="37"/>
  <c r="Q31" i="37"/>
  <c r="P31" i="37"/>
  <c r="E31" i="37"/>
  <c r="S30" i="37"/>
  <c r="R30" i="37"/>
  <c r="Q30" i="37"/>
  <c r="P30" i="37"/>
  <c r="E30" i="37"/>
  <c r="U30" i="37" s="1"/>
  <c r="S29" i="37"/>
  <c r="R29" i="37"/>
  <c r="Q29" i="37"/>
  <c r="P29" i="37"/>
  <c r="E29" i="37"/>
  <c r="S28" i="37"/>
  <c r="R28" i="37"/>
  <c r="T27" i="37"/>
  <c r="S27" i="37"/>
  <c r="R27" i="37"/>
  <c r="Q27" i="37"/>
  <c r="P27" i="37"/>
  <c r="E27" i="37"/>
  <c r="U27" i="37" s="1"/>
  <c r="U26" i="37"/>
  <c r="S26" i="37"/>
  <c r="R26" i="37"/>
  <c r="Q26" i="37"/>
  <c r="P26" i="37"/>
  <c r="E26" i="37"/>
  <c r="T26" i="37" s="1"/>
  <c r="T25" i="37"/>
  <c r="S25" i="37"/>
  <c r="R25" i="37"/>
  <c r="Q25" i="37"/>
  <c r="P25" i="37"/>
  <c r="E25" i="37"/>
  <c r="U25" i="37" s="1"/>
  <c r="S24" i="37"/>
  <c r="R24" i="37"/>
  <c r="Q24" i="37"/>
  <c r="P24" i="37"/>
  <c r="E24" i="37"/>
  <c r="U24" i="37" s="1"/>
  <c r="S23" i="37"/>
  <c r="R23" i="37"/>
  <c r="Q23" i="37"/>
  <c r="P23" i="37"/>
  <c r="E23" i="37"/>
  <c r="U23" i="37" s="1"/>
  <c r="S22" i="37"/>
  <c r="R22" i="37"/>
  <c r="Q22" i="37"/>
  <c r="P22" i="37"/>
  <c r="E22" i="37"/>
  <c r="U22" i="37" s="1"/>
  <c r="S21" i="37"/>
  <c r="R21" i="37"/>
  <c r="Q21" i="37"/>
  <c r="P21" i="37"/>
  <c r="E21" i="37"/>
  <c r="U21" i="37" s="1"/>
  <c r="T20" i="37"/>
  <c r="S20" i="37"/>
  <c r="R20" i="37"/>
  <c r="Q20" i="37"/>
  <c r="P20" i="37"/>
  <c r="E20" i="37"/>
  <c r="U20" i="37" s="1"/>
  <c r="S19" i="37"/>
  <c r="R19" i="37"/>
  <c r="Q19" i="37"/>
  <c r="P19" i="37"/>
  <c r="E19" i="37"/>
  <c r="U19" i="37" s="1"/>
  <c r="U18" i="37"/>
  <c r="S18" i="37"/>
  <c r="R18" i="37"/>
  <c r="Q18" i="37"/>
  <c r="P18" i="37"/>
  <c r="E18" i="37"/>
  <c r="T18" i="37" s="1"/>
  <c r="S17" i="37"/>
  <c r="R17" i="37"/>
  <c r="Q17" i="37"/>
  <c r="P17" i="37"/>
  <c r="E17" i="37"/>
  <c r="S16" i="37"/>
  <c r="R16" i="37"/>
  <c r="Q16" i="37"/>
  <c r="P16" i="37"/>
  <c r="E16" i="37"/>
  <c r="S15" i="37"/>
  <c r="R15" i="37"/>
  <c r="Q15" i="37"/>
  <c r="P15" i="37"/>
  <c r="E15" i="37"/>
  <c r="U15" i="37" s="1"/>
  <c r="S14" i="37"/>
  <c r="R14" i="37"/>
  <c r="Q14" i="37"/>
  <c r="P14" i="37"/>
  <c r="E14" i="37"/>
  <c r="U14" i="37" s="1"/>
  <c r="S13" i="37"/>
  <c r="R13" i="37"/>
  <c r="Q13" i="37"/>
  <c r="P13" i="37"/>
  <c r="E13" i="37"/>
  <c r="S12" i="37"/>
  <c r="R12" i="37"/>
  <c r="Q12" i="37"/>
  <c r="P12" i="37"/>
  <c r="E12" i="37"/>
  <c r="S11" i="37"/>
  <c r="R11" i="37"/>
  <c r="Q11" i="37"/>
  <c r="P11" i="37"/>
  <c r="E11" i="37"/>
  <c r="U11" i="37" s="1"/>
  <c r="S10" i="37"/>
  <c r="R10" i="37"/>
  <c r="Q10" i="37"/>
  <c r="P10" i="37"/>
  <c r="E10" i="37"/>
  <c r="T10" i="37" s="1"/>
  <c r="R9" i="37"/>
  <c r="S64" i="36"/>
  <c r="R64" i="36"/>
  <c r="Q64" i="36"/>
  <c r="P64" i="36"/>
  <c r="E64" i="36"/>
  <c r="T64" i="36" s="1"/>
  <c r="S63" i="36"/>
  <c r="R63" i="36"/>
  <c r="Q63" i="36"/>
  <c r="P63" i="36"/>
  <c r="E63" i="36"/>
  <c r="U63" i="36" s="1"/>
  <c r="S60" i="36"/>
  <c r="R60" i="36"/>
  <c r="Q60" i="36"/>
  <c r="P60" i="36"/>
  <c r="E60" i="36"/>
  <c r="U59" i="36"/>
  <c r="S59" i="36"/>
  <c r="R59" i="36"/>
  <c r="Q59" i="36"/>
  <c r="P59" i="36"/>
  <c r="E59" i="36"/>
  <c r="T59" i="36" s="1"/>
  <c r="S58" i="36"/>
  <c r="R58" i="36"/>
  <c r="Q58" i="36"/>
  <c r="P58" i="36"/>
  <c r="E58" i="36"/>
  <c r="U58" i="36" s="1"/>
  <c r="S57" i="36"/>
  <c r="R57" i="36"/>
  <c r="Q57" i="36"/>
  <c r="P57" i="36"/>
  <c r="E57" i="36"/>
  <c r="S55" i="36"/>
  <c r="R55" i="36"/>
  <c r="Q55" i="36"/>
  <c r="P55" i="36"/>
  <c r="E55" i="36"/>
  <c r="U55" i="36" s="1"/>
  <c r="S54" i="36"/>
  <c r="R54" i="36"/>
  <c r="Q54" i="36"/>
  <c r="P54" i="36"/>
  <c r="E54" i="36"/>
  <c r="S53" i="36"/>
  <c r="R53" i="36"/>
  <c r="Q53" i="36"/>
  <c r="P53" i="36"/>
  <c r="E53" i="36"/>
  <c r="S52" i="36"/>
  <c r="R52" i="36"/>
  <c r="Q52" i="36"/>
  <c r="P52" i="36"/>
  <c r="E52" i="36"/>
  <c r="U52" i="36" s="1"/>
  <c r="S51" i="36"/>
  <c r="R51" i="36"/>
  <c r="Q51" i="36"/>
  <c r="P51" i="36"/>
  <c r="E51" i="36"/>
  <c r="U51" i="36" s="1"/>
  <c r="S50" i="36"/>
  <c r="R50" i="36"/>
  <c r="Q50" i="36"/>
  <c r="P50" i="36"/>
  <c r="E50" i="36"/>
  <c r="U50" i="36" s="1"/>
  <c r="T49" i="36"/>
  <c r="S49" i="36"/>
  <c r="R49" i="36"/>
  <c r="Q49" i="36"/>
  <c r="P49" i="36"/>
  <c r="E49" i="36"/>
  <c r="U49" i="36" s="1"/>
  <c r="U48" i="36"/>
  <c r="S48" i="36"/>
  <c r="R48" i="36"/>
  <c r="Q48" i="36"/>
  <c r="P48" i="36"/>
  <c r="E48" i="36"/>
  <c r="T48" i="36" s="1"/>
  <c r="T47" i="36"/>
  <c r="S47" i="36"/>
  <c r="R47" i="36"/>
  <c r="Q47" i="36"/>
  <c r="P47" i="36"/>
  <c r="E47" i="36"/>
  <c r="U47" i="36" s="1"/>
  <c r="U46" i="36"/>
  <c r="S46" i="36"/>
  <c r="R46" i="36"/>
  <c r="Q46" i="36"/>
  <c r="P46" i="36"/>
  <c r="E46" i="36"/>
  <c r="T46" i="36" s="1"/>
  <c r="T45" i="36"/>
  <c r="S45" i="36"/>
  <c r="R45" i="36"/>
  <c r="Q45" i="36"/>
  <c r="P45" i="36"/>
  <c r="E45" i="36"/>
  <c r="U45" i="36" s="1"/>
  <c r="S44" i="36"/>
  <c r="R44" i="36"/>
  <c r="S42" i="36"/>
  <c r="R42" i="36"/>
  <c r="Q42" i="36"/>
  <c r="P42" i="36"/>
  <c r="E42" i="36"/>
  <c r="U42" i="36" s="1"/>
  <c r="S41" i="36"/>
  <c r="R41" i="36"/>
  <c r="Q41" i="36"/>
  <c r="P41" i="36"/>
  <c r="E41" i="36"/>
  <c r="U41" i="36" s="1"/>
  <c r="S40" i="36"/>
  <c r="R40" i="36"/>
  <c r="Q40" i="36"/>
  <c r="P40" i="36"/>
  <c r="E40" i="36"/>
  <c r="U40" i="36" s="1"/>
  <c r="S39" i="36"/>
  <c r="R39" i="36"/>
  <c r="Q39" i="36"/>
  <c r="P39" i="36"/>
  <c r="E39" i="36"/>
  <c r="U39" i="36" s="1"/>
  <c r="S38" i="36"/>
  <c r="R38" i="36"/>
  <c r="Q38" i="36"/>
  <c r="P38" i="36"/>
  <c r="E38" i="36"/>
  <c r="U38" i="36" s="1"/>
  <c r="S37" i="36"/>
  <c r="R37" i="36"/>
  <c r="Q37" i="36"/>
  <c r="P37" i="36"/>
  <c r="E37" i="36"/>
  <c r="S36" i="36"/>
  <c r="R36" i="36"/>
  <c r="Q36" i="36"/>
  <c r="P36" i="36"/>
  <c r="E36" i="36"/>
  <c r="S35" i="36"/>
  <c r="R35" i="36"/>
  <c r="Q35" i="36"/>
  <c r="P35" i="36"/>
  <c r="E35" i="36"/>
  <c r="U35" i="36" s="1"/>
  <c r="T34" i="36"/>
  <c r="S34" i="36"/>
  <c r="R34" i="36"/>
  <c r="Q34" i="36"/>
  <c r="P34" i="36"/>
  <c r="E34" i="36"/>
  <c r="U34" i="36" s="1"/>
  <c r="S33" i="36"/>
  <c r="R33" i="36"/>
  <c r="Q33" i="36"/>
  <c r="P33" i="36"/>
  <c r="E33" i="36"/>
  <c r="S32" i="36"/>
  <c r="R32" i="36"/>
  <c r="Q32" i="36"/>
  <c r="P32" i="36"/>
  <c r="E32" i="36"/>
  <c r="U32" i="36" s="1"/>
  <c r="S31" i="36"/>
  <c r="R31" i="36"/>
  <c r="Q31" i="36"/>
  <c r="U31" i="36" s="1"/>
  <c r="P31" i="36"/>
  <c r="T31" i="36" s="1"/>
  <c r="E31" i="36"/>
  <c r="S30" i="36"/>
  <c r="R30" i="36"/>
  <c r="Q30" i="36"/>
  <c r="P30" i="36"/>
  <c r="E30" i="36"/>
  <c r="S29" i="36"/>
  <c r="R29" i="36"/>
  <c r="Q29" i="36"/>
  <c r="P29" i="36"/>
  <c r="E29" i="36"/>
  <c r="U29" i="36" s="1"/>
  <c r="S28" i="36"/>
  <c r="R28" i="36"/>
  <c r="S27" i="36"/>
  <c r="R27" i="36"/>
  <c r="Q27" i="36"/>
  <c r="P27" i="36"/>
  <c r="E27" i="36"/>
  <c r="U27" i="36" s="1"/>
  <c r="S26" i="36"/>
  <c r="R26" i="36"/>
  <c r="Q26" i="36"/>
  <c r="P26" i="36"/>
  <c r="E26" i="36"/>
  <c r="U26" i="36" s="1"/>
  <c r="T25" i="36"/>
  <c r="S25" i="36"/>
  <c r="R25" i="36"/>
  <c r="Q25" i="36"/>
  <c r="P25" i="36"/>
  <c r="E25" i="36"/>
  <c r="U25" i="36" s="1"/>
  <c r="T24" i="36"/>
  <c r="S24" i="36"/>
  <c r="R24" i="36"/>
  <c r="Q24" i="36"/>
  <c r="P24" i="36"/>
  <c r="E24" i="36"/>
  <c r="U24" i="36" s="1"/>
  <c r="U23" i="36"/>
  <c r="S23" i="36"/>
  <c r="R23" i="36"/>
  <c r="Q23" i="36"/>
  <c r="P23" i="36"/>
  <c r="E23" i="36"/>
  <c r="T23" i="36" s="1"/>
  <c r="S22" i="36"/>
  <c r="R22" i="36"/>
  <c r="Q22" i="36"/>
  <c r="P22" i="36"/>
  <c r="E22" i="36"/>
  <c r="S21" i="36"/>
  <c r="R21" i="36"/>
  <c r="Q21" i="36"/>
  <c r="P21" i="36"/>
  <c r="E21" i="36"/>
  <c r="S20" i="36"/>
  <c r="R20" i="36"/>
  <c r="Q20" i="36"/>
  <c r="P20" i="36"/>
  <c r="E20" i="36"/>
  <c r="U20" i="36" s="1"/>
  <c r="S19" i="36"/>
  <c r="R19" i="36"/>
  <c r="Q19" i="36"/>
  <c r="P19" i="36"/>
  <c r="E19" i="36"/>
  <c r="U19" i="36" s="1"/>
  <c r="S18" i="36"/>
  <c r="R18" i="36"/>
  <c r="Q18" i="36"/>
  <c r="P18" i="36"/>
  <c r="E18" i="36"/>
  <c r="S17" i="36"/>
  <c r="R17" i="36"/>
  <c r="Q17" i="36"/>
  <c r="P17" i="36"/>
  <c r="E17" i="36"/>
  <c r="T17" i="36" s="1"/>
  <c r="S16" i="36"/>
  <c r="R16" i="36"/>
  <c r="Q16" i="36"/>
  <c r="P16" i="36"/>
  <c r="E16" i="36"/>
  <c r="S15" i="36"/>
  <c r="R15" i="36"/>
  <c r="Q15" i="36"/>
  <c r="P15" i="36"/>
  <c r="E15" i="36"/>
  <c r="T15" i="36" s="1"/>
  <c r="U14" i="36"/>
  <c r="T14" i="36"/>
  <c r="S14" i="36"/>
  <c r="R14" i="36"/>
  <c r="Q14" i="36"/>
  <c r="P14" i="36"/>
  <c r="E14" i="36"/>
  <c r="T13" i="36"/>
  <c r="S13" i="36"/>
  <c r="R13" i="36"/>
  <c r="Q13" i="36"/>
  <c r="P13" i="36"/>
  <c r="E13" i="36"/>
  <c r="U13" i="36" s="1"/>
  <c r="S12" i="36"/>
  <c r="R12" i="36"/>
  <c r="Q12" i="36"/>
  <c r="P12" i="36"/>
  <c r="E12" i="36"/>
  <c r="U12" i="36" s="1"/>
  <c r="S11" i="36"/>
  <c r="R11" i="36"/>
  <c r="Q11" i="36"/>
  <c r="P11" i="36"/>
  <c r="E11" i="36"/>
  <c r="U11" i="36" s="1"/>
  <c r="S10" i="36"/>
  <c r="R10" i="36"/>
  <c r="Q10" i="36"/>
  <c r="P10" i="36"/>
  <c r="E10" i="36"/>
  <c r="S9" i="36"/>
  <c r="R9" i="36"/>
  <c r="S64" i="35"/>
  <c r="R64" i="35"/>
  <c r="Q64" i="35"/>
  <c r="P64" i="35"/>
  <c r="E64" i="35"/>
  <c r="U64" i="35" s="1"/>
  <c r="S63" i="35"/>
  <c r="R63" i="35"/>
  <c r="Q63" i="35"/>
  <c r="P63" i="35"/>
  <c r="E63" i="35"/>
  <c r="S62" i="35"/>
  <c r="R62" i="35"/>
  <c r="S60" i="35"/>
  <c r="R60" i="35"/>
  <c r="Q60" i="35"/>
  <c r="P60" i="35"/>
  <c r="E60" i="35"/>
  <c r="U60" i="35" s="1"/>
  <c r="U59" i="35"/>
  <c r="T59" i="35"/>
  <c r="S59" i="35"/>
  <c r="R59" i="35"/>
  <c r="Q59" i="35"/>
  <c r="P59" i="35"/>
  <c r="E59" i="35"/>
  <c r="S58" i="35"/>
  <c r="R58" i="35"/>
  <c r="Q58" i="35"/>
  <c r="P58" i="35"/>
  <c r="E58" i="35"/>
  <c r="S57" i="35"/>
  <c r="R57" i="35"/>
  <c r="Q57" i="35"/>
  <c r="P57" i="35"/>
  <c r="E57" i="35"/>
  <c r="U57" i="35" s="1"/>
  <c r="R56" i="35"/>
  <c r="S55" i="35"/>
  <c r="R55" i="35"/>
  <c r="Q55" i="35"/>
  <c r="P55" i="35"/>
  <c r="E55" i="35"/>
  <c r="U55" i="35" s="1"/>
  <c r="S54" i="35"/>
  <c r="R54" i="35"/>
  <c r="Q54" i="35"/>
  <c r="P54" i="35"/>
  <c r="E54" i="35"/>
  <c r="U54" i="35" s="1"/>
  <c r="U53" i="35"/>
  <c r="T53" i="35"/>
  <c r="S53" i="35"/>
  <c r="R53" i="35"/>
  <c r="Q53" i="35"/>
  <c r="P53" i="35"/>
  <c r="E53" i="35"/>
  <c r="S52" i="35"/>
  <c r="R52" i="35"/>
  <c r="Q52" i="35"/>
  <c r="P52" i="35"/>
  <c r="E52" i="35"/>
  <c r="U52" i="35" s="1"/>
  <c r="S51" i="35"/>
  <c r="R51" i="35"/>
  <c r="Q51" i="35"/>
  <c r="P51" i="35"/>
  <c r="E51" i="35"/>
  <c r="T51" i="35" s="1"/>
  <c r="S50" i="35"/>
  <c r="R50" i="35"/>
  <c r="Q50" i="35"/>
  <c r="P50" i="35"/>
  <c r="E50" i="35"/>
  <c r="S49" i="35"/>
  <c r="R49" i="35"/>
  <c r="Q49" i="35"/>
  <c r="P49" i="35"/>
  <c r="E49" i="35"/>
  <c r="S48" i="35"/>
  <c r="R48" i="35"/>
  <c r="Q48" i="35"/>
  <c r="P48" i="35"/>
  <c r="E48" i="35"/>
  <c r="U48" i="35" s="1"/>
  <c r="S47" i="35"/>
  <c r="R47" i="35"/>
  <c r="Q47" i="35"/>
  <c r="P47" i="35"/>
  <c r="E47" i="35"/>
  <c r="U47" i="35" s="1"/>
  <c r="S46" i="35"/>
  <c r="R46" i="35"/>
  <c r="Q46" i="35"/>
  <c r="P46" i="35"/>
  <c r="E46" i="35"/>
  <c r="U45" i="35"/>
  <c r="S45" i="35"/>
  <c r="R45" i="35"/>
  <c r="Q45" i="35"/>
  <c r="P45" i="35"/>
  <c r="E45" i="35"/>
  <c r="T45" i="35" s="1"/>
  <c r="S44" i="35"/>
  <c r="R44" i="35"/>
  <c r="S42" i="35"/>
  <c r="R42" i="35"/>
  <c r="Q42" i="35"/>
  <c r="P42" i="35"/>
  <c r="E42" i="35"/>
  <c r="U42" i="35" s="1"/>
  <c r="S41" i="35"/>
  <c r="R41" i="35"/>
  <c r="Q41" i="35"/>
  <c r="P41" i="35"/>
  <c r="E41" i="35"/>
  <c r="T41" i="35" s="1"/>
  <c r="S40" i="35"/>
  <c r="R40" i="35"/>
  <c r="Q40" i="35"/>
  <c r="P40" i="35"/>
  <c r="E40" i="35"/>
  <c r="T40" i="35" s="1"/>
  <c r="T39" i="35"/>
  <c r="S39" i="35"/>
  <c r="R39" i="35"/>
  <c r="Q39" i="35"/>
  <c r="P39" i="35"/>
  <c r="E39" i="35"/>
  <c r="U39" i="35" s="1"/>
  <c r="S38" i="35"/>
  <c r="R38" i="35"/>
  <c r="Q38" i="35"/>
  <c r="P38" i="35"/>
  <c r="E38" i="35"/>
  <c r="U38" i="35" s="1"/>
  <c r="S37" i="35"/>
  <c r="R37" i="35"/>
  <c r="Q37" i="35"/>
  <c r="P37" i="35"/>
  <c r="E37" i="35"/>
  <c r="U37" i="35" s="1"/>
  <c r="S36" i="35"/>
  <c r="R36" i="35"/>
  <c r="Q36" i="35"/>
  <c r="P36" i="35"/>
  <c r="E36" i="35"/>
  <c r="U36" i="35" s="1"/>
  <c r="S35" i="35"/>
  <c r="R35" i="35"/>
  <c r="Q35" i="35"/>
  <c r="P35" i="35"/>
  <c r="E35" i="35"/>
  <c r="U35" i="35" s="1"/>
  <c r="T34" i="35"/>
  <c r="S34" i="35"/>
  <c r="R34" i="35"/>
  <c r="Q34" i="35"/>
  <c r="P34" i="35"/>
  <c r="E34" i="35"/>
  <c r="U34" i="35" s="1"/>
  <c r="S33" i="35"/>
  <c r="R33" i="35"/>
  <c r="Q33" i="35"/>
  <c r="P33" i="35"/>
  <c r="E33" i="35"/>
  <c r="U32" i="35"/>
  <c r="T32" i="35"/>
  <c r="S32" i="35"/>
  <c r="R32" i="35"/>
  <c r="Q32" i="35"/>
  <c r="P32" i="35"/>
  <c r="E32" i="35"/>
  <c r="T31" i="35"/>
  <c r="S31" i="35"/>
  <c r="R31" i="35"/>
  <c r="Q31" i="35"/>
  <c r="P31" i="35"/>
  <c r="E31" i="35"/>
  <c r="S30" i="35"/>
  <c r="R30" i="35"/>
  <c r="Q30" i="35"/>
  <c r="P30" i="35"/>
  <c r="E30" i="35"/>
  <c r="U30" i="35" s="1"/>
  <c r="S29" i="35"/>
  <c r="R29" i="35"/>
  <c r="Q29" i="35"/>
  <c r="P29" i="35"/>
  <c r="E29" i="35"/>
  <c r="S28" i="35"/>
  <c r="R28" i="35"/>
  <c r="U27" i="35"/>
  <c r="T27" i="35"/>
  <c r="S27" i="35"/>
  <c r="R27" i="35"/>
  <c r="Q27" i="35"/>
  <c r="P27" i="35"/>
  <c r="E27" i="35"/>
  <c r="T26" i="35"/>
  <c r="S26" i="35"/>
  <c r="R26" i="35"/>
  <c r="Q26" i="35"/>
  <c r="P26" i="35"/>
  <c r="E26" i="35"/>
  <c r="U26" i="35" s="1"/>
  <c r="S25" i="35"/>
  <c r="R25" i="35"/>
  <c r="Q25" i="35"/>
  <c r="P25" i="35"/>
  <c r="E25" i="35"/>
  <c r="U25" i="35" s="1"/>
  <c r="S24" i="35"/>
  <c r="R24" i="35"/>
  <c r="Q24" i="35"/>
  <c r="P24" i="35"/>
  <c r="E24" i="35"/>
  <c r="U24" i="35" s="1"/>
  <c r="U23" i="35"/>
  <c r="T23" i="35"/>
  <c r="S23" i="35"/>
  <c r="R23" i="35"/>
  <c r="Q23" i="35"/>
  <c r="P23" i="35"/>
  <c r="E23" i="35"/>
  <c r="U22" i="35"/>
  <c r="T22" i="35"/>
  <c r="S22" i="35"/>
  <c r="R22" i="35"/>
  <c r="Q22" i="35"/>
  <c r="P22" i="35"/>
  <c r="E22" i="35"/>
  <c r="T21" i="35"/>
  <c r="S21" i="35"/>
  <c r="R21" i="35"/>
  <c r="Q21" i="35"/>
  <c r="P21" i="35"/>
  <c r="E21" i="35"/>
  <c r="U21" i="35" s="1"/>
  <c r="S20" i="35"/>
  <c r="R20" i="35"/>
  <c r="Q20" i="35"/>
  <c r="P20" i="35"/>
  <c r="E20" i="35"/>
  <c r="S19" i="35"/>
  <c r="R19" i="35"/>
  <c r="Q19" i="35"/>
  <c r="P19" i="35"/>
  <c r="E19" i="35"/>
  <c r="U19" i="35" s="1"/>
  <c r="T18" i="35"/>
  <c r="S18" i="35"/>
  <c r="R18" i="35"/>
  <c r="Q18" i="35"/>
  <c r="P18" i="35"/>
  <c r="E18" i="35"/>
  <c r="U18" i="35" s="1"/>
  <c r="S17" i="35"/>
  <c r="R17" i="35"/>
  <c r="Q17" i="35"/>
  <c r="P17" i="35"/>
  <c r="E17" i="35"/>
  <c r="U17" i="35" s="1"/>
  <c r="S16" i="35"/>
  <c r="R16" i="35"/>
  <c r="Q16" i="35"/>
  <c r="P16" i="35"/>
  <c r="E16" i="35"/>
  <c r="U15" i="35"/>
  <c r="S15" i="35"/>
  <c r="R15" i="35"/>
  <c r="Q15" i="35"/>
  <c r="P15" i="35"/>
  <c r="E15" i="35"/>
  <c r="T15" i="35" s="1"/>
  <c r="U14" i="35"/>
  <c r="S14" i="35"/>
  <c r="R14" i="35"/>
  <c r="Q14" i="35"/>
  <c r="P14" i="35"/>
  <c r="E14" i="35"/>
  <c r="T14" i="35" s="1"/>
  <c r="T13" i="35"/>
  <c r="S13" i="35"/>
  <c r="R13" i="35"/>
  <c r="Q13" i="35"/>
  <c r="P13" i="35"/>
  <c r="E13" i="35"/>
  <c r="U13" i="35" s="1"/>
  <c r="U12" i="35"/>
  <c r="S12" i="35"/>
  <c r="R12" i="35"/>
  <c r="Q12" i="35"/>
  <c r="P12" i="35"/>
  <c r="E12" i="35"/>
  <c r="T12" i="35" s="1"/>
  <c r="S11" i="35"/>
  <c r="R11" i="35"/>
  <c r="Q11" i="35"/>
  <c r="P11" i="35"/>
  <c r="E11" i="35"/>
  <c r="U11" i="35" s="1"/>
  <c r="S10" i="35"/>
  <c r="R10" i="35"/>
  <c r="Q10" i="35"/>
  <c r="P10" i="35"/>
  <c r="E10" i="35"/>
  <c r="R9" i="35"/>
  <c r="S64" i="34"/>
  <c r="R64" i="34"/>
  <c r="Q64" i="34"/>
  <c r="P64" i="34"/>
  <c r="E64" i="34"/>
  <c r="U63" i="34"/>
  <c r="S63" i="34"/>
  <c r="R63" i="34"/>
  <c r="Q63" i="34"/>
  <c r="P63" i="34"/>
  <c r="E63" i="34"/>
  <c r="T63" i="34" s="1"/>
  <c r="S61" i="34"/>
  <c r="S60" i="34"/>
  <c r="R60" i="34"/>
  <c r="Q60" i="34"/>
  <c r="P60" i="34"/>
  <c r="E60" i="34"/>
  <c r="S59" i="34"/>
  <c r="R59" i="34"/>
  <c r="Q59" i="34"/>
  <c r="P59" i="34"/>
  <c r="E59" i="34"/>
  <c r="S58" i="34"/>
  <c r="R58" i="34"/>
  <c r="Q58" i="34"/>
  <c r="P58" i="34"/>
  <c r="E58" i="34"/>
  <c r="U58" i="34" s="1"/>
  <c r="S57" i="34"/>
  <c r="R57" i="34"/>
  <c r="Q57" i="34"/>
  <c r="P57" i="34"/>
  <c r="E57" i="34"/>
  <c r="S56" i="34"/>
  <c r="R56" i="34"/>
  <c r="U55" i="34"/>
  <c r="T55" i="34"/>
  <c r="S55" i="34"/>
  <c r="R55" i="34"/>
  <c r="Q55" i="34"/>
  <c r="P55" i="34"/>
  <c r="E55" i="34"/>
  <c r="T54" i="34"/>
  <c r="S54" i="34"/>
  <c r="R54" i="34"/>
  <c r="Q54" i="34"/>
  <c r="P54" i="34"/>
  <c r="E54" i="34"/>
  <c r="U54" i="34" s="1"/>
  <c r="S53" i="34"/>
  <c r="R53" i="34"/>
  <c r="Q53" i="34"/>
  <c r="P53" i="34"/>
  <c r="E53" i="34"/>
  <c r="U53" i="34" s="1"/>
  <c r="S52" i="34"/>
  <c r="R52" i="34"/>
  <c r="Q52" i="34"/>
  <c r="P52" i="34"/>
  <c r="E52" i="34"/>
  <c r="U52" i="34" s="1"/>
  <c r="S51" i="34"/>
  <c r="R51" i="34"/>
  <c r="Q51" i="34"/>
  <c r="P51" i="34"/>
  <c r="E51" i="34"/>
  <c r="U51" i="34" s="1"/>
  <c r="S50" i="34"/>
  <c r="R50" i="34"/>
  <c r="Q50" i="34"/>
  <c r="P50" i="34"/>
  <c r="E50" i="34"/>
  <c r="T49" i="34"/>
  <c r="S49" i="34"/>
  <c r="R49" i="34"/>
  <c r="Q49" i="34"/>
  <c r="P49" i="34"/>
  <c r="E49" i="34"/>
  <c r="U49" i="34" s="1"/>
  <c r="S48" i="34"/>
  <c r="R48" i="34"/>
  <c r="Q48" i="34"/>
  <c r="P48" i="34"/>
  <c r="E48" i="34"/>
  <c r="T48" i="34" s="1"/>
  <c r="U47" i="34"/>
  <c r="S47" i="34"/>
  <c r="R47" i="34"/>
  <c r="Q47" i="34"/>
  <c r="P47" i="34"/>
  <c r="E47" i="34"/>
  <c r="T47" i="34" s="1"/>
  <c r="S46" i="34"/>
  <c r="R46" i="34"/>
  <c r="Q46" i="34"/>
  <c r="P46" i="34"/>
  <c r="E46" i="34"/>
  <c r="S45" i="34"/>
  <c r="R45" i="34"/>
  <c r="Q45" i="34"/>
  <c r="P45" i="34"/>
  <c r="E45" i="34"/>
  <c r="U45" i="34" s="1"/>
  <c r="S44" i="34"/>
  <c r="R44" i="34"/>
  <c r="S43" i="34"/>
  <c r="S42" i="34"/>
  <c r="R42" i="34"/>
  <c r="Q42" i="34"/>
  <c r="P42" i="34"/>
  <c r="E42" i="34"/>
  <c r="U42" i="34" s="1"/>
  <c r="S41" i="34"/>
  <c r="R41" i="34"/>
  <c r="Q41" i="34"/>
  <c r="P41" i="34"/>
  <c r="E41" i="34"/>
  <c r="U41" i="34" s="1"/>
  <c r="U40" i="34"/>
  <c r="S40" i="34"/>
  <c r="R40" i="34"/>
  <c r="Q40" i="34"/>
  <c r="P40" i="34"/>
  <c r="E40" i="34"/>
  <c r="T40" i="34" s="1"/>
  <c r="S39" i="34"/>
  <c r="R39" i="34"/>
  <c r="Q39" i="34"/>
  <c r="P39" i="34"/>
  <c r="E39" i="34"/>
  <c r="S38" i="34"/>
  <c r="R38" i="34"/>
  <c r="Q38" i="34"/>
  <c r="P38" i="34"/>
  <c r="E38" i="34"/>
  <c r="T38" i="34" s="1"/>
  <c r="S37" i="34"/>
  <c r="R37" i="34"/>
  <c r="Q37" i="34"/>
  <c r="P37" i="34"/>
  <c r="E37" i="34"/>
  <c r="S36" i="34"/>
  <c r="R36" i="34"/>
  <c r="Q36" i="34"/>
  <c r="P36" i="34"/>
  <c r="E36" i="34"/>
  <c r="S35" i="34"/>
  <c r="R35" i="34"/>
  <c r="Q35" i="34"/>
  <c r="P35" i="34"/>
  <c r="E35" i="34"/>
  <c r="U35" i="34" s="1"/>
  <c r="S34" i="34"/>
  <c r="R34" i="34"/>
  <c r="Q34" i="34"/>
  <c r="P34" i="34"/>
  <c r="E34" i="34"/>
  <c r="U34" i="34" s="1"/>
  <c r="S33" i="34"/>
  <c r="R33" i="34"/>
  <c r="Q33" i="34"/>
  <c r="U33" i="34" s="1"/>
  <c r="P33" i="34"/>
  <c r="T33" i="34" s="1"/>
  <c r="E33" i="34"/>
  <c r="S32" i="34"/>
  <c r="R32" i="34"/>
  <c r="Q32" i="34"/>
  <c r="P32" i="34"/>
  <c r="E32" i="34"/>
  <c r="S31" i="34"/>
  <c r="R31" i="34"/>
  <c r="Q31" i="34"/>
  <c r="P31" i="34"/>
  <c r="E31" i="34"/>
  <c r="U31" i="34" s="1"/>
  <c r="U30" i="34"/>
  <c r="S30" i="34"/>
  <c r="R30" i="34"/>
  <c r="Q30" i="34"/>
  <c r="P30" i="34"/>
  <c r="E30" i="34"/>
  <c r="T30" i="34" s="1"/>
  <c r="S29" i="34"/>
  <c r="R29" i="34"/>
  <c r="Q29" i="34"/>
  <c r="P29" i="34"/>
  <c r="E29" i="34"/>
  <c r="U29" i="34" s="1"/>
  <c r="S28" i="34"/>
  <c r="R28" i="34"/>
  <c r="S27" i="34"/>
  <c r="R27" i="34"/>
  <c r="Q27" i="34"/>
  <c r="P27" i="34"/>
  <c r="E27" i="34"/>
  <c r="T26" i="34"/>
  <c r="S26" i="34"/>
  <c r="R26" i="34"/>
  <c r="Q26" i="34"/>
  <c r="P26" i="34"/>
  <c r="E26" i="34"/>
  <c r="U26" i="34" s="1"/>
  <c r="U25" i="34"/>
  <c r="S25" i="34"/>
  <c r="R25" i="34"/>
  <c r="Q25" i="34"/>
  <c r="P25" i="34"/>
  <c r="E25" i="34"/>
  <c r="T25" i="34" s="1"/>
  <c r="S24" i="34"/>
  <c r="R24" i="34"/>
  <c r="Q24" i="34"/>
  <c r="P24" i="34"/>
  <c r="E24" i="34"/>
  <c r="S23" i="34"/>
  <c r="R23" i="34"/>
  <c r="Q23" i="34"/>
  <c r="P23" i="34"/>
  <c r="E23" i="34"/>
  <c r="U23" i="34" s="1"/>
  <c r="S22" i="34"/>
  <c r="R22" i="34"/>
  <c r="Q22" i="34"/>
  <c r="P22" i="34"/>
  <c r="E22" i="34"/>
  <c r="S21" i="34"/>
  <c r="R21" i="34"/>
  <c r="Q21" i="34"/>
  <c r="P21" i="34"/>
  <c r="E21" i="34"/>
  <c r="U21" i="34" s="1"/>
  <c r="S20" i="34"/>
  <c r="R20" i="34"/>
  <c r="Q20" i="34"/>
  <c r="P20" i="34"/>
  <c r="E20" i="34"/>
  <c r="S19" i="34"/>
  <c r="R19" i="34"/>
  <c r="Q19" i="34"/>
  <c r="P19" i="34"/>
  <c r="E19" i="34"/>
  <c r="U19" i="34" s="1"/>
  <c r="S18" i="34"/>
  <c r="R18" i="34"/>
  <c r="Q18" i="34"/>
  <c r="P18" i="34"/>
  <c r="E18" i="34"/>
  <c r="U18" i="34" s="1"/>
  <c r="S17" i="34"/>
  <c r="R17" i="34"/>
  <c r="Q17" i="34"/>
  <c r="P17" i="34"/>
  <c r="E17" i="34"/>
  <c r="S16" i="34"/>
  <c r="R16" i="34"/>
  <c r="Q16" i="34"/>
  <c r="P16" i="34"/>
  <c r="E16" i="34"/>
  <c r="S15" i="34"/>
  <c r="R15" i="34"/>
  <c r="Q15" i="34"/>
  <c r="P15" i="34"/>
  <c r="E15" i="34"/>
  <c r="U15" i="34" s="1"/>
  <c r="S14" i="34"/>
  <c r="R14" i="34"/>
  <c r="Q14" i="34"/>
  <c r="P14" i="34"/>
  <c r="E14" i="34"/>
  <c r="U14" i="34" s="1"/>
  <c r="S13" i="34"/>
  <c r="R13" i="34"/>
  <c r="Q13" i="34"/>
  <c r="P13" i="34"/>
  <c r="E13" i="34"/>
  <c r="U13" i="34" s="1"/>
  <c r="U12" i="34"/>
  <c r="S12" i="34"/>
  <c r="R12" i="34"/>
  <c r="Q12" i="34"/>
  <c r="P12" i="34"/>
  <c r="E12" i="34"/>
  <c r="T12" i="34" s="1"/>
  <c r="S11" i="34"/>
  <c r="R11" i="34"/>
  <c r="Q11" i="34"/>
  <c r="P11" i="34"/>
  <c r="E11" i="34"/>
  <c r="U11" i="34" s="1"/>
  <c r="S10" i="34"/>
  <c r="R10" i="34"/>
  <c r="Q10" i="34"/>
  <c r="P10" i="34"/>
  <c r="E10" i="34"/>
  <c r="U10" i="34" s="1"/>
  <c r="S9" i="34"/>
  <c r="R9" i="34"/>
  <c r="S8" i="34"/>
  <c r="S64" i="33"/>
  <c r="R64" i="33"/>
  <c r="Q64" i="33"/>
  <c r="P64" i="33"/>
  <c r="E64" i="33"/>
  <c r="U64" i="33" s="1"/>
  <c r="S63" i="33"/>
  <c r="R63" i="33"/>
  <c r="Q63" i="33"/>
  <c r="Q62" i="33" s="1"/>
  <c r="P63" i="33"/>
  <c r="P62" i="33" s="1"/>
  <c r="E63" i="33"/>
  <c r="U63" i="33" s="1"/>
  <c r="U60" i="33"/>
  <c r="S60" i="33"/>
  <c r="R60" i="33"/>
  <c r="Q60" i="33"/>
  <c r="P60" i="33"/>
  <c r="E60" i="33"/>
  <c r="T60" i="33" s="1"/>
  <c r="T59" i="33"/>
  <c r="S59" i="33"/>
  <c r="R59" i="33"/>
  <c r="Q59" i="33"/>
  <c r="P59" i="33"/>
  <c r="E59" i="33"/>
  <c r="U59" i="33" s="1"/>
  <c r="S58" i="33"/>
  <c r="R58" i="33"/>
  <c r="Q58" i="33"/>
  <c r="P58" i="33"/>
  <c r="E58" i="33"/>
  <c r="T58" i="33" s="1"/>
  <c r="S57" i="33"/>
  <c r="R57" i="33"/>
  <c r="Q57" i="33"/>
  <c r="P57" i="33"/>
  <c r="E57" i="33"/>
  <c r="U57" i="33" s="1"/>
  <c r="U55" i="33"/>
  <c r="T55" i="33"/>
  <c r="S55" i="33"/>
  <c r="R55" i="33"/>
  <c r="Q55" i="33"/>
  <c r="P55" i="33"/>
  <c r="E55" i="33"/>
  <c r="S54" i="33"/>
  <c r="R54" i="33"/>
  <c r="Q54" i="33"/>
  <c r="P54" i="33"/>
  <c r="E54" i="33"/>
  <c r="S53" i="33"/>
  <c r="R53" i="33"/>
  <c r="Q53" i="33"/>
  <c r="P53" i="33"/>
  <c r="E53" i="33"/>
  <c r="S52" i="33"/>
  <c r="R52" i="33"/>
  <c r="Q52" i="33"/>
  <c r="P52" i="33"/>
  <c r="E52" i="33"/>
  <c r="U52" i="33" s="1"/>
  <c r="T51" i="33"/>
  <c r="S51" i="33"/>
  <c r="R51" i="33"/>
  <c r="Q51" i="33"/>
  <c r="P51" i="33"/>
  <c r="E51" i="33"/>
  <c r="U51" i="33" s="1"/>
  <c r="S50" i="33"/>
  <c r="R50" i="33"/>
  <c r="Q50" i="33"/>
  <c r="P50" i="33"/>
  <c r="E50" i="33"/>
  <c r="U50" i="33" s="1"/>
  <c r="S49" i="33"/>
  <c r="R49" i="33"/>
  <c r="Q49" i="33"/>
  <c r="P49" i="33"/>
  <c r="E49" i="33"/>
  <c r="U49" i="33" s="1"/>
  <c r="U48" i="33"/>
  <c r="T48" i="33"/>
  <c r="S48" i="33"/>
  <c r="R48" i="33"/>
  <c r="Q48" i="33"/>
  <c r="P48" i="33"/>
  <c r="E48" i="33"/>
  <c r="U47" i="33"/>
  <c r="T47" i="33"/>
  <c r="S47" i="33"/>
  <c r="R47" i="33"/>
  <c r="Q47" i="33"/>
  <c r="P47" i="33"/>
  <c r="E47" i="33"/>
  <c r="S46" i="33"/>
  <c r="R46" i="33"/>
  <c r="Q46" i="33"/>
  <c r="P46" i="33"/>
  <c r="E46" i="33"/>
  <c r="S45" i="33"/>
  <c r="R45" i="33"/>
  <c r="Q45" i="33"/>
  <c r="P45" i="33"/>
  <c r="E45" i="33"/>
  <c r="T45" i="33" s="1"/>
  <c r="S44" i="33"/>
  <c r="R44" i="33"/>
  <c r="S42" i="33"/>
  <c r="R42" i="33"/>
  <c r="Q42" i="33"/>
  <c r="P42" i="33"/>
  <c r="E42" i="33"/>
  <c r="U42" i="33" s="1"/>
  <c r="S41" i="33"/>
  <c r="R41" i="33"/>
  <c r="Q41" i="33"/>
  <c r="P41" i="33"/>
  <c r="E41" i="33"/>
  <c r="U41" i="33" s="1"/>
  <c r="S40" i="33"/>
  <c r="R40" i="33"/>
  <c r="Q40" i="33"/>
  <c r="P40" i="33"/>
  <c r="E40" i="33"/>
  <c r="U40" i="33" s="1"/>
  <c r="S39" i="33"/>
  <c r="R39" i="33"/>
  <c r="Q39" i="33"/>
  <c r="P39" i="33"/>
  <c r="E39" i="33"/>
  <c r="U39" i="33" s="1"/>
  <c r="S38" i="33"/>
  <c r="R38" i="33"/>
  <c r="Q38" i="33"/>
  <c r="P38" i="33"/>
  <c r="E38" i="33"/>
  <c r="U38" i="33" s="1"/>
  <c r="S37" i="33"/>
  <c r="R37" i="33"/>
  <c r="Q37" i="33"/>
  <c r="P37" i="33"/>
  <c r="E37" i="33"/>
  <c r="S36" i="33"/>
  <c r="R36" i="33"/>
  <c r="Q36" i="33"/>
  <c r="P36" i="33"/>
  <c r="E36" i="33"/>
  <c r="S35" i="33"/>
  <c r="R35" i="33"/>
  <c r="Q35" i="33"/>
  <c r="P35" i="33"/>
  <c r="E35" i="33"/>
  <c r="T35" i="33" s="1"/>
  <c r="U34" i="33"/>
  <c r="T34" i="33"/>
  <c r="S34" i="33"/>
  <c r="R34" i="33"/>
  <c r="Q34" i="33"/>
  <c r="P34" i="33"/>
  <c r="E34" i="33"/>
  <c r="S33" i="33"/>
  <c r="R33" i="33"/>
  <c r="Q33" i="33"/>
  <c r="P33" i="33"/>
  <c r="E33" i="33"/>
  <c r="S32" i="33"/>
  <c r="R32" i="33"/>
  <c r="Q32" i="33"/>
  <c r="P32" i="33"/>
  <c r="E32" i="33"/>
  <c r="U32" i="33" s="1"/>
  <c r="S31" i="33"/>
  <c r="R31" i="33"/>
  <c r="Q31" i="33"/>
  <c r="P31" i="33"/>
  <c r="E31" i="33"/>
  <c r="U31" i="33" s="1"/>
  <c r="S30" i="33"/>
  <c r="R30" i="33"/>
  <c r="Q30" i="33"/>
  <c r="P30" i="33"/>
  <c r="E30" i="33"/>
  <c r="T30" i="33" s="1"/>
  <c r="S29" i="33"/>
  <c r="R29" i="33"/>
  <c r="Q29" i="33"/>
  <c r="P29" i="33"/>
  <c r="E29" i="33"/>
  <c r="U29" i="33" s="1"/>
  <c r="S28" i="33"/>
  <c r="R28" i="33"/>
  <c r="S27" i="33"/>
  <c r="R27" i="33"/>
  <c r="Q27" i="33"/>
  <c r="P27" i="33"/>
  <c r="E27" i="33"/>
  <c r="U27" i="33" s="1"/>
  <c r="S26" i="33"/>
  <c r="R26" i="33"/>
  <c r="Q26" i="33"/>
  <c r="P26" i="33"/>
  <c r="E26" i="33"/>
  <c r="U26" i="33" s="1"/>
  <c r="U25" i="33"/>
  <c r="S25" i="33"/>
  <c r="R25" i="33"/>
  <c r="Q25" i="33"/>
  <c r="P25" i="33"/>
  <c r="E25" i="33"/>
  <c r="T25" i="33" s="1"/>
  <c r="U24" i="33"/>
  <c r="S24" i="33"/>
  <c r="R24" i="33"/>
  <c r="Q24" i="33"/>
  <c r="P24" i="33"/>
  <c r="E24" i="33"/>
  <c r="T24" i="33" s="1"/>
  <c r="S23" i="33"/>
  <c r="R23" i="33"/>
  <c r="Q23" i="33"/>
  <c r="P23" i="33"/>
  <c r="E23" i="33"/>
  <c r="S22" i="33"/>
  <c r="R22" i="33"/>
  <c r="Q22" i="33"/>
  <c r="P22" i="33"/>
  <c r="E22" i="33"/>
  <c r="T22" i="33" s="1"/>
  <c r="S21" i="33"/>
  <c r="R21" i="33"/>
  <c r="Q21" i="33"/>
  <c r="P21" i="33"/>
  <c r="E21" i="33"/>
  <c r="U21" i="33" s="1"/>
  <c r="S20" i="33"/>
  <c r="R20" i="33"/>
  <c r="Q20" i="33"/>
  <c r="P20" i="33"/>
  <c r="E20" i="33"/>
  <c r="S19" i="33"/>
  <c r="R19" i="33"/>
  <c r="Q19" i="33"/>
  <c r="P19" i="33"/>
  <c r="E19" i="33"/>
  <c r="U19" i="33" s="1"/>
  <c r="S18" i="33"/>
  <c r="R18" i="33"/>
  <c r="Q18" i="33"/>
  <c r="P18" i="33"/>
  <c r="E18" i="33"/>
  <c r="U18" i="33" s="1"/>
  <c r="S17" i="33"/>
  <c r="R17" i="33"/>
  <c r="Q17" i="33"/>
  <c r="P17" i="33"/>
  <c r="E17" i="33"/>
  <c r="T17" i="33" s="1"/>
  <c r="S16" i="33"/>
  <c r="R16" i="33"/>
  <c r="Q16" i="33"/>
  <c r="P16" i="33"/>
  <c r="T16" i="33" s="1"/>
  <c r="E16" i="33"/>
  <c r="S15" i="33"/>
  <c r="R15" i="33"/>
  <c r="Q15" i="33"/>
  <c r="P15" i="33"/>
  <c r="E15" i="33"/>
  <c r="U15" i="33" s="1"/>
  <c r="S14" i="33"/>
  <c r="R14" i="33"/>
  <c r="Q14" i="33"/>
  <c r="P14" i="33"/>
  <c r="E14" i="33"/>
  <c r="S13" i="33"/>
  <c r="R13" i="33"/>
  <c r="Q13" i="33"/>
  <c r="P13" i="33"/>
  <c r="E13" i="33"/>
  <c r="U13" i="33" s="1"/>
  <c r="S12" i="33"/>
  <c r="R12" i="33"/>
  <c r="Q12" i="33"/>
  <c r="P12" i="33"/>
  <c r="E12" i="33"/>
  <c r="S11" i="33"/>
  <c r="R11" i="33"/>
  <c r="Q11" i="33"/>
  <c r="P11" i="33"/>
  <c r="E11" i="33"/>
  <c r="U11" i="33" s="1"/>
  <c r="S10" i="33"/>
  <c r="R10" i="33"/>
  <c r="Q10" i="33"/>
  <c r="P10" i="33"/>
  <c r="E10" i="33"/>
  <c r="S9" i="33"/>
  <c r="R9" i="33"/>
  <c r="S64" i="32"/>
  <c r="R64" i="32"/>
  <c r="Q64" i="32"/>
  <c r="P64" i="32"/>
  <c r="E64" i="32"/>
  <c r="U64" i="32" s="1"/>
  <c r="T63" i="32"/>
  <c r="S63" i="32"/>
  <c r="R63" i="32"/>
  <c r="Q63" i="32"/>
  <c r="Q62" i="32" s="1"/>
  <c r="P63" i="32"/>
  <c r="P62" i="32" s="1"/>
  <c r="E63" i="32"/>
  <c r="E62" i="32" s="1"/>
  <c r="U62" i="32" s="1"/>
  <c r="S62" i="32"/>
  <c r="R62" i="32"/>
  <c r="S60" i="32"/>
  <c r="R60" i="32"/>
  <c r="Q60" i="32"/>
  <c r="P60" i="32"/>
  <c r="E60" i="32"/>
  <c r="U60" i="32" s="1"/>
  <c r="S59" i="32"/>
  <c r="R59" i="32"/>
  <c r="Q59" i="32"/>
  <c r="P59" i="32"/>
  <c r="E59" i="32"/>
  <c r="U59" i="32" s="1"/>
  <c r="S58" i="32"/>
  <c r="R58" i="32"/>
  <c r="Q58" i="32"/>
  <c r="P58" i="32"/>
  <c r="E58" i="32"/>
  <c r="U58" i="32" s="1"/>
  <c r="T57" i="32"/>
  <c r="S57" i="32"/>
  <c r="R57" i="32"/>
  <c r="Q57" i="32"/>
  <c r="P57" i="32"/>
  <c r="E57" i="32"/>
  <c r="U57" i="32" s="1"/>
  <c r="S56" i="32"/>
  <c r="R56" i="32"/>
  <c r="S55" i="32"/>
  <c r="R55" i="32"/>
  <c r="Q55" i="32"/>
  <c r="P55" i="32"/>
  <c r="E55" i="32"/>
  <c r="U55" i="32" s="1"/>
  <c r="S54" i="32"/>
  <c r="R54" i="32"/>
  <c r="Q54" i="32"/>
  <c r="P54" i="32"/>
  <c r="E54" i="32"/>
  <c r="U54" i="32" s="1"/>
  <c r="S53" i="32"/>
  <c r="R53" i="32"/>
  <c r="Q53" i="32"/>
  <c r="P53" i="32"/>
  <c r="E53" i="32"/>
  <c r="T53" i="32" s="1"/>
  <c r="T52" i="32"/>
  <c r="S52" i="32"/>
  <c r="R52" i="32"/>
  <c r="Q52" i="32"/>
  <c r="P52" i="32"/>
  <c r="E52" i="32"/>
  <c r="U52" i="32" s="1"/>
  <c r="S51" i="32"/>
  <c r="R51" i="32"/>
  <c r="Q51" i="32"/>
  <c r="P51" i="32"/>
  <c r="E51" i="32"/>
  <c r="U51" i="32" s="1"/>
  <c r="U50" i="32"/>
  <c r="S50" i="32"/>
  <c r="R50" i="32"/>
  <c r="Q50" i="32"/>
  <c r="P50" i="32"/>
  <c r="E50" i="32"/>
  <c r="T50" i="32" s="1"/>
  <c r="S49" i="32"/>
  <c r="R49" i="32"/>
  <c r="Q49" i="32"/>
  <c r="P49" i="32"/>
  <c r="E49" i="32"/>
  <c r="T49" i="32" s="1"/>
  <c r="T48" i="32"/>
  <c r="S48" i="32"/>
  <c r="R48" i="32"/>
  <c r="Q48" i="32"/>
  <c r="P48" i="32"/>
  <c r="E48" i="32"/>
  <c r="U48" i="32" s="1"/>
  <c r="S47" i="32"/>
  <c r="R47" i="32"/>
  <c r="Q47" i="32"/>
  <c r="P47" i="32"/>
  <c r="E47" i="32"/>
  <c r="U47" i="32" s="1"/>
  <c r="S46" i="32"/>
  <c r="R46" i="32"/>
  <c r="Q46" i="32"/>
  <c r="P46" i="32"/>
  <c r="E46" i="32"/>
  <c r="U46" i="32" s="1"/>
  <c r="S45" i="32"/>
  <c r="R45" i="32"/>
  <c r="Q45" i="32"/>
  <c r="P45" i="32"/>
  <c r="E45" i="32"/>
  <c r="U45" i="32" s="1"/>
  <c r="S44" i="32"/>
  <c r="R44" i="32"/>
  <c r="R43" i="32"/>
  <c r="S42" i="32"/>
  <c r="R42" i="32"/>
  <c r="Q42" i="32"/>
  <c r="P42" i="32"/>
  <c r="E42" i="32"/>
  <c r="U42" i="32" s="1"/>
  <c r="S41" i="32"/>
  <c r="R41" i="32"/>
  <c r="Q41" i="32"/>
  <c r="P41" i="32"/>
  <c r="E41" i="32"/>
  <c r="U41" i="32" s="1"/>
  <c r="S40" i="32"/>
  <c r="R40" i="32"/>
  <c r="Q40" i="32"/>
  <c r="P40" i="32"/>
  <c r="E40" i="32"/>
  <c r="T40" i="32" s="1"/>
  <c r="S39" i="32"/>
  <c r="R39" i="32"/>
  <c r="Q39" i="32"/>
  <c r="P39" i="32"/>
  <c r="E39" i="32"/>
  <c r="U39" i="32" s="1"/>
  <c r="S38" i="32"/>
  <c r="R38" i="32"/>
  <c r="Q38" i="32"/>
  <c r="P38" i="32"/>
  <c r="E38" i="32"/>
  <c r="U38" i="32" s="1"/>
  <c r="S37" i="32"/>
  <c r="R37" i="32"/>
  <c r="Q37" i="32"/>
  <c r="P37" i="32"/>
  <c r="E37" i="32"/>
  <c r="U37" i="32" s="1"/>
  <c r="S36" i="32"/>
  <c r="R36" i="32"/>
  <c r="Q36" i="32"/>
  <c r="P36" i="32"/>
  <c r="E36" i="32"/>
  <c r="U36" i="32" s="1"/>
  <c r="S35" i="32"/>
  <c r="R35" i="32"/>
  <c r="Q35" i="32"/>
  <c r="P35" i="32"/>
  <c r="E35" i="32"/>
  <c r="U35" i="32" s="1"/>
  <c r="U34" i="32"/>
  <c r="T34" i="32"/>
  <c r="S34" i="32"/>
  <c r="R34" i="32"/>
  <c r="Q34" i="32"/>
  <c r="P34" i="32"/>
  <c r="E34" i="32"/>
  <c r="S33" i="32"/>
  <c r="R33" i="32"/>
  <c r="Q33" i="32"/>
  <c r="P33" i="32"/>
  <c r="E33" i="32"/>
  <c r="S32" i="32"/>
  <c r="R32" i="32"/>
  <c r="Q32" i="32"/>
  <c r="P32" i="32"/>
  <c r="E32" i="32"/>
  <c r="T31" i="32"/>
  <c r="S31" i="32"/>
  <c r="R31" i="32"/>
  <c r="Q31" i="32"/>
  <c r="U31" i="32" s="1"/>
  <c r="P31" i="32"/>
  <c r="E31" i="32"/>
  <c r="S30" i="32"/>
  <c r="R30" i="32"/>
  <c r="Q30" i="32"/>
  <c r="P30" i="32"/>
  <c r="E30" i="32"/>
  <c r="S29" i="32"/>
  <c r="R29" i="32"/>
  <c r="Q29" i="32"/>
  <c r="P29" i="32"/>
  <c r="E29" i="32"/>
  <c r="U29" i="32" s="1"/>
  <c r="S28" i="32"/>
  <c r="R28" i="32"/>
  <c r="S27" i="32"/>
  <c r="R27" i="32"/>
  <c r="Q27" i="32"/>
  <c r="P27" i="32"/>
  <c r="E27" i="32"/>
  <c r="U26" i="32"/>
  <c r="S26" i="32"/>
  <c r="R26" i="32"/>
  <c r="Q26" i="32"/>
  <c r="P26" i="32"/>
  <c r="E26" i="32"/>
  <c r="T26" i="32" s="1"/>
  <c r="T25" i="32"/>
  <c r="S25" i="32"/>
  <c r="R25" i="32"/>
  <c r="Q25" i="32"/>
  <c r="P25" i="32"/>
  <c r="E25" i="32"/>
  <c r="U25" i="32" s="1"/>
  <c r="S24" i="32"/>
  <c r="R24" i="32"/>
  <c r="Q24" i="32"/>
  <c r="P24" i="32"/>
  <c r="E24" i="32"/>
  <c r="U24" i="32" s="1"/>
  <c r="S23" i="32"/>
  <c r="R23" i="32"/>
  <c r="Q23" i="32"/>
  <c r="P23" i="32"/>
  <c r="E23" i="32"/>
  <c r="U23" i="32" s="1"/>
  <c r="S22" i="32"/>
  <c r="R22" i="32"/>
  <c r="Q22" i="32"/>
  <c r="P22" i="32"/>
  <c r="E22" i="32"/>
  <c r="T21" i="32"/>
  <c r="S21" i="32"/>
  <c r="R21" i="32"/>
  <c r="Q21" i="32"/>
  <c r="P21" i="32"/>
  <c r="E21" i="32"/>
  <c r="U21" i="32" s="1"/>
  <c r="T20" i="32"/>
  <c r="S20" i="32"/>
  <c r="R20" i="32"/>
  <c r="Q20" i="32"/>
  <c r="P20" i="32"/>
  <c r="E20" i="32"/>
  <c r="U20" i="32" s="1"/>
  <c r="S19" i="32"/>
  <c r="R19" i="32"/>
  <c r="Q19" i="32"/>
  <c r="P19" i="32"/>
  <c r="E19" i="32"/>
  <c r="T19" i="32" s="1"/>
  <c r="U18" i="32"/>
  <c r="T18" i="32"/>
  <c r="S18" i="32"/>
  <c r="R18" i="32"/>
  <c r="Q18" i="32"/>
  <c r="P18" i="32"/>
  <c r="E18" i="32"/>
  <c r="T17" i="32"/>
  <c r="S17" i="32"/>
  <c r="R17" i="32"/>
  <c r="Q17" i="32"/>
  <c r="P17" i="32"/>
  <c r="E17" i="32"/>
  <c r="U17" i="32" s="1"/>
  <c r="S16" i="32"/>
  <c r="R16" i="32"/>
  <c r="Q16" i="32"/>
  <c r="P16" i="32"/>
  <c r="E16" i="32"/>
  <c r="U16" i="32" s="1"/>
  <c r="S15" i="32"/>
  <c r="R15" i="32"/>
  <c r="Q15" i="32"/>
  <c r="P15" i="32"/>
  <c r="E15" i="32"/>
  <c r="U15" i="32" s="1"/>
  <c r="U14" i="32"/>
  <c r="T14" i="32"/>
  <c r="S14" i="32"/>
  <c r="R14" i="32"/>
  <c r="Q14" i="32"/>
  <c r="P14" i="32"/>
  <c r="E14" i="32"/>
  <c r="U13" i="32"/>
  <c r="T13" i="32"/>
  <c r="S13" i="32"/>
  <c r="R13" i="32"/>
  <c r="Q13" i="32"/>
  <c r="P13" i="32"/>
  <c r="E13" i="32"/>
  <c r="S12" i="32"/>
  <c r="R12" i="32"/>
  <c r="Q12" i="32"/>
  <c r="P12" i="32"/>
  <c r="E12" i="32"/>
  <c r="T12" i="32" s="1"/>
  <c r="S11" i="32"/>
  <c r="R11" i="32"/>
  <c r="Q11" i="32"/>
  <c r="P11" i="32"/>
  <c r="E11" i="32"/>
  <c r="T11" i="32" s="1"/>
  <c r="U10" i="32"/>
  <c r="S10" i="32"/>
  <c r="R10" i="32"/>
  <c r="Q10" i="32"/>
  <c r="P10" i="32"/>
  <c r="E10" i="32"/>
  <c r="T10" i="32" s="1"/>
  <c r="R9" i="32"/>
  <c r="S64" i="31"/>
  <c r="R64" i="31"/>
  <c r="Q64" i="31"/>
  <c r="P64" i="31"/>
  <c r="E64" i="31"/>
  <c r="U64" i="31" s="1"/>
  <c r="S63" i="31"/>
  <c r="R63" i="31"/>
  <c r="Q63" i="31"/>
  <c r="P63" i="31"/>
  <c r="E63" i="31"/>
  <c r="E62" i="31" s="1"/>
  <c r="U62" i="31" s="1"/>
  <c r="S60" i="31"/>
  <c r="R60" i="31"/>
  <c r="Q60" i="31"/>
  <c r="P60" i="31"/>
  <c r="E60" i="31"/>
  <c r="T60" i="31" s="1"/>
  <c r="U59" i="31"/>
  <c r="T59" i="31"/>
  <c r="S59" i="31"/>
  <c r="R59" i="31"/>
  <c r="Q59" i="31"/>
  <c r="P59" i="31"/>
  <c r="E59" i="31"/>
  <c r="S58" i="31"/>
  <c r="R58" i="31"/>
  <c r="Q58" i="31"/>
  <c r="P58" i="31"/>
  <c r="E58" i="31"/>
  <c r="U58" i="31" s="1"/>
  <c r="S57" i="31"/>
  <c r="R57" i="31"/>
  <c r="Q57" i="31"/>
  <c r="P57" i="31"/>
  <c r="E57" i="31"/>
  <c r="E56" i="31" s="1"/>
  <c r="U56" i="31" s="1"/>
  <c r="S56" i="31"/>
  <c r="R56" i="31"/>
  <c r="S55" i="31"/>
  <c r="R55" i="31"/>
  <c r="Q55" i="31"/>
  <c r="P55" i="31"/>
  <c r="E55" i="31"/>
  <c r="S54" i="31"/>
  <c r="R54" i="31"/>
  <c r="Q54" i="31"/>
  <c r="P54" i="31"/>
  <c r="E54" i="31"/>
  <c r="T53" i="31"/>
  <c r="S53" i="31"/>
  <c r="R53" i="31"/>
  <c r="Q53" i="31"/>
  <c r="P53" i="31"/>
  <c r="E53" i="31"/>
  <c r="U53" i="31" s="1"/>
  <c r="S52" i="31"/>
  <c r="R52" i="31"/>
  <c r="Q52" i="31"/>
  <c r="P52" i="31"/>
  <c r="E52" i="31"/>
  <c r="U52" i="31" s="1"/>
  <c r="S51" i="31"/>
  <c r="R51" i="31"/>
  <c r="Q51" i="31"/>
  <c r="P51" i="31"/>
  <c r="E51" i="31"/>
  <c r="U51" i="31" s="1"/>
  <c r="S50" i="31"/>
  <c r="R50" i="31"/>
  <c r="Q50" i="31"/>
  <c r="P50" i="31"/>
  <c r="E50" i="31"/>
  <c r="U50" i="31" s="1"/>
  <c r="U49" i="31"/>
  <c r="T49" i="31"/>
  <c r="S49" i="31"/>
  <c r="R49" i="31"/>
  <c r="Q49" i="31"/>
  <c r="P49" i="31"/>
  <c r="E49" i="31"/>
  <c r="S48" i="31"/>
  <c r="R48" i="31"/>
  <c r="Q48" i="31"/>
  <c r="P48" i="31"/>
  <c r="E48" i="31"/>
  <c r="T48" i="31" s="1"/>
  <c r="S47" i="31"/>
  <c r="R47" i="31"/>
  <c r="Q47" i="31"/>
  <c r="P47" i="31"/>
  <c r="E47" i="31"/>
  <c r="U46" i="31"/>
  <c r="T46" i="31"/>
  <c r="S46" i="31"/>
  <c r="R46" i="31"/>
  <c r="Q46" i="31"/>
  <c r="P46" i="31"/>
  <c r="E46" i="31"/>
  <c r="S45" i="31"/>
  <c r="R45" i="31"/>
  <c r="Q45" i="31"/>
  <c r="P45" i="31"/>
  <c r="E45" i="31"/>
  <c r="S44" i="31"/>
  <c r="R44" i="31"/>
  <c r="S42" i="31"/>
  <c r="R42" i="31"/>
  <c r="Q42" i="31"/>
  <c r="P42" i="31"/>
  <c r="E42" i="31"/>
  <c r="U42" i="31" s="1"/>
  <c r="S41" i="31"/>
  <c r="R41" i="31"/>
  <c r="Q41" i="31"/>
  <c r="P41" i="31"/>
  <c r="E41" i="31"/>
  <c r="U41" i="31" s="1"/>
  <c r="S40" i="31"/>
  <c r="R40" i="31"/>
  <c r="Q40" i="31"/>
  <c r="P40" i="31"/>
  <c r="E40" i="31"/>
  <c r="U40" i="31" s="1"/>
  <c r="S39" i="31"/>
  <c r="R39" i="31"/>
  <c r="Q39" i="31"/>
  <c r="P39" i="31"/>
  <c r="E39" i="31"/>
  <c r="T39" i="31" s="1"/>
  <c r="S38" i="31"/>
  <c r="R38" i="31"/>
  <c r="Q38" i="31"/>
  <c r="P38" i="31"/>
  <c r="E38" i="31"/>
  <c r="T38" i="31" s="1"/>
  <c r="U37" i="31"/>
  <c r="S37" i="31"/>
  <c r="R37" i="31"/>
  <c r="Q37" i="31"/>
  <c r="P37" i="31"/>
  <c r="E37" i="31"/>
  <c r="T37" i="31" s="1"/>
  <c r="U36" i="31"/>
  <c r="T36" i="31"/>
  <c r="S36" i="31"/>
  <c r="R36" i="31"/>
  <c r="Q36" i="31"/>
  <c r="P36" i="31"/>
  <c r="E36" i="31"/>
  <c r="S35" i="31"/>
  <c r="R35" i="31"/>
  <c r="Q35" i="31"/>
  <c r="P35" i="31"/>
  <c r="E35" i="31"/>
  <c r="U35" i="31" s="1"/>
  <c r="S34" i="31"/>
  <c r="R34" i="31"/>
  <c r="Q34" i="31"/>
  <c r="P34" i="31"/>
  <c r="E34" i="31"/>
  <c r="U34" i="31" s="1"/>
  <c r="S33" i="31"/>
  <c r="R33" i="31"/>
  <c r="Q33" i="31"/>
  <c r="P33" i="31"/>
  <c r="E33" i="31"/>
  <c r="U33" i="31" s="1"/>
  <c r="U32" i="31"/>
  <c r="T32" i="31"/>
  <c r="S32" i="31"/>
  <c r="R32" i="31"/>
  <c r="Q32" i="31"/>
  <c r="P32" i="31"/>
  <c r="E32" i="31"/>
  <c r="S31" i="31"/>
  <c r="R31" i="31"/>
  <c r="Q31" i="31"/>
  <c r="P31" i="31"/>
  <c r="E31" i="31"/>
  <c r="U31" i="31" s="1"/>
  <c r="S30" i="31"/>
  <c r="R30" i="31"/>
  <c r="Q30" i="31"/>
  <c r="P30" i="31"/>
  <c r="E30" i="31"/>
  <c r="T30" i="31" s="1"/>
  <c r="S29" i="31"/>
  <c r="R29" i="31"/>
  <c r="Q29" i="31"/>
  <c r="P29" i="31"/>
  <c r="E29" i="31"/>
  <c r="T29" i="31" s="1"/>
  <c r="S28" i="31"/>
  <c r="R28" i="31"/>
  <c r="U27" i="31"/>
  <c r="T27" i="31"/>
  <c r="S27" i="31"/>
  <c r="R27" i="31"/>
  <c r="Q27" i="31"/>
  <c r="P27" i="31"/>
  <c r="E27" i="31"/>
  <c r="S26" i="31"/>
  <c r="R26" i="31"/>
  <c r="Q26" i="31"/>
  <c r="P26" i="31"/>
  <c r="E26" i="31"/>
  <c r="U26" i="31" s="1"/>
  <c r="S25" i="31"/>
  <c r="R25" i="31"/>
  <c r="Q25" i="31"/>
  <c r="P25" i="31"/>
  <c r="E25" i="31"/>
  <c r="T25" i="31" s="1"/>
  <c r="U24" i="31"/>
  <c r="S24" i="31"/>
  <c r="R24" i="31"/>
  <c r="Q24" i="31"/>
  <c r="P24" i="31"/>
  <c r="E24" i="31"/>
  <c r="T24" i="31" s="1"/>
  <c r="S23" i="31"/>
  <c r="R23" i="31"/>
  <c r="Q23" i="31"/>
  <c r="P23" i="31"/>
  <c r="E23" i="31"/>
  <c r="U23" i="31" s="1"/>
  <c r="T22" i="31"/>
  <c r="S22" i="31"/>
  <c r="R22" i="31"/>
  <c r="Q22" i="31"/>
  <c r="P22" i="31"/>
  <c r="E22" i="31"/>
  <c r="U22" i="31" s="1"/>
  <c r="S21" i="31"/>
  <c r="R21" i="31"/>
  <c r="Q21" i="31"/>
  <c r="P21" i="31"/>
  <c r="E21" i="31"/>
  <c r="U21" i="31" s="1"/>
  <c r="S20" i="31"/>
  <c r="R20" i="31"/>
  <c r="Q20" i="31"/>
  <c r="P20" i="31"/>
  <c r="E20" i="31"/>
  <c r="U20" i="31" s="1"/>
  <c r="S19" i="31"/>
  <c r="R19" i="31"/>
  <c r="Q19" i="31"/>
  <c r="P19" i="31"/>
  <c r="E19" i="31"/>
  <c r="U19" i="31" s="1"/>
  <c r="S18" i="31"/>
  <c r="R18" i="31"/>
  <c r="Q18" i="31"/>
  <c r="P18" i="31"/>
  <c r="E18" i="31"/>
  <c r="U18" i="31" s="1"/>
  <c r="S17" i="31"/>
  <c r="R17" i="31"/>
  <c r="Q17" i="31"/>
  <c r="P17" i="31"/>
  <c r="E17" i="31"/>
  <c r="T17" i="31" s="1"/>
  <c r="U16" i="31"/>
  <c r="S16" i="31"/>
  <c r="R16" i="31"/>
  <c r="Q16" i="31"/>
  <c r="P16" i="31"/>
  <c r="E16" i="31"/>
  <c r="T16" i="31" s="1"/>
  <c r="S15" i="31"/>
  <c r="R15" i="31"/>
  <c r="Q15" i="31"/>
  <c r="P15" i="31"/>
  <c r="E15" i="31"/>
  <c r="U15" i="31" s="1"/>
  <c r="T14" i="31"/>
  <c r="S14" i="31"/>
  <c r="R14" i="31"/>
  <c r="Q14" i="31"/>
  <c r="P14" i="31"/>
  <c r="E14" i="31"/>
  <c r="U14" i="31" s="1"/>
  <c r="S13" i="31"/>
  <c r="R13" i="31"/>
  <c r="Q13" i="31"/>
  <c r="P13" i="31"/>
  <c r="E13" i="31"/>
  <c r="U13" i="31" s="1"/>
  <c r="S12" i="31"/>
  <c r="R12" i="31"/>
  <c r="Q12" i="31"/>
  <c r="P12" i="31"/>
  <c r="E12" i="31"/>
  <c r="U12" i="31" s="1"/>
  <c r="S11" i="31"/>
  <c r="R11" i="31"/>
  <c r="Q11" i="31"/>
  <c r="P11" i="31"/>
  <c r="E11" i="31"/>
  <c r="U11" i="31" s="1"/>
  <c r="U10" i="31"/>
  <c r="T10" i="31"/>
  <c r="S10" i="31"/>
  <c r="R10" i="31"/>
  <c r="Q10" i="31"/>
  <c r="P10" i="31"/>
  <c r="E10" i="31"/>
  <c r="R9" i="31"/>
  <c r="S64" i="30"/>
  <c r="R64" i="30"/>
  <c r="Q64" i="30"/>
  <c r="P64" i="30"/>
  <c r="E64" i="30"/>
  <c r="U64" i="30" s="1"/>
  <c r="S63" i="30"/>
  <c r="R63" i="30"/>
  <c r="Q63" i="30"/>
  <c r="P63" i="30"/>
  <c r="E63" i="30"/>
  <c r="S62" i="30"/>
  <c r="R62" i="30"/>
  <c r="S60" i="30"/>
  <c r="R60" i="30"/>
  <c r="Q60" i="30"/>
  <c r="P60" i="30"/>
  <c r="E60" i="30"/>
  <c r="U60" i="30" s="1"/>
  <c r="S59" i="30"/>
  <c r="R59" i="30"/>
  <c r="Q59" i="30"/>
  <c r="P59" i="30"/>
  <c r="E59" i="30"/>
  <c r="U59" i="30" s="1"/>
  <c r="S58" i="30"/>
  <c r="R58" i="30"/>
  <c r="Q58" i="30"/>
  <c r="P58" i="30"/>
  <c r="E58" i="30"/>
  <c r="T58" i="30" s="1"/>
  <c r="S57" i="30"/>
  <c r="R57" i="30"/>
  <c r="Q57" i="30"/>
  <c r="P57" i="30"/>
  <c r="E57" i="30"/>
  <c r="S56" i="30"/>
  <c r="R56" i="30"/>
  <c r="S55" i="30"/>
  <c r="R55" i="30"/>
  <c r="Q55" i="30"/>
  <c r="P55" i="30"/>
  <c r="E55" i="30"/>
  <c r="T55" i="30" s="1"/>
  <c r="U54" i="30"/>
  <c r="T54" i="30"/>
  <c r="S54" i="30"/>
  <c r="R54" i="30"/>
  <c r="Q54" i="30"/>
  <c r="P54" i="30"/>
  <c r="E54" i="30"/>
  <c r="S53" i="30"/>
  <c r="R53" i="30"/>
  <c r="Q53" i="30"/>
  <c r="P53" i="30"/>
  <c r="E53" i="30"/>
  <c r="T53" i="30" s="1"/>
  <c r="S52" i="30"/>
  <c r="R52" i="30"/>
  <c r="Q52" i="30"/>
  <c r="P52" i="30"/>
  <c r="E52" i="30"/>
  <c r="T51" i="30"/>
  <c r="S51" i="30"/>
  <c r="R51" i="30"/>
  <c r="Q51" i="30"/>
  <c r="P51" i="30"/>
  <c r="E51" i="30"/>
  <c r="U51" i="30" s="1"/>
  <c r="S50" i="30"/>
  <c r="R50" i="30"/>
  <c r="Q50" i="30"/>
  <c r="P50" i="30"/>
  <c r="E50" i="30"/>
  <c r="U50" i="30" s="1"/>
  <c r="S49" i="30"/>
  <c r="R49" i="30"/>
  <c r="Q49" i="30"/>
  <c r="P49" i="30"/>
  <c r="E49" i="30"/>
  <c r="U49" i="30" s="1"/>
  <c r="S48" i="30"/>
  <c r="R48" i="30"/>
  <c r="Q48" i="30"/>
  <c r="P48" i="30"/>
  <c r="E48" i="30"/>
  <c r="U48" i="30" s="1"/>
  <c r="S47" i="30"/>
  <c r="R47" i="30"/>
  <c r="Q47" i="30"/>
  <c r="P47" i="30"/>
  <c r="E47" i="30"/>
  <c r="U47" i="30" s="1"/>
  <c r="U46" i="30"/>
  <c r="T46" i="30"/>
  <c r="S46" i="30"/>
  <c r="R46" i="30"/>
  <c r="Q46" i="30"/>
  <c r="P46" i="30"/>
  <c r="E46" i="30"/>
  <c r="S45" i="30"/>
  <c r="R45" i="30"/>
  <c r="Q45" i="30"/>
  <c r="P45" i="30"/>
  <c r="E45" i="30"/>
  <c r="S44" i="30"/>
  <c r="R44" i="30"/>
  <c r="S43" i="30"/>
  <c r="S42" i="30"/>
  <c r="R42" i="30"/>
  <c r="Q42" i="30"/>
  <c r="P42" i="30"/>
  <c r="E42" i="30"/>
  <c r="T42" i="30" s="1"/>
  <c r="S41" i="30"/>
  <c r="R41" i="30"/>
  <c r="Q41" i="30"/>
  <c r="P41" i="30"/>
  <c r="E41" i="30"/>
  <c r="U41" i="30" s="1"/>
  <c r="S40" i="30"/>
  <c r="R40" i="30"/>
  <c r="Q40" i="30"/>
  <c r="P40" i="30"/>
  <c r="E40" i="30"/>
  <c r="U40" i="30" s="1"/>
  <c r="S39" i="30"/>
  <c r="R39" i="30"/>
  <c r="Q39" i="30"/>
  <c r="P39" i="30"/>
  <c r="E39" i="30"/>
  <c r="U39" i="30" s="1"/>
  <c r="S38" i="30"/>
  <c r="R38" i="30"/>
  <c r="Q38" i="30"/>
  <c r="P38" i="30"/>
  <c r="E38" i="30"/>
  <c r="U38" i="30" s="1"/>
  <c r="S37" i="30"/>
  <c r="R37" i="30"/>
  <c r="Q37" i="30"/>
  <c r="U37" i="30" s="1"/>
  <c r="P37" i="30"/>
  <c r="T37" i="30" s="1"/>
  <c r="E37" i="30"/>
  <c r="T36" i="30"/>
  <c r="S36" i="30"/>
  <c r="R36" i="30"/>
  <c r="Q36" i="30"/>
  <c r="P36" i="30"/>
  <c r="E36" i="30"/>
  <c r="U36" i="30" s="1"/>
  <c r="S35" i="30"/>
  <c r="R35" i="30"/>
  <c r="Q35" i="30"/>
  <c r="P35" i="30"/>
  <c r="E35" i="30"/>
  <c r="T35" i="30" s="1"/>
  <c r="S34" i="30"/>
  <c r="R34" i="30"/>
  <c r="Q34" i="30"/>
  <c r="P34" i="30"/>
  <c r="E34" i="30"/>
  <c r="U33" i="30"/>
  <c r="T33" i="30"/>
  <c r="S33" i="30"/>
  <c r="R33" i="30"/>
  <c r="Q33" i="30"/>
  <c r="P33" i="30"/>
  <c r="E33" i="30"/>
  <c r="S32" i="30"/>
  <c r="R32" i="30"/>
  <c r="Q32" i="30"/>
  <c r="P32" i="30"/>
  <c r="E32" i="30"/>
  <c r="S31" i="30"/>
  <c r="R31" i="30"/>
  <c r="Q31" i="30"/>
  <c r="P31" i="30"/>
  <c r="E31" i="30"/>
  <c r="S30" i="30"/>
  <c r="R30" i="30"/>
  <c r="Q30" i="30"/>
  <c r="P30" i="30"/>
  <c r="E30" i="30"/>
  <c r="U30" i="30" s="1"/>
  <c r="T29" i="30"/>
  <c r="S29" i="30"/>
  <c r="R29" i="30"/>
  <c r="Q29" i="30"/>
  <c r="P29" i="30"/>
  <c r="E29" i="30"/>
  <c r="U29" i="30" s="1"/>
  <c r="S28" i="30"/>
  <c r="R28" i="30"/>
  <c r="S27" i="30"/>
  <c r="R27" i="30"/>
  <c r="Q27" i="30"/>
  <c r="P27" i="30"/>
  <c r="E27" i="30"/>
  <c r="S26" i="30"/>
  <c r="R26" i="30"/>
  <c r="Q26" i="30"/>
  <c r="P26" i="30"/>
  <c r="E26" i="30"/>
  <c r="U26" i="30" s="1"/>
  <c r="S25" i="30"/>
  <c r="R25" i="30"/>
  <c r="Q25" i="30"/>
  <c r="P25" i="30"/>
  <c r="E25" i="30"/>
  <c r="U25" i="30" s="1"/>
  <c r="U24" i="30"/>
  <c r="T24" i="30"/>
  <c r="S24" i="30"/>
  <c r="R24" i="30"/>
  <c r="Q24" i="30"/>
  <c r="P24" i="30"/>
  <c r="E24" i="30"/>
  <c r="U23" i="30"/>
  <c r="S23" i="30"/>
  <c r="R23" i="30"/>
  <c r="Q23" i="30"/>
  <c r="P23" i="30"/>
  <c r="T23" i="30" s="1"/>
  <c r="E23" i="30"/>
  <c r="S22" i="30"/>
  <c r="R22" i="30"/>
  <c r="Q22" i="30"/>
  <c r="P22" i="30"/>
  <c r="E22" i="30"/>
  <c r="T22" i="30" s="1"/>
  <c r="S21" i="30"/>
  <c r="R21" i="30"/>
  <c r="Q21" i="30"/>
  <c r="P21" i="30"/>
  <c r="E21" i="30"/>
  <c r="T21" i="30" s="1"/>
  <c r="U20" i="30"/>
  <c r="S20" i="30"/>
  <c r="R20" i="30"/>
  <c r="Q20" i="30"/>
  <c r="P20" i="30"/>
  <c r="E20" i="30"/>
  <c r="T20" i="30" s="1"/>
  <c r="S19" i="30"/>
  <c r="R19" i="30"/>
  <c r="Q19" i="30"/>
  <c r="P19" i="30"/>
  <c r="E19" i="30"/>
  <c r="U19" i="30" s="1"/>
  <c r="S18" i="30"/>
  <c r="R18" i="30"/>
  <c r="Q18" i="30"/>
  <c r="P18" i="30"/>
  <c r="E18" i="30"/>
  <c r="U18" i="30" s="1"/>
  <c r="S17" i="30"/>
  <c r="R17" i="30"/>
  <c r="Q17" i="30"/>
  <c r="P17" i="30"/>
  <c r="E17" i="30"/>
  <c r="U17" i="30" s="1"/>
  <c r="S16" i="30"/>
  <c r="R16" i="30"/>
  <c r="Q16" i="30"/>
  <c r="P16" i="30"/>
  <c r="E16" i="30"/>
  <c r="S15" i="30"/>
  <c r="R15" i="30"/>
  <c r="Q15" i="30"/>
  <c r="P15" i="30"/>
  <c r="E15" i="30"/>
  <c r="S14" i="30"/>
  <c r="R14" i="30"/>
  <c r="Q14" i="30"/>
  <c r="P14" i="30"/>
  <c r="E14" i="30"/>
  <c r="T14" i="30" s="1"/>
  <c r="S13" i="30"/>
  <c r="R13" i="30"/>
  <c r="Q13" i="30"/>
  <c r="P13" i="30"/>
  <c r="E13" i="30"/>
  <c r="T13" i="30" s="1"/>
  <c r="U12" i="30"/>
  <c r="S12" i="30"/>
  <c r="R12" i="30"/>
  <c r="Q12" i="30"/>
  <c r="P12" i="30"/>
  <c r="E12" i="30"/>
  <c r="T12" i="30" s="1"/>
  <c r="S11" i="30"/>
  <c r="R11" i="30"/>
  <c r="Q11" i="30"/>
  <c r="P11" i="30"/>
  <c r="E11" i="30"/>
  <c r="U11" i="30" s="1"/>
  <c r="S10" i="30"/>
  <c r="R10" i="30"/>
  <c r="Q10" i="30"/>
  <c r="P10" i="30"/>
  <c r="E10" i="30"/>
  <c r="U10" i="30" s="1"/>
  <c r="S9" i="30"/>
  <c r="R9" i="30"/>
  <c r="S64" i="29"/>
  <c r="R64" i="29"/>
  <c r="Q64" i="29"/>
  <c r="P64" i="29"/>
  <c r="E64" i="29"/>
  <c r="T64" i="29" s="1"/>
  <c r="T63" i="29"/>
  <c r="S63" i="29"/>
  <c r="R63" i="29"/>
  <c r="Q63" i="29"/>
  <c r="Q62" i="29" s="1"/>
  <c r="P63" i="29"/>
  <c r="E63" i="29"/>
  <c r="U63" i="29" s="1"/>
  <c r="R62" i="29"/>
  <c r="S60" i="29"/>
  <c r="R60" i="29"/>
  <c r="Q60" i="29"/>
  <c r="P60" i="29"/>
  <c r="E60" i="29"/>
  <c r="U60" i="29" s="1"/>
  <c r="S59" i="29"/>
  <c r="R59" i="29"/>
  <c r="Q59" i="29"/>
  <c r="P59" i="29"/>
  <c r="E59" i="29"/>
  <c r="U59" i="29" s="1"/>
  <c r="S58" i="29"/>
  <c r="R58" i="29"/>
  <c r="Q58" i="29"/>
  <c r="P58" i="29"/>
  <c r="E58" i="29"/>
  <c r="U58" i="29" s="1"/>
  <c r="S57" i="29"/>
  <c r="R57" i="29"/>
  <c r="Q57" i="29"/>
  <c r="P57" i="29"/>
  <c r="E57" i="29"/>
  <c r="S56" i="29"/>
  <c r="S55" i="29"/>
  <c r="R55" i="29"/>
  <c r="Q55" i="29"/>
  <c r="P55" i="29"/>
  <c r="E55" i="29"/>
  <c r="S54" i="29"/>
  <c r="R54" i="29"/>
  <c r="Q54" i="29"/>
  <c r="P54" i="29"/>
  <c r="E54" i="29"/>
  <c r="U54" i="29" s="1"/>
  <c r="S53" i="29"/>
  <c r="R53" i="29"/>
  <c r="Q53" i="29"/>
  <c r="P53" i="29"/>
  <c r="E53" i="29"/>
  <c r="U53" i="29" s="1"/>
  <c r="S52" i="29"/>
  <c r="R52" i="29"/>
  <c r="Q52" i="29"/>
  <c r="P52" i="29"/>
  <c r="E52" i="29"/>
  <c r="T52" i="29" s="1"/>
  <c r="S51" i="29"/>
  <c r="R51" i="29"/>
  <c r="Q51" i="29"/>
  <c r="P51" i="29"/>
  <c r="E51" i="29"/>
  <c r="U51" i="29" s="1"/>
  <c r="S50" i="29"/>
  <c r="R50" i="29"/>
  <c r="Q50" i="29"/>
  <c r="P50" i="29"/>
  <c r="E50" i="29"/>
  <c r="T50" i="29" s="1"/>
  <c r="S49" i="29"/>
  <c r="R49" i="29"/>
  <c r="Q49" i="29"/>
  <c r="P49" i="29"/>
  <c r="E49" i="29"/>
  <c r="T49" i="29" s="1"/>
  <c r="S48" i="29"/>
  <c r="R48" i="29"/>
  <c r="Q48" i="29"/>
  <c r="P48" i="29"/>
  <c r="E48" i="29"/>
  <c r="U48" i="29" s="1"/>
  <c r="S47" i="29"/>
  <c r="R47" i="29"/>
  <c r="Q47" i="29"/>
  <c r="P47" i="29"/>
  <c r="E47" i="29"/>
  <c r="S46" i="29"/>
  <c r="R46" i="29"/>
  <c r="Q46" i="29"/>
  <c r="P46" i="29"/>
  <c r="E46" i="29"/>
  <c r="U46" i="29" s="1"/>
  <c r="S45" i="29"/>
  <c r="R45" i="29"/>
  <c r="Q45" i="29"/>
  <c r="P45" i="29"/>
  <c r="E45" i="29"/>
  <c r="S44" i="29"/>
  <c r="R44" i="29"/>
  <c r="S43" i="29"/>
  <c r="S42" i="29"/>
  <c r="R42" i="29"/>
  <c r="Q42" i="29"/>
  <c r="P42" i="29"/>
  <c r="E42" i="29"/>
  <c r="U42" i="29" s="1"/>
  <c r="T41" i="29"/>
  <c r="S41" i="29"/>
  <c r="R41" i="29"/>
  <c r="Q41" i="29"/>
  <c r="P41" i="29"/>
  <c r="E41" i="29"/>
  <c r="U41" i="29" s="1"/>
  <c r="S40" i="29"/>
  <c r="R40" i="29"/>
  <c r="Q40" i="29"/>
  <c r="P40" i="29"/>
  <c r="E40" i="29"/>
  <c r="U40" i="29" s="1"/>
  <c r="S39" i="29"/>
  <c r="R39" i="29"/>
  <c r="Q39" i="29"/>
  <c r="P39" i="29"/>
  <c r="E39" i="29"/>
  <c r="T39" i="29" s="1"/>
  <c r="S38" i="29"/>
  <c r="R38" i="29"/>
  <c r="Q38" i="29"/>
  <c r="P38" i="29"/>
  <c r="E38" i="29"/>
  <c r="U38" i="29" s="1"/>
  <c r="S37" i="29"/>
  <c r="R37" i="29"/>
  <c r="Q37" i="29"/>
  <c r="P37" i="29"/>
  <c r="E37" i="29"/>
  <c r="S36" i="29"/>
  <c r="R36" i="29"/>
  <c r="Q36" i="29"/>
  <c r="P36" i="29"/>
  <c r="E36" i="29"/>
  <c r="U36" i="29" s="1"/>
  <c r="S35" i="29"/>
  <c r="R35" i="29"/>
  <c r="Q35" i="29"/>
  <c r="P35" i="29"/>
  <c r="E35" i="29"/>
  <c r="U35" i="29" s="1"/>
  <c r="S34" i="29"/>
  <c r="R34" i="29"/>
  <c r="Q34" i="29"/>
  <c r="P34" i="29"/>
  <c r="E34" i="29"/>
  <c r="S33" i="29"/>
  <c r="R33" i="29"/>
  <c r="Q33" i="29"/>
  <c r="P33" i="29"/>
  <c r="E33" i="29"/>
  <c r="U33" i="29" s="1"/>
  <c r="T32" i="29"/>
  <c r="S32" i="29"/>
  <c r="R32" i="29"/>
  <c r="Q32" i="29"/>
  <c r="P32" i="29"/>
  <c r="E32" i="29"/>
  <c r="U32" i="29" s="1"/>
  <c r="S31" i="29"/>
  <c r="R31" i="29"/>
  <c r="Q31" i="29"/>
  <c r="U31" i="29" s="1"/>
  <c r="P31" i="29"/>
  <c r="E31" i="29"/>
  <c r="S30" i="29"/>
  <c r="R30" i="29"/>
  <c r="Q30" i="29"/>
  <c r="P30" i="29"/>
  <c r="E30" i="29"/>
  <c r="S29" i="29"/>
  <c r="R29" i="29"/>
  <c r="Q29" i="29"/>
  <c r="P29" i="29"/>
  <c r="E29" i="29"/>
  <c r="S28" i="29"/>
  <c r="R28" i="29"/>
  <c r="S27" i="29"/>
  <c r="R27" i="29"/>
  <c r="Q27" i="29"/>
  <c r="P27" i="29"/>
  <c r="E27" i="29"/>
  <c r="U27" i="29" s="1"/>
  <c r="U26" i="29"/>
  <c r="S26" i="29"/>
  <c r="R26" i="29"/>
  <c r="Q26" i="29"/>
  <c r="P26" i="29"/>
  <c r="E26" i="29"/>
  <c r="T26" i="29" s="1"/>
  <c r="S25" i="29"/>
  <c r="R25" i="29"/>
  <c r="Q25" i="29"/>
  <c r="P25" i="29"/>
  <c r="E25" i="29"/>
  <c r="T24" i="29"/>
  <c r="S24" i="29"/>
  <c r="R24" i="29"/>
  <c r="Q24" i="29"/>
  <c r="P24" i="29"/>
  <c r="E24" i="29"/>
  <c r="U24" i="29" s="1"/>
  <c r="S23" i="29"/>
  <c r="R23" i="29"/>
  <c r="Q23" i="29"/>
  <c r="P23" i="29"/>
  <c r="E23" i="29"/>
  <c r="S22" i="29"/>
  <c r="R22" i="29"/>
  <c r="Q22" i="29"/>
  <c r="P22" i="29"/>
  <c r="E22" i="29"/>
  <c r="U22" i="29" s="1"/>
  <c r="S21" i="29"/>
  <c r="R21" i="29"/>
  <c r="Q21" i="29"/>
  <c r="P21" i="29"/>
  <c r="E21" i="29"/>
  <c r="S20" i="29"/>
  <c r="R20" i="29"/>
  <c r="Q20" i="29"/>
  <c r="P20" i="29"/>
  <c r="E20" i="29"/>
  <c r="S19" i="29"/>
  <c r="R19" i="29"/>
  <c r="Q19" i="29"/>
  <c r="P19" i="29"/>
  <c r="E19" i="29"/>
  <c r="U19" i="29" s="1"/>
  <c r="S18" i="29"/>
  <c r="R18" i="29"/>
  <c r="Q18" i="29"/>
  <c r="P18" i="29"/>
  <c r="E18" i="29"/>
  <c r="S17" i="29"/>
  <c r="R17" i="29"/>
  <c r="Q17" i="29"/>
  <c r="P17" i="29"/>
  <c r="E17" i="29"/>
  <c r="S16" i="29"/>
  <c r="R16" i="29"/>
  <c r="Q16" i="29"/>
  <c r="P16" i="29"/>
  <c r="E16" i="29"/>
  <c r="S15" i="29"/>
  <c r="R15" i="29"/>
  <c r="Q15" i="29"/>
  <c r="P15" i="29"/>
  <c r="E15" i="29"/>
  <c r="U15" i="29" s="1"/>
  <c r="S14" i="29"/>
  <c r="R14" i="29"/>
  <c r="Q14" i="29"/>
  <c r="P14" i="29"/>
  <c r="E14" i="29"/>
  <c r="U14" i="29" s="1"/>
  <c r="S13" i="29"/>
  <c r="R13" i="29"/>
  <c r="Q13" i="29"/>
  <c r="P13" i="29"/>
  <c r="E13" i="29"/>
  <c r="U13" i="29" s="1"/>
  <c r="S12" i="29"/>
  <c r="R12" i="29"/>
  <c r="Q12" i="29"/>
  <c r="P12" i="29"/>
  <c r="E12" i="29"/>
  <c r="U12" i="29" s="1"/>
  <c r="T11" i="29"/>
  <c r="S11" i="29"/>
  <c r="R11" i="29"/>
  <c r="Q11" i="29"/>
  <c r="P11" i="29"/>
  <c r="E11" i="29"/>
  <c r="U11" i="29" s="1"/>
  <c r="S10" i="29"/>
  <c r="R10" i="29"/>
  <c r="Q10" i="29"/>
  <c r="U10" i="29" s="1"/>
  <c r="P10" i="29"/>
  <c r="E10" i="29"/>
  <c r="R9" i="29"/>
  <c r="S64" i="28"/>
  <c r="R64" i="28"/>
  <c r="Q64" i="28"/>
  <c r="P64" i="28"/>
  <c r="E64" i="28"/>
  <c r="U64" i="28" s="1"/>
  <c r="S63" i="28"/>
  <c r="R63" i="28"/>
  <c r="Q63" i="28"/>
  <c r="P63" i="28"/>
  <c r="P62" i="28" s="1"/>
  <c r="E63" i="28"/>
  <c r="E62" i="28" s="1"/>
  <c r="U62" i="28" s="1"/>
  <c r="S62" i="28"/>
  <c r="S60" i="28"/>
  <c r="R60" i="28"/>
  <c r="Q60" i="28"/>
  <c r="P60" i="28"/>
  <c r="E60" i="28"/>
  <c r="T60" i="28" s="1"/>
  <c r="U59" i="28"/>
  <c r="S59" i="28"/>
  <c r="R59" i="28"/>
  <c r="Q59" i="28"/>
  <c r="P59" i="28"/>
  <c r="E59" i="28"/>
  <c r="T59" i="28" s="1"/>
  <c r="S58" i="28"/>
  <c r="R58" i="28"/>
  <c r="Q58" i="28"/>
  <c r="P58" i="28"/>
  <c r="E58" i="28"/>
  <c r="U58" i="28" s="1"/>
  <c r="S57" i="28"/>
  <c r="R57" i="28"/>
  <c r="Q57" i="28"/>
  <c r="Q56" i="28" s="1"/>
  <c r="P57" i="28"/>
  <c r="E57" i="28"/>
  <c r="S55" i="28"/>
  <c r="R55" i="28"/>
  <c r="Q55" i="28"/>
  <c r="P55" i="28"/>
  <c r="E55" i="28"/>
  <c r="T55" i="28" s="1"/>
  <c r="U54" i="28"/>
  <c r="S54" i="28"/>
  <c r="R54" i="28"/>
  <c r="Q54" i="28"/>
  <c r="P54" i="28"/>
  <c r="E54" i="28"/>
  <c r="T54" i="28" s="1"/>
  <c r="S53" i="28"/>
  <c r="R53" i="28"/>
  <c r="Q53" i="28"/>
  <c r="P53" i="28"/>
  <c r="E53" i="28"/>
  <c r="U53" i="28" s="1"/>
  <c r="S52" i="28"/>
  <c r="R52" i="28"/>
  <c r="Q52" i="28"/>
  <c r="P52" i="28"/>
  <c r="E52" i="28"/>
  <c r="U52" i="28" s="1"/>
  <c r="S51" i="28"/>
  <c r="R51" i="28"/>
  <c r="Q51" i="28"/>
  <c r="P51" i="28"/>
  <c r="E51" i="28"/>
  <c r="U51" i="28" s="1"/>
  <c r="S50" i="28"/>
  <c r="R50" i="28"/>
  <c r="Q50" i="28"/>
  <c r="P50" i="28"/>
  <c r="E50" i="28"/>
  <c r="U50" i="28" s="1"/>
  <c r="S49" i="28"/>
  <c r="R49" i="28"/>
  <c r="Q49" i="28"/>
  <c r="P49" i="28"/>
  <c r="E49" i="28"/>
  <c r="U49" i="28" s="1"/>
  <c r="U48" i="28"/>
  <c r="S48" i="28"/>
  <c r="R48" i="28"/>
  <c r="Q48" i="28"/>
  <c r="P48" i="28"/>
  <c r="E48" i="28"/>
  <c r="T48" i="28" s="1"/>
  <c r="S47" i="28"/>
  <c r="R47" i="28"/>
  <c r="Q47" i="28"/>
  <c r="P47" i="28"/>
  <c r="E47" i="28"/>
  <c r="T47" i="28" s="1"/>
  <c r="S46" i="28"/>
  <c r="R46" i="28"/>
  <c r="Q46" i="28"/>
  <c r="P46" i="28"/>
  <c r="E46" i="28"/>
  <c r="S45" i="28"/>
  <c r="R45" i="28"/>
  <c r="Q45" i="28"/>
  <c r="U45" i="28" s="1"/>
  <c r="P45" i="28"/>
  <c r="T45" i="28" s="1"/>
  <c r="E45" i="28"/>
  <c r="S44" i="28"/>
  <c r="R44" i="28"/>
  <c r="S42" i="28"/>
  <c r="R42" i="28"/>
  <c r="Q42" i="28"/>
  <c r="P42" i="28"/>
  <c r="E42" i="28"/>
  <c r="U42" i="28" s="1"/>
  <c r="S41" i="28"/>
  <c r="R41" i="28"/>
  <c r="Q41" i="28"/>
  <c r="P41" i="28"/>
  <c r="E41" i="28"/>
  <c r="U41" i="28" s="1"/>
  <c r="S40" i="28"/>
  <c r="R40" i="28"/>
  <c r="Q40" i="28"/>
  <c r="P40" i="28"/>
  <c r="E40" i="28"/>
  <c r="U40" i="28" s="1"/>
  <c r="S39" i="28"/>
  <c r="R39" i="28"/>
  <c r="Q39" i="28"/>
  <c r="P39" i="28"/>
  <c r="E39" i="28"/>
  <c r="T39" i="28" s="1"/>
  <c r="S38" i="28"/>
  <c r="R38" i="28"/>
  <c r="Q38" i="28"/>
  <c r="P38" i="28"/>
  <c r="E38" i="28"/>
  <c r="S37" i="28"/>
  <c r="R37" i="28"/>
  <c r="Q37" i="28"/>
  <c r="P37" i="28"/>
  <c r="E37" i="28"/>
  <c r="T37" i="28" s="1"/>
  <c r="S36" i="28"/>
  <c r="R36" i="28"/>
  <c r="Q36" i="28"/>
  <c r="P36" i="28"/>
  <c r="E36" i="28"/>
  <c r="T36" i="28" s="1"/>
  <c r="S35" i="28"/>
  <c r="R35" i="28"/>
  <c r="Q35" i="28"/>
  <c r="P35" i="28"/>
  <c r="E35" i="28"/>
  <c r="U35" i="28" s="1"/>
  <c r="S34" i="28"/>
  <c r="R34" i="28"/>
  <c r="Q34" i="28"/>
  <c r="P34" i="28"/>
  <c r="E34" i="28"/>
  <c r="S33" i="28"/>
  <c r="R33" i="28"/>
  <c r="Q33" i="28"/>
  <c r="P33" i="28"/>
  <c r="E33" i="28"/>
  <c r="S32" i="28"/>
  <c r="R32" i="28"/>
  <c r="Q32" i="28"/>
  <c r="P32" i="28"/>
  <c r="E32" i="28"/>
  <c r="U32" i="28" s="1"/>
  <c r="S31" i="28"/>
  <c r="R31" i="28"/>
  <c r="Q31" i="28"/>
  <c r="P31" i="28"/>
  <c r="T31" i="28" s="1"/>
  <c r="E31" i="28"/>
  <c r="U30" i="28"/>
  <c r="S30" i="28"/>
  <c r="R30" i="28"/>
  <c r="Q30" i="28"/>
  <c r="P30" i="28"/>
  <c r="E30" i="28"/>
  <c r="T30" i="28" s="1"/>
  <c r="S29" i="28"/>
  <c r="R29" i="28"/>
  <c r="Q29" i="28"/>
  <c r="P29" i="28"/>
  <c r="E29" i="28"/>
  <c r="R28" i="28"/>
  <c r="S27" i="28"/>
  <c r="R27" i="28"/>
  <c r="Q27" i="28"/>
  <c r="P27" i="28"/>
  <c r="E27" i="28"/>
  <c r="U27" i="28" s="1"/>
  <c r="U26" i="28"/>
  <c r="T26" i="28"/>
  <c r="S26" i="28"/>
  <c r="R26" i="28"/>
  <c r="Q26" i="28"/>
  <c r="P26" i="28"/>
  <c r="E26" i="28"/>
  <c r="S25" i="28"/>
  <c r="R25" i="28"/>
  <c r="Q25" i="28"/>
  <c r="P25" i="28"/>
  <c r="E25" i="28"/>
  <c r="S24" i="28"/>
  <c r="R24" i="28"/>
  <c r="Q24" i="28"/>
  <c r="P24" i="28"/>
  <c r="E24" i="28"/>
  <c r="T24" i="28" s="1"/>
  <c r="U23" i="28"/>
  <c r="S23" i="28"/>
  <c r="R23" i="28"/>
  <c r="Q23" i="28"/>
  <c r="P23" i="28"/>
  <c r="E23" i="28"/>
  <c r="T23" i="28" s="1"/>
  <c r="U22" i="28"/>
  <c r="S22" i="28"/>
  <c r="R22" i="28"/>
  <c r="Q22" i="28"/>
  <c r="P22" i="28"/>
  <c r="E22" i="28"/>
  <c r="T22" i="28" s="1"/>
  <c r="T21" i="28"/>
  <c r="S21" i="28"/>
  <c r="R21" i="28"/>
  <c r="Q21" i="28"/>
  <c r="P21" i="28"/>
  <c r="E21" i="28"/>
  <c r="U21" i="28" s="1"/>
  <c r="S20" i="28"/>
  <c r="R20" i="28"/>
  <c r="Q20" i="28"/>
  <c r="P20" i="28"/>
  <c r="E20" i="28"/>
  <c r="U20" i="28" s="1"/>
  <c r="S19" i="28"/>
  <c r="R19" i="28"/>
  <c r="Q19" i="28"/>
  <c r="P19" i="28"/>
  <c r="E19" i="28"/>
  <c r="U19" i="28" s="1"/>
  <c r="S18" i="28"/>
  <c r="R18" i="28"/>
  <c r="Q18" i="28"/>
  <c r="P18" i="28"/>
  <c r="E18" i="28"/>
  <c r="U18" i="28" s="1"/>
  <c r="T17" i="28"/>
  <c r="S17" i="28"/>
  <c r="R17" i="28"/>
  <c r="Q17" i="28"/>
  <c r="P17" i="28"/>
  <c r="E17" i="28"/>
  <c r="U17" i="28" s="1"/>
  <c r="S16" i="28"/>
  <c r="R16" i="28"/>
  <c r="Q16" i="28"/>
  <c r="P16" i="28"/>
  <c r="E16" i="28"/>
  <c r="U15" i="28"/>
  <c r="S15" i="28"/>
  <c r="R15" i="28"/>
  <c r="Q15" i="28"/>
  <c r="P15" i="28"/>
  <c r="E15" i="28"/>
  <c r="T15" i="28" s="1"/>
  <c r="S14" i="28"/>
  <c r="R14" i="28"/>
  <c r="Q14" i="28"/>
  <c r="P14" i="28"/>
  <c r="E14" i="28"/>
  <c r="T14" i="28" s="1"/>
  <c r="S13" i="28"/>
  <c r="R13" i="28"/>
  <c r="Q13" i="28"/>
  <c r="P13" i="28"/>
  <c r="E13" i="28"/>
  <c r="S12" i="28"/>
  <c r="R12" i="28"/>
  <c r="Q12" i="28"/>
  <c r="P12" i="28"/>
  <c r="E12" i="28"/>
  <c r="U12" i="28" s="1"/>
  <c r="S11" i="28"/>
  <c r="R11" i="28"/>
  <c r="Q11" i="28"/>
  <c r="P11" i="28"/>
  <c r="E11" i="28"/>
  <c r="U11" i="28" s="1"/>
  <c r="S10" i="28"/>
  <c r="R10" i="28"/>
  <c r="Q10" i="28"/>
  <c r="P10" i="28"/>
  <c r="E10" i="28"/>
  <c r="S9" i="28"/>
  <c r="R9" i="28"/>
  <c r="R8" i="28"/>
  <c r="S64" i="27"/>
  <c r="R64" i="27"/>
  <c r="Q64" i="27"/>
  <c r="P64" i="27"/>
  <c r="E64" i="27"/>
  <c r="U64" i="27" s="1"/>
  <c r="S63" i="27"/>
  <c r="R63" i="27"/>
  <c r="Q63" i="27"/>
  <c r="P63" i="27"/>
  <c r="E63" i="27"/>
  <c r="S62" i="27"/>
  <c r="R62" i="27"/>
  <c r="S60" i="27"/>
  <c r="R60" i="27"/>
  <c r="Q60" i="27"/>
  <c r="P60" i="27"/>
  <c r="E60" i="27"/>
  <c r="U60" i="27" s="1"/>
  <c r="S59" i="27"/>
  <c r="R59" i="27"/>
  <c r="Q59" i="27"/>
  <c r="P59" i="27"/>
  <c r="E59" i="27"/>
  <c r="T59" i="27" s="1"/>
  <c r="S58" i="27"/>
  <c r="R58" i="27"/>
  <c r="Q58" i="27"/>
  <c r="P58" i="27"/>
  <c r="E58" i="27"/>
  <c r="U58" i="27" s="1"/>
  <c r="S57" i="27"/>
  <c r="R57" i="27"/>
  <c r="Q57" i="27"/>
  <c r="P57" i="27"/>
  <c r="E57" i="27"/>
  <c r="S56" i="27"/>
  <c r="R56" i="27"/>
  <c r="S55" i="27"/>
  <c r="R55" i="27"/>
  <c r="Q55" i="27"/>
  <c r="P55" i="27"/>
  <c r="E55" i="27"/>
  <c r="U55" i="27" s="1"/>
  <c r="U54" i="27"/>
  <c r="S54" i="27"/>
  <c r="R54" i="27"/>
  <c r="Q54" i="27"/>
  <c r="P54" i="27"/>
  <c r="E54" i="27"/>
  <c r="T54" i="27" s="1"/>
  <c r="U53" i="27"/>
  <c r="T53" i="27"/>
  <c r="S53" i="27"/>
  <c r="R53" i="27"/>
  <c r="Q53" i="27"/>
  <c r="P53" i="27"/>
  <c r="E53" i="27"/>
  <c r="S52" i="27"/>
  <c r="R52" i="27"/>
  <c r="Q52" i="27"/>
  <c r="P52" i="27"/>
  <c r="E52" i="27"/>
  <c r="T52" i="27" s="1"/>
  <c r="S51" i="27"/>
  <c r="R51" i="27"/>
  <c r="Q51" i="27"/>
  <c r="P51" i="27"/>
  <c r="E51" i="27"/>
  <c r="T51" i="27" s="1"/>
  <c r="T50" i="27"/>
  <c r="S50" i="27"/>
  <c r="R50" i="27"/>
  <c r="Q50" i="27"/>
  <c r="P50" i="27"/>
  <c r="E50" i="27"/>
  <c r="U50" i="27" s="1"/>
  <c r="S49" i="27"/>
  <c r="R49" i="27"/>
  <c r="Q49" i="27"/>
  <c r="P49" i="27"/>
  <c r="E49" i="27"/>
  <c r="U49" i="27" s="1"/>
  <c r="S48" i="27"/>
  <c r="R48" i="27"/>
  <c r="Q48" i="27"/>
  <c r="P48" i="27"/>
  <c r="E48" i="27"/>
  <c r="U48" i="27" s="1"/>
  <c r="S47" i="27"/>
  <c r="R47" i="27"/>
  <c r="Q47" i="27"/>
  <c r="P47" i="27"/>
  <c r="E47" i="27"/>
  <c r="U47" i="27" s="1"/>
  <c r="T46" i="27"/>
  <c r="S46" i="27"/>
  <c r="R46" i="27"/>
  <c r="Q46" i="27"/>
  <c r="P46" i="27"/>
  <c r="E46" i="27"/>
  <c r="U46" i="27" s="1"/>
  <c r="U45" i="27"/>
  <c r="T45" i="27"/>
  <c r="S45" i="27"/>
  <c r="R45" i="27"/>
  <c r="Q45" i="27"/>
  <c r="P45" i="27"/>
  <c r="E45" i="27"/>
  <c r="S44" i="27"/>
  <c r="R44" i="27"/>
  <c r="R43" i="27"/>
  <c r="S42" i="27"/>
  <c r="R42" i="27"/>
  <c r="Q42" i="27"/>
  <c r="P42" i="27"/>
  <c r="E42" i="27"/>
  <c r="T42" i="27" s="1"/>
  <c r="S41" i="27"/>
  <c r="R41" i="27"/>
  <c r="Q41" i="27"/>
  <c r="P41" i="27"/>
  <c r="E41" i="27"/>
  <c r="T41" i="27" s="1"/>
  <c r="T40" i="27"/>
  <c r="S40" i="27"/>
  <c r="R40" i="27"/>
  <c r="Q40" i="27"/>
  <c r="P40" i="27"/>
  <c r="E40" i="27"/>
  <c r="U40" i="27" s="1"/>
  <c r="S39" i="27"/>
  <c r="R39" i="27"/>
  <c r="Q39" i="27"/>
  <c r="P39" i="27"/>
  <c r="E39" i="27"/>
  <c r="U39" i="27" s="1"/>
  <c r="S38" i="27"/>
  <c r="R38" i="27"/>
  <c r="Q38" i="27"/>
  <c r="P38" i="27"/>
  <c r="E38" i="27"/>
  <c r="U38" i="27" s="1"/>
  <c r="S37" i="27"/>
  <c r="R37" i="27"/>
  <c r="Q37" i="27"/>
  <c r="P37" i="27"/>
  <c r="E37" i="27"/>
  <c r="U37" i="27" s="1"/>
  <c r="U36" i="27"/>
  <c r="T36" i="27"/>
  <c r="S36" i="27"/>
  <c r="R36" i="27"/>
  <c r="Q36" i="27"/>
  <c r="P36" i="27"/>
  <c r="E36" i="27"/>
  <c r="U35" i="27"/>
  <c r="S35" i="27"/>
  <c r="R35" i="27"/>
  <c r="Q35" i="27"/>
  <c r="P35" i="27"/>
  <c r="E35" i="27"/>
  <c r="T35" i="27" s="1"/>
  <c r="S34" i="27"/>
  <c r="R34" i="27"/>
  <c r="Q34" i="27"/>
  <c r="P34" i="27"/>
  <c r="E34" i="27"/>
  <c r="T34" i="27" s="1"/>
  <c r="S33" i="27"/>
  <c r="R33" i="27"/>
  <c r="Q33" i="27"/>
  <c r="P33" i="27"/>
  <c r="E33" i="27"/>
  <c r="U32" i="27"/>
  <c r="S32" i="27"/>
  <c r="R32" i="27"/>
  <c r="Q32" i="27"/>
  <c r="P32" i="27"/>
  <c r="E32" i="27"/>
  <c r="T32" i="27" s="1"/>
  <c r="S31" i="27"/>
  <c r="R31" i="27"/>
  <c r="Q31" i="27"/>
  <c r="P31" i="27"/>
  <c r="E31" i="27"/>
  <c r="S30" i="27"/>
  <c r="R30" i="27"/>
  <c r="Q30" i="27"/>
  <c r="P30" i="27"/>
  <c r="E30" i="27"/>
  <c r="U30" i="27" s="1"/>
  <c r="S29" i="27"/>
  <c r="R29" i="27"/>
  <c r="Q29" i="27"/>
  <c r="P29" i="27"/>
  <c r="E29" i="27"/>
  <c r="U29" i="27" s="1"/>
  <c r="S28" i="27"/>
  <c r="R28" i="27"/>
  <c r="U27" i="27"/>
  <c r="T27" i="27"/>
  <c r="S27" i="27"/>
  <c r="R27" i="27"/>
  <c r="Q27" i="27"/>
  <c r="P27" i="27"/>
  <c r="E27" i="27"/>
  <c r="S26" i="27"/>
  <c r="R26" i="27"/>
  <c r="Q26" i="27"/>
  <c r="P26" i="27"/>
  <c r="E26" i="27"/>
  <c r="S25" i="27"/>
  <c r="R25" i="27"/>
  <c r="Q25" i="27"/>
  <c r="P25" i="27"/>
  <c r="E25" i="27"/>
  <c r="U25" i="27" s="1"/>
  <c r="S24" i="27"/>
  <c r="R24" i="27"/>
  <c r="Q24" i="27"/>
  <c r="P24" i="27"/>
  <c r="E24" i="27"/>
  <c r="U24" i="27" s="1"/>
  <c r="U23" i="27"/>
  <c r="T23" i="27"/>
  <c r="S23" i="27"/>
  <c r="R23" i="27"/>
  <c r="Q23" i="27"/>
  <c r="P23" i="27"/>
  <c r="E23" i="27"/>
  <c r="S22" i="27"/>
  <c r="R22" i="27"/>
  <c r="Q22" i="27"/>
  <c r="P22" i="27"/>
  <c r="E22" i="27"/>
  <c r="U22" i="27" s="1"/>
  <c r="S21" i="27"/>
  <c r="R21" i="27"/>
  <c r="Q21" i="27"/>
  <c r="P21" i="27"/>
  <c r="E21" i="27"/>
  <c r="T21" i="27" s="1"/>
  <c r="U20" i="27"/>
  <c r="S20" i="27"/>
  <c r="R20" i="27"/>
  <c r="Q20" i="27"/>
  <c r="P20" i="27"/>
  <c r="E20" i="27"/>
  <c r="T20" i="27" s="1"/>
  <c r="S19" i="27"/>
  <c r="R19" i="27"/>
  <c r="Q19" i="27"/>
  <c r="P19" i="27"/>
  <c r="E19" i="27"/>
  <c r="U19" i="27" s="1"/>
  <c r="S18" i="27"/>
  <c r="R18" i="27"/>
  <c r="Q18" i="27"/>
  <c r="P18" i="27"/>
  <c r="E18" i="27"/>
  <c r="U18" i="27" s="1"/>
  <c r="S17" i="27"/>
  <c r="R17" i="27"/>
  <c r="Q17" i="27"/>
  <c r="P17" i="27"/>
  <c r="E17" i="27"/>
  <c r="U17" i="27" s="1"/>
  <c r="S16" i="27"/>
  <c r="R16" i="27"/>
  <c r="Q16" i="27"/>
  <c r="P16" i="27"/>
  <c r="E16" i="27"/>
  <c r="S15" i="27"/>
  <c r="R15" i="27"/>
  <c r="Q15" i="27"/>
  <c r="P15" i="27"/>
  <c r="E15" i="27"/>
  <c r="U15" i="27" s="1"/>
  <c r="S14" i="27"/>
  <c r="R14" i="27"/>
  <c r="Q14" i="27"/>
  <c r="P14" i="27"/>
  <c r="E14" i="27"/>
  <c r="S13" i="27"/>
  <c r="R13" i="27"/>
  <c r="Q13" i="27"/>
  <c r="P13" i="27"/>
  <c r="E13" i="27"/>
  <c r="T13" i="27" s="1"/>
  <c r="U12" i="27"/>
  <c r="S12" i="27"/>
  <c r="R12" i="27"/>
  <c r="Q12" i="27"/>
  <c r="P12" i="27"/>
  <c r="E12" i="27"/>
  <c r="T12" i="27" s="1"/>
  <c r="S11" i="27"/>
  <c r="R11" i="27"/>
  <c r="Q11" i="27"/>
  <c r="P11" i="27"/>
  <c r="E11" i="27"/>
  <c r="T11" i="27" s="1"/>
  <c r="S10" i="27"/>
  <c r="R10" i="27"/>
  <c r="Q10" i="27"/>
  <c r="P10" i="27"/>
  <c r="E10" i="27"/>
  <c r="S9" i="27"/>
  <c r="R9" i="27"/>
  <c r="S64" i="26"/>
  <c r="R64" i="26"/>
  <c r="Q64" i="26"/>
  <c r="P64" i="26"/>
  <c r="E64" i="26"/>
  <c r="T64" i="26" s="1"/>
  <c r="U63" i="26"/>
  <c r="S63" i="26"/>
  <c r="R63" i="26"/>
  <c r="Q63" i="26"/>
  <c r="P63" i="26"/>
  <c r="E63" i="26"/>
  <c r="T63" i="26" s="1"/>
  <c r="S60" i="26"/>
  <c r="R60" i="26"/>
  <c r="Q60" i="26"/>
  <c r="P60" i="26"/>
  <c r="E60" i="26"/>
  <c r="T59" i="26"/>
  <c r="S59" i="26"/>
  <c r="R59" i="26"/>
  <c r="Q59" i="26"/>
  <c r="P59" i="26"/>
  <c r="E59" i="26"/>
  <c r="U59" i="26" s="1"/>
  <c r="S58" i="26"/>
  <c r="R58" i="26"/>
  <c r="Q58" i="26"/>
  <c r="P58" i="26"/>
  <c r="E58" i="26"/>
  <c r="U58" i="26" s="1"/>
  <c r="S57" i="26"/>
  <c r="R57" i="26"/>
  <c r="Q57" i="26"/>
  <c r="P57" i="26"/>
  <c r="E57" i="26"/>
  <c r="U55" i="26"/>
  <c r="S55" i="26"/>
  <c r="R55" i="26"/>
  <c r="Q55" i="26"/>
  <c r="P55" i="26"/>
  <c r="E55" i="26"/>
  <c r="T55" i="26" s="1"/>
  <c r="T54" i="26"/>
  <c r="S54" i="26"/>
  <c r="R54" i="26"/>
  <c r="Q54" i="26"/>
  <c r="P54" i="26"/>
  <c r="E54" i="26"/>
  <c r="U54" i="26" s="1"/>
  <c r="S53" i="26"/>
  <c r="R53" i="26"/>
  <c r="Q53" i="26"/>
  <c r="P53" i="26"/>
  <c r="E53" i="26"/>
  <c r="U53" i="26" s="1"/>
  <c r="S52" i="26"/>
  <c r="R52" i="26"/>
  <c r="Q52" i="26"/>
  <c r="P52" i="26"/>
  <c r="E52" i="26"/>
  <c r="U52" i="26" s="1"/>
  <c r="S51" i="26"/>
  <c r="R51" i="26"/>
  <c r="Q51" i="26"/>
  <c r="P51" i="26"/>
  <c r="E51" i="26"/>
  <c r="U51" i="26" s="1"/>
  <c r="S50" i="26"/>
  <c r="R50" i="26"/>
  <c r="Q50" i="26"/>
  <c r="P50" i="26"/>
  <c r="E50" i="26"/>
  <c r="S49" i="26"/>
  <c r="R49" i="26"/>
  <c r="Q49" i="26"/>
  <c r="P49" i="26"/>
  <c r="E49" i="26"/>
  <c r="T49" i="26" s="1"/>
  <c r="S48" i="26"/>
  <c r="R48" i="26"/>
  <c r="Q48" i="26"/>
  <c r="P48" i="26"/>
  <c r="E48" i="26"/>
  <c r="T47" i="26"/>
  <c r="S47" i="26"/>
  <c r="R47" i="26"/>
  <c r="Q47" i="26"/>
  <c r="P47" i="26"/>
  <c r="E47" i="26"/>
  <c r="U47" i="26" s="1"/>
  <c r="S46" i="26"/>
  <c r="R46" i="26"/>
  <c r="Q46" i="26"/>
  <c r="P46" i="26"/>
  <c r="E46" i="26"/>
  <c r="S45" i="26"/>
  <c r="R45" i="26"/>
  <c r="Q45" i="26"/>
  <c r="P45" i="26"/>
  <c r="E45" i="26"/>
  <c r="U45" i="26" s="1"/>
  <c r="S44" i="26"/>
  <c r="R44" i="26"/>
  <c r="S42" i="26"/>
  <c r="R42" i="26"/>
  <c r="Q42" i="26"/>
  <c r="P42" i="26"/>
  <c r="E42" i="26"/>
  <c r="U42" i="26" s="1"/>
  <c r="S41" i="26"/>
  <c r="R41" i="26"/>
  <c r="Q41" i="26"/>
  <c r="P41" i="26"/>
  <c r="E41" i="26"/>
  <c r="U41" i="26" s="1"/>
  <c r="U40" i="26"/>
  <c r="T40" i="26"/>
  <c r="S40" i="26"/>
  <c r="R40" i="26"/>
  <c r="Q40" i="26"/>
  <c r="P40" i="26"/>
  <c r="E40" i="26"/>
  <c r="S39" i="26"/>
  <c r="R39" i="26"/>
  <c r="Q39" i="26"/>
  <c r="P39" i="26"/>
  <c r="E39" i="26"/>
  <c r="T39" i="26" s="1"/>
  <c r="S38" i="26"/>
  <c r="R38" i="26"/>
  <c r="Q38" i="26"/>
  <c r="P38" i="26"/>
  <c r="E38" i="26"/>
  <c r="T38" i="26" s="1"/>
  <c r="T37" i="26"/>
  <c r="S37" i="26"/>
  <c r="R37" i="26"/>
  <c r="Q37" i="26"/>
  <c r="P37" i="26"/>
  <c r="E37" i="26"/>
  <c r="U37" i="26" s="1"/>
  <c r="S36" i="26"/>
  <c r="R36" i="26"/>
  <c r="Q36" i="26"/>
  <c r="P36" i="26"/>
  <c r="E36" i="26"/>
  <c r="S35" i="26"/>
  <c r="R35" i="26"/>
  <c r="Q35" i="26"/>
  <c r="P35" i="26"/>
  <c r="E35" i="26"/>
  <c r="U35" i="26" s="1"/>
  <c r="S34" i="26"/>
  <c r="R34" i="26"/>
  <c r="Q34" i="26"/>
  <c r="P34" i="26"/>
  <c r="E34" i="26"/>
  <c r="U34" i="26" s="1"/>
  <c r="S33" i="26"/>
  <c r="R33" i="26"/>
  <c r="Q33" i="26"/>
  <c r="U33" i="26" s="1"/>
  <c r="P33" i="26"/>
  <c r="E33" i="26"/>
  <c r="S32" i="26"/>
  <c r="R32" i="26"/>
  <c r="Q32" i="26"/>
  <c r="P32" i="26"/>
  <c r="E32" i="26"/>
  <c r="T32" i="26" s="1"/>
  <c r="S31" i="26"/>
  <c r="R31" i="26"/>
  <c r="Q31" i="26"/>
  <c r="P31" i="26"/>
  <c r="E31" i="26"/>
  <c r="U30" i="26"/>
  <c r="S30" i="26"/>
  <c r="R30" i="26"/>
  <c r="Q30" i="26"/>
  <c r="P30" i="26"/>
  <c r="E30" i="26"/>
  <c r="T30" i="26" s="1"/>
  <c r="S29" i="26"/>
  <c r="R29" i="26"/>
  <c r="Q29" i="26"/>
  <c r="P29" i="26"/>
  <c r="E29" i="26"/>
  <c r="T29" i="26" s="1"/>
  <c r="S28" i="26"/>
  <c r="R28" i="26"/>
  <c r="U27" i="26"/>
  <c r="T27" i="26"/>
  <c r="S27" i="26"/>
  <c r="R27" i="26"/>
  <c r="Q27" i="26"/>
  <c r="P27" i="26"/>
  <c r="E27" i="26"/>
  <c r="S26" i="26"/>
  <c r="R26" i="26"/>
  <c r="Q26" i="26"/>
  <c r="P26" i="26"/>
  <c r="E26" i="26"/>
  <c r="T26" i="26" s="1"/>
  <c r="U25" i="26"/>
  <c r="S25" i="26"/>
  <c r="R25" i="26"/>
  <c r="Q25" i="26"/>
  <c r="P25" i="26"/>
  <c r="E25" i="26"/>
  <c r="T25" i="26" s="1"/>
  <c r="U24" i="26"/>
  <c r="T24" i="26"/>
  <c r="S24" i="26"/>
  <c r="R24" i="26"/>
  <c r="Q24" i="26"/>
  <c r="P24" i="26"/>
  <c r="E24" i="26"/>
  <c r="T23" i="26"/>
  <c r="S23" i="26"/>
  <c r="R23" i="26"/>
  <c r="Q23" i="26"/>
  <c r="P23" i="26"/>
  <c r="E23" i="26"/>
  <c r="U23" i="26" s="1"/>
  <c r="S22" i="26"/>
  <c r="R22" i="26"/>
  <c r="Q22" i="26"/>
  <c r="P22" i="26"/>
  <c r="E22" i="26"/>
  <c r="U22" i="26" s="1"/>
  <c r="S21" i="26"/>
  <c r="R21" i="26"/>
  <c r="Q21" i="26"/>
  <c r="P21" i="26"/>
  <c r="E21" i="26"/>
  <c r="U21" i="26" s="1"/>
  <c r="S20" i="26"/>
  <c r="R20" i="26"/>
  <c r="Q20" i="26"/>
  <c r="P20" i="26"/>
  <c r="E20" i="26"/>
  <c r="S19" i="26"/>
  <c r="R19" i="26"/>
  <c r="Q19" i="26"/>
  <c r="P19" i="26"/>
  <c r="E19" i="26"/>
  <c r="U19" i="26" s="1"/>
  <c r="S18" i="26"/>
  <c r="R18" i="26"/>
  <c r="Q18" i="26"/>
  <c r="P18" i="26"/>
  <c r="E18" i="26"/>
  <c r="T18" i="26" s="1"/>
  <c r="U17" i="26"/>
  <c r="S17" i="26"/>
  <c r="R17" i="26"/>
  <c r="Q17" i="26"/>
  <c r="P17" i="26"/>
  <c r="E17" i="26"/>
  <c r="T17" i="26" s="1"/>
  <c r="S16" i="26"/>
  <c r="R16" i="26"/>
  <c r="Q16" i="26"/>
  <c r="P16" i="26"/>
  <c r="T16" i="26" s="1"/>
  <c r="E16" i="26"/>
  <c r="U16" i="26" s="1"/>
  <c r="S15" i="26"/>
  <c r="R15" i="26"/>
  <c r="Q15" i="26"/>
  <c r="P15" i="26"/>
  <c r="E15" i="26"/>
  <c r="U15" i="26" s="1"/>
  <c r="S14" i="26"/>
  <c r="R14" i="26"/>
  <c r="Q14" i="26"/>
  <c r="P14" i="26"/>
  <c r="E14" i="26"/>
  <c r="U14" i="26" s="1"/>
  <c r="S13" i="26"/>
  <c r="R13" i="26"/>
  <c r="Q13" i="26"/>
  <c r="P13" i="26"/>
  <c r="E13" i="26"/>
  <c r="U13" i="26" s="1"/>
  <c r="T12" i="26"/>
  <c r="S12" i="26"/>
  <c r="R12" i="26"/>
  <c r="Q12" i="26"/>
  <c r="P12" i="26"/>
  <c r="E12" i="26"/>
  <c r="U12" i="26" s="1"/>
  <c r="S11" i="26"/>
  <c r="R11" i="26"/>
  <c r="Q11" i="26"/>
  <c r="P11" i="26"/>
  <c r="E11" i="26"/>
  <c r="U11" i="26" s="1"/>
  <c r="S10" i="26"/>
  <c r="R10" i="26"/>
  <c r="Q10" i="26"/>
  <c r="P10" i="26"/>
  <c r="E10" i="26"/>
  <c r="R9" i="26"/>
  <c r="S64" i="25"/>
  <c r="R64" i="25"/>
  <c r="Q64" i="25"/>
  <c r="P64" i="25"/>
  <c r="E64" i="25"/>
  <c r="U64" i="25" s="1"/>
  <c r="U63" i="25"/>
  <c r="T63" i="25"/>
  <c r="S63" i="25"/>
  <c r="R63" i="25"/>
  <c r="Q63" i="25"/>
  <c r="P63" i="25"/>
  <c r="E63" i="25"/>
  <c r="S62" i="25"/>
  <c r="R62" i="25"/>
  <c r="S60" i="25"/>
  <c r="R60" i="25"/>
  <c r="Q60" i="25"/>
  <c r="P60" i="25"/>
  <c r="E60" i="25"/>
  <c r="U60" i="25" s="1"/>
  <c r="S59" i="25"/>
  <c r="R59" i="25"/>
  <c r="Q59" i="25"/>
  <c r="P59" i="25"/>
  <c r="E59" i="25"/>
  <c r="T59" i="25" s="1"/>
  <c r="S58" i="25"/>
  <c r="R58" i="25"/>
  <c r="Q58" i="25"/>
  <c r="P58" i="25"/>
  <c r="E58" i="25"/>
  <c r="T58" i="25" s="1"/>
  <c r="S57" i="25"/>
  <c r="R57" i="25"/>
  <c r="Q57" i="25"/>
  <c r="P57" i="25"/>
  <c r="E57" i="25"/>
  <c r="T57" i="25" s="1"/>
  <c r="S56" i="25"/>
  <c r="R56" i="25"/>
  <c r="S55" i="25"/>
  <c r="R55" i="25"/>
  <c r="Q55" i="25"/>
  <c r="P55" i="25"/>
  <c r="E55" i="25"/>
  <c r="T55" i="25" s="1"/>
  <c r="S54" i="25"/>
  <c r="R54" i="25"/>
  <c r="Q54" i="25"/>
  <c r="P54" i="25"/>
  <c r="E54" i="25"/>
  <c r="T54" i="25" s="1"/>
  <c r="U53" i="25"/>
  <c r="S53" i="25"/>
  <c r="R53" i="25"/>
  <c r="Q53" i="25"/>
  <c r="P53" i="25"/>
  <c r="E53" i="25"/>
  <c r="T53" i="25" s="1"/>
  <c r="S52" i="25"/>
  <c r="R52" i="25"/>
  <c r="Q52" i="25"/>
  <c r="P52" i="25"/>
  <c r="E52" i="25"/>
  <c r="U52" i="25" s="1"/>
  <c r="S51" i="25"/>
  <c r="R51" i="25"/>
  <c r="Q51" i="25"/>
  <c r="P51" i="25"/>
  <c r="E51" i="25"/>
  <c r="U51" i="25" s="1"/>
  <c r="S50" i="25"/>
  <c r="R50" i="25"/>
  <c r="Q50" i="25"/>
  <c r="P50" i="25"/>
  <c r="E50" i="25"/>
  <c r="U50" i="25" s="1"/>
  <c r="S49" i="25"/>
  <c r="R49" i="25"/>
  <c r="Q49" i="25"/>
  <c r="P49" i="25"/>
  <c r="E49" i="25"/>
  <c r="U49" i="25" s="1"/>
  <c r="S48" i="25"/>
  <c r="R48" i="25"/>
  <c r="Q48" i="25"/>
  <c r="P48" i="25"/>
  <c r="E48" i="25"/>
  <c r="U48" i="25" s="1"/>
  <c r="S47" i="25"/>
  <c r="R47" i="25"/>
  <c r="Q47" i="25"/>
  <c r="P47" i="25"/>
  <c r="E47" i="25"/>
  <c r="U47" i="25" s="1"/>
  <c r="S46" i="25"/>
  <c r="R46" i="25"/>
  <c r="Q46" i="25"/>
  <c r="P46" i="25"/>
  <c r="E46" i="25"/>
  <c r="T46" i="25" s="1"/>
  <c r="S45" i="25"/>
  <c r="R45" i="25"/>
  <c r="Q45" i="25"/>
  <c r="P45" i="25"/>
  <c r="E45" i="25"/>
  <c r="S44" i="25"/>
  <c r="R44" i="25"/>
  <c r="S42" i="25"/>
  <c r="R42" i="25"/>
  <c r="Q42" i="25"/>
  <c r="P42" i="25"/>
  <c r="E42" i="25"/>
  <c r="U42" i="25" s="1"/>
  <c r="S41" i="25"/>
  <c r="R41" i="25"/>
  <c r="Q41" i="25"/>
  <c r="P41" i="25"/>
  <c r="E41" i="25"/>
  <c r="U41" i="25" s="1"/>
  <c r="S40" i="25"/>
  <c r="R40" i="25"/>
  <c r="Q40" i="25"/>
  <c r="P40" i="25"/>
  <c r="E40" i="25"/>
  <c r="U40" i="25" s="1"/>
  <c r="S39" i="25"/>
  <c r="R39" i="25"/>
  <c r="Q39" i="25"/>
  <c r="P39" i="25"/>
  <c r="E39" i="25"/>
  <c r="U39" i="25" s="1"/>
  <c r="S38" i="25"/>
  <c r="R38" i="25"/>
  <c r="Q38" i="25"/>
  <c r="P38" i="25"/>
  <c r="E38" i="25"/>
  <c r="S37" i="25"/>
  <c r="R37" i="25"/>
  <c r="Q37" i="25"/>
  <c r="P37" i="25"/>
  <c r="E37" i="25"/>
  <c r="T37" i="25" s="1"/>
  <c r="S36" i="25"/>
  <c r="R36" i="25"/>
  <c r="Q36" i="25"/>
  <c r="P36" i="25"/>
  <c r="E36" i="25"/>
  <c r="T36" i="25" s="1"/>
  <c r="S35" i="25"/>
  <c r="R35" i="25"/>
  <c r="Q35" i="25"/>
  <c r="P35" i="25"/>
  <c r="E35" i="25"/>
  <c r="S34" i="25"/>
  <c r="R34" i="25"/>
  <c r="Q34" i="25"/>
  <c r="P34" i="25"/>
  <c r="E34" i="25"/>
  <c r="U34" i="25" s="1"/>
  <c r="S33" i="25"/>
  <c r="R33" i="25"/>
  <c r="Q33" i="25"/>
  <c r="P33" i="25"/>
  <c r="E33" i="25"/>
  <c r="U33" i="25" s="1"/>
  <c r="S32" i="25"/>
  <c r="R32" i="25"/>
  <c r="Q32" i="25"/>
  <c r="P32" i="25"/>
  <c r="E32" i="25"/>
  <c r="U32" i="25" s="1"/>
  <c r="S31" i="25"/>
  <c r="R31" i="25"/>
  <c r="Q31" i="25"/>
  <c r="P31" i="25"/>
  <c r="E31" i="25"/>
  <c r="U31" i="25" s="1"/>
  <c r="S30" i="25"/>
  <c r="R30" i="25"/>
  <c r="Q30" i="25"/>
  <c r="P30" i="25"/>
  <c r="E30" i="25"/>
  <c r="T30" i="25" s="1"/>
  <c r="U29" i="25"/>
  <c r="T29" i="25"/>
  <c r="S29" i="25"/>
  <c r="R29" i="25"/>
  <c r="Q29" i="25"/>
  <c r="P29" i="25"/>
  <c r="E29" i="25"/>
  <c r="S28" i="25"/>
  <c r="R28" i="25"/>
  <c r="S27" i="25"/>
  <c r="R27" i="25"/>
  <c r="Q27" i="25"/>
  <c r="P27" i="25"/>
  <c r="E27" i="25"/>
  <c r="U27" i="25" s="1"/>
  <c r="S26" i="25"/>
  <c r="R26" i="25"/>
  <c r="Q26" i="25"/>
  <c r="P26" i="25"/>
  <c r="E26" i="25"/>
  <c r="U26" i="25" s="1"/>
  <c r="S25" i="25"/>
  <c r="R25" i="25"/>
  <c r="Q25" i="25"/>
  <c r="P25" i="25"/>
  <c r="E25" i="25"/>
  <c r="U25" i="25" s="1"/>
  <c r="U24" i="25"/>
  <c r="T24" i="25"/>
  <c r="S24" i="25"/>
  <c r="R24" i="25"/>
  <c r="Q24" i="25"/>
  <c r="P24" i="25"/>
  <c r="E24" i="25"/>
  <c r="S23" i="25"/>
  <c r="R23" i="25"/>
  <c r="Q23" i="25"/>
  <c r="P23" i="25"/>
  <c r="E23" i="25"/>
  <c r="S22" i="25"/>
  <c r="R22" i="25"/>
  <c r="Q22" i="25"/>
  <c r="P22" i="25"/>
  <c r="E22" i="25"/>
  <c r="T22" i="25" s="1"/>
  <c r="U21" i="25"/>
  <c r="T21" i="25"/>
  <c r="S21" i="25"/>
  <c r="R21" i="25"/>
  <c r="Q21" i="25"/>
  <c r="P21" i="25"/>
  <c r="E21" i="25"/>
  <c r="T20" i="25"/>
  <c r="S20" i="25"/>
  <c r="R20" i="25"/>
  <c r="Q20" i="25"/>
  <c r="P20" i="25"/>
  <c r="E20" i="25"/>
  <c r="U20" i="25" s="1"/>
  <c r="S19" i="25"/>
  <c r="R19" i="25"/>
  <c r="Q19" i="25"/>
  <c r="P19" i="25"/>
  <c r="E19" i="25"/>
  <c r="U19" i="25" s="1"/>
  <c r="S18" i="25"/>
  <c r="R18" i="25"/>
  <c r="Q18" i="25"/>
  <c r="P18" i="25"/>
  <c r="E18" i="25"/>
  <c r="U17" i="25"/>
  <c r="T17" i="25"/>
  <c r="S17" i="25"/>
  <c r="R17" i="25"/>
  <c r="Q17" i="25"/>
  <c r="P17" i="25"/>
  <c r="E17" i="25"/>
  <c r="S16" i="25"/>
  <c r="R16" i="25"/>
  <c r="Q16" i="25"/>
  <c r="P16" i="25"/>
  <c r="E16" i="25"/>
  <c r="S15" i="25"/>
  <c r="R15" i="25"/>
  <c r="Q15" i="25"/>
  <c r="P15" i="25"/>
  <c r="E15" i="25"/>
  <c r="U15" i="25" s="1"/>
  <c r="S14" i="25"/>
  <c r="R14" i="25"/>
  <c r="Q14" i="25"/>
  <c r="P14" i="25"/>
  <c r="E14" i="25"/>
  <c r="T14" i="25" s="1"/>
  <c r="U13" i="25"/>
  <c r="T13" i="25"/>
  <c r="S13" i="25"/>
  <c r="R13" i="25"/>
  <c r="Q13" i="25"/>
  <c r="P13" i="25"/>
  <c r="E13" i="25"/>
  <c r="T12" i="25"/>
  <c r="S12" i="25"/>
  <c r="R12" i="25"/>
  <c r="Q12" i="25"/>
  <c r="P12" i="25"/>
  <c r="E12" i="25"/>
  <c r="U12" i="25" s="1"/>
  <c r="S11" i="25"/>
  <c r="R11" i="25"/>
  <c r="Q11" i="25"/>
  <c r="P11" i="25"/>
  <c r="E11" i="25"/>
  <c r="U11" i="25" s="1"/>
  <c r="S10" i="25"/>
  <c r="R10" i="25"/>
  <c r="Q10" i="25"/>
  <c r="P10" i="25"/>
  <c r="E10" i="25"/>
  <c r="S9" i="25"/>
  <c r="R9" i="25"/>
  <c r="T64" i="24"/>
  <c r="S64" i="24"/>
  <c r="R64" i="24"/>
  <c r="Q64" i="24"/>
  <c r="P64" i="24"/>
  <c r="E64" i="24"/>
  <c r="U64" i="24" s="1"/>
  <c r="S63" i="24"/>
  <c r="R63" i="24"/>
  <c r="Q63" i="24"/>
  <c r="P63" i="24"/>
  <c r="P62" i="24" s="1"/>
  <c r="E63" i="24"/>
  <c r="S60" i="24"/>
  <c r="R60" i="24"/>
  <c r="Q60" i="24"/>
  <c r="P60" i="24"/>
  <c r="E60" i="24"/>
  <c r="U60" i="24" s="1"/>
  <c r="S59" i="24"/>
  <c r="R59" i="24"/>
  <c r="Q59" i="24"/>
  <c r="P59" i="24"/>
  <c r="E59" i="24"/>
  <c r="U58" i="24"/>
  <c r="S58" i="24"/>
  <c r="R58" i="24"/>
  <c r="Q58" i="24"/>
  <c r="P58" i="24"/>
  <c r="E58" i="24"/>
  <c r="T58" i="24" s="1"/>
  <c r="S57" i="24"/>
  <c r="R57" i="24"/>
  <c r="Q57" i="24"/>
  <c r="P57" i="24"/>
  <c r="E57" i="24"/>
  <c r="U57" i="24" s="1"/>
  <c r="S56" i="24"/>
  <c r="R56" i="24"/>
  <c r="S55" i="24"/>
  <c r="R55" i="24"/>
  <c r="Q55" i="24"/>
  <c r="P55" i="24"/>
  <c r="E55" i="24"/>
  <c r="U55" i="24" s="1"/>
  <c r="S54" i="24"/>
  <c r="R54" i="24"/>
  <c r="Q54" i="24"/>
  <c r="P54" i="24"/>
  <c r="E54" i="24"/>
  <c r="T53" i="24"/>
  <c r="S53" i="24"/>
  <c r="R53" i="24"/>
  <c r="Q53" i="24"/>
  <c r="P53" i="24"/>
  <c r="E53" i="24"/>
  <c r="U53" i="24" s="1"/>
  <c r="S52" i="24"/>
  <c r="R52" i="24"/>
  <c r="Q52" i="24"/>
  <c r="P52" i="24"/>
  <c r="E52" i="24"/>
  <c r="U52" i="24" s="1"/>
  <c r="S51" i="24"/>
  <c r="R51" i="24"/>
  <c r="Q51" i="24"/>
  <c r="P51" i="24"/>
  <c r="E51" i="24"/>
  <c r="U51" i="24" s="1"/>
  <c r="S50" i="24"/>
  <c r="R50" i="24"/>
  <c r="Q50" i="24"/>
  <c r="P50" i="24"/>
  <c r="E50" i="24"/>
  <c r="T50" i="24" s="1"/>
  <c r="S49" i="24"/>
  <c r="R49" i="24"/>
  <c r="Q49" i="24"/>
  <c r="P49" i="24"/>
  <c r="E49" i="24"/>
  <c r="T49" i="24" s="1"/>
  <c r="S48" i="24"/>
  <c r="R48" i="24"/>
  <c r="Q48" i="24"/>
  <c r="P48" i="24"/>
  <c r="E48" i="24"/>
  <c r="U48" i="24" s="1"/>
  <c r="S47" i="24"/>
  <c r="R47" i="24"/>
  <c r="Q47" i="24"/>
  <c r="P47" i="24"/>
  <c r="E47" i="24"/>
  <c r="U47" i="24" s="1"/>
  <c r="S46" i="24"/>
  <c r="R46" i="24"/>
  <c r="Q46" i="24"/>
  <c r="P46" i="24"/>
  <c r="E46" i="24"/>
  <c r="U45" i="24"/>
  <c r="S45" i="24"/>
  <c r="R45" i="24"/>
  <c r="Q45" i="24"/>
  <c r="P45" i="24"/>
  <c r="E45" i="24"/>
  <c r="T45" i="24" s="1"/>
  <c r="S44" i="24"/>
  <c r="R44" i="24"/>
  <c r="S42" i="24"/>
  <c r="R42" i="24"/>
  <c r="Q42" i="24"/>
  <c r="P42" i="24"/>
  <c r="E42" i="24"/>
  <c r="U42" i="24" s="1"/>
  <c r="S41" i="24"/>
  <c r="R41" i="24"/>
  <c r="Q41" i="24"/>
  <c r="P41" i="24"/>
  <c r="E41" i="24"/>
  <c r="U41" i="24" s="1"/>
  <c r="S40" i="24"/>
  <c r="R40" i="24"/>
  <c r="Q40" i="24"/>
  <c r="P40" i="24"/>
  <c r="E40" i="24"/>
  <c r="T40" i="24" s="1"/>
  <c r="S39" i="24"/>
  <c r="R39" i="24"/>
  <c r="Q39" i="24"/>
  <c r="P39" i="24"/>
  <c r="E39" i="24"/>
  <c r="U39" i="24" s="1"/>
  <c r="S38" i="24"/>
  <c r="R38" i="24"/>
  <c r="Q38" i="24"/>
  <c r="P38" i="24"/>
  <c r="E38" i="24"/>
  <c r="U38" i="24" s="1"/>
  <c r="S37" i="24"/>
  <c r="R37" i="24"/>
  <c r="Q37" i="24"/>
  <c r="P37" i="24"/>
  <c r="E37" i="24"/>
  <c r="U37" i="24" s="1"/>
  <c r="S36" i="24"/>
  <c r="R36" i="24"/>
  <c r="Q36" i="24"/>
  <c r="P36" i="24"/>
  <c r="E36" i="24"/>
  <c r="S35" i="24"/>
  <c r="R35" i="24"/>
  <c r="Q35" i="24"/>
  <c r="P35" i="24"/>
  <c r="E35" i="24"/>
  <c r="U35" i="24" s="1"/>
  <c r="S34" i="24"/>
  <c r="R34" i="24"/>
  <c r="Q34" i="24"/>
  <c r="P34" i="24"/>
  <c r="E34" i="24"/>
  <c r="S33" i="24"/>
  <c r="R33" i="24"/>
  <c r="Q33" i="24"/>
  <c r="P33" i="24"/>
  <c r="E33" i="24"/>
  <c r="U33" i="24" s="1"/>
  <c r="U32" i="24"/>
  <c r="S32" i="24"/>
  <c r="R32" i="24"/>
  <c r="Q32" i="24"/>
  <c r="P32" i="24"/>
  <c r="E32" i="24"/>
  <c r="T32" i="24" s="1"/>
  <c r="S31" i="24"/>
  <c r="R31" i="24"/>
  <c r="Q31" i="24"/>
  <c r="P31" i="24"/>
  <c r="E31" i="24"/>
  <c r="S30" i="24"/>
  <c r="R30" i="24"/>
  <c r="Q30" i="24"/>
  <c r="P30" i="24"/>
  <c r="E30" i="24"/>
  <c r="U30" i="24" s="1"/>
  <c r="S29" i="24"/>
  <c r="R29" i="24"/>
  <c r="Q29" i="24"/>
  <c r="P29" i="24"/>
  <c r="E29" i="24"/>
  <c r="U29" i="24" s="1"/>
  <c r="S28" i="24"/>
  <c r="R28" i="24"/>
  <c r="U27" i="24"/>
  <c r="S27" i="24"/>
  <c r="R27" i="24"/>
  <c r="Q27" i="24"/>
  <c r="P27" i="24"/>
  <c r="E27" i="24"/>
  <c r="T27" i="24" s="1"/>
  <c r="U26" i="24"/>
  <c r="S26" i="24"/>
  <c r="R26" i="24"/>
  <c r="Q26" i="24"/>
  <c r="P26" i="24"/>
  <c r="E26" i="24"/>
  <c r="T26" i="24" s="1"/>
  <c r="S25" i="24"/>
  <c r="R25" i="24"/>
  <c r="Q25" i="24"/>
  <c r="P25" i="24"/>
  <c r="E25" i="24"/>
  <c r="U25" i="24" s="1"/>
  <c r="S24" i="24"/>
  <c r="R24" i="24"/>
  <c r="Q24" i="24"/>
  <c r="P24" i="24"/>
  <c r="E24" i="24"/>
  <c r="U24" i="24" s="1"/>
  <c r="S23" i="24"/>
  <c r="R23" i="24"/>
  <c r="Q23" i="24"/>
  <c r="P23" i="24"/>
  <c r="E23" i="24"/>
  <c r="T22" i="24"/>
  <c r="S22" i="24"/>
  <c r="R22" i="24"/>
  <c r="Q22" i="24"/>
  <c r="P22" i="24"/>
  <c r="E22" i="24"/>
  <c r="U22" i="24" s="1"/>
  <c r="S21" i="24"/>
  <c r="R21" i="24"/>
  <c r="Q21" i="24"/>
  <c r="P21" i="24"/>
  <c r="E21" i="24"/>
  <c r="U21" i="24" s="1"/>
  <c r="S20" i="24"/>
  <c r="R20" i="24"/>
  <c r="Q20" i="24"/>
  <c r="P20" i="24"/>
  <c r="E20" i="24"/>
  <c r="U20" i="24" s="1"/>
  <c r="S19" i="24"/>
  <c r="R19" i="24"/>
  <c r="Q19" i="24"/>
  <c r="P19" i="24"/>
  <c r="E19" i="24"/>
  <c r="T19" i="24" s="1"/>
  <c r="S18" i="24"/>
  <c r="R18" i="24"/>
  <c r="Q18" i="24"/>
  <c r="P18" i="24"/>
  <c r="E18" i="24"/>
  <c r="S17" i="24"/>
  <c r="R17" i="24"/>
  <c r="Q17" i="24"/>
  <c r="P17" i="24"/>
  <c r="E17" i="24"/>
  <c r="U17" i="24" s="1"/>
  <c r="S16" i="24"/>
  <c r="R16" i="24"/>
  <c r="Q16" i="24"/>
  <c r="P16" i="24"/>
  <c r="E16" i="24"/>
  <c r="U16" i="24" s="1"/>
  <c r="S15" i="24"/>
  <c r="R15" i="24"/>
  <c r="Q15" i="24"/>
  <c r="P15" i="24"/>
  <c r="E15" i="24"/>
  <c r="S14" i="24"/>
  <c r="R14" i="24"/>
  <c r="Q14" i="24"/>
  <c r="P14" i="24"/>
  <c r="E14" i="24"/>
  <c r="S13" i="24"/>
  <c r="R13" i="24"/>
  <c r="Q13" i="24"/>
  <c r="P13" i="24"/>
  <c r="E13" i="24"/>
  <c r="U13" i="24" s="1"/>
  <c r="S12" i="24"/>
  <c r="R12" i="24"/>
  <c r="Q12" i="24"/>
  <c r="P12" i="24"/>
  <c r="E12" i="24"/>
  <c r="U12" i="24" s="1"/>
  <c r="S11" i="24"/>
  <c r="R11" i="24"/>
  <c r="Q11" i="24"/>
  <c r="P11" i="24"/>
  <c r="E11" i="24"/>
  <c r="T11" i="24" s="1"/>
  <c r="U10" i="24"/>
  <c r="S10" i="24"/>
  <c r="R10" i="24"/>
  <c r="Q10" i="24"/>
  <c r="P10" i="24"/>
  <c r="E10" i="24"/>
  <c r="T10" i="24" s="1"/>
  <c r="S9" i="24"/>
  <c r="R9" i="24"/>
  <c r="U64" i="23"/>
  <c r="S64" i="23"/>
  <c r="R64" i="23"/>
  <c r="Q64" i="23"/>
  <c r="P64" i="23"/>
  <c r="E64" i="23"/>
  <c r="T64" i="23" s="1"/>
  <c r="T63" i="23"/>
  <c r="S63" i="23"/>
  <c r="R63" i="23"/>
  <c r="Q63" i="23"/>
  <c r="P63" i="23"/>
  <c r="E63" i="23"/>
  <c r="R62" i="23"/>
  <c r="U60" i="23"/>
  <c r="S60" i="23"/>
  <c r="R60" i="23"/>
  <c r="Q60" i="23"/>
  <c r="P60" i="23"/>
  <c r="E60" i="23"/>
  <c r="T60" i="23" s="1"/>
  <c r="U59" i="23"/>
  <c r="S59" i="23"/>
  <c r="R59" i="23"/>
  <c r="Q59" i="23"/>
  <c r="P59" i="23"/>
  <c r="E59" i="23"/>
  <c r="T59" i="23" s="1"/>
  <c r="S58" i="23"/>
  <c r="R58" i="23"/>
  <c r="Q58" i="23"/>
  <c r="P58" i="23"/>
  <c r="E58" i="23"/>
  <c r="U58" i="23" s="1"/>
  <c r="S57" i="23"/>
  <c r="R57" i="23"/>
  <c r="Q57" i="23"/>
  <c r="P57" i="23"/>
  <c r="E57" i="23"/>
  <c r="S56" i="23"/>
  <c r="S55" i="23"/>
  <c r="R55" i="23"/>
  <c r="Q55" i="23"/>
  <c r="P55" i="23"/>
  <c r="E55" i="23"/>
  <c r="T55" i="23" s="1"/>
  <c r="S54" i="23"/>
  <c r="R54" i="23"/>
  <c r="Q54" i="23"/>
  <c r="P54" i="23"/>
  <c r="E54" i="23"/>
  <c r="U54" i="23" s="1"/>
  <c r="S53" i="23"/>
  <c r="R53" i="23"/>
  <c r="Q53" i="23"/>
  <c r="P53" i="23"/>
  <c r="E53" i="23"/>
  <c r="S52" i="23"/>
  <c r="R52" i="23"/>
  <c r="Q52" i="23"/>
  <c r="P52" i="23"/>
  <c r="E52" i="23"/>
  <c r="U52" i="23" s="1"/>
  <c r="S51" i="23"/>
  <c r="R51" i="23"/>
  <c r="Q51" i="23"/>
  <c r="P51" i="23"/>
  <c r="E51" i="23"/>
  <c r="S50" i="23"/>
  <c r="R50" i="23"/>
  <c r="Q50" i="23"/>
  <c r="P50" i="23"/>
  <c r="E50" i="23"/>
  <c r="U50" i="23" s="1"/>
  <c r="S49" i="23"/>
  <c r="R49" i="23"/>
  <c r="Q49" i="23"/>
  <c r="P49" i="23"/>
  <c r="E49" i="23"/>
  <c r="T49" i="23" s="1"/>
  <c r="S48" i="23"/>
  <c r="R48" i="23"/>
  <c r="Q48" i="23"/>
  <c r="P48" i="23"/>
  <c r="E48" i="23"/>
  <c r="U48" i="23" s="1"/>
  <c r="S47" i="23"/>
  <c r="R47" i="23"/>
  <c r="Q47" i="23"/>
  <c r="P47" i="23"/>
  <c r="E47" i="23"/>
  <c r="T47" i="23" s="1"/>
  <c r="T46" i="23"/>
  <c r="S46" i="23"/>
  <c r="R46" i="23"/>
  <c r="Q46" i="23"/>
  <c r="P46" i="23"/>
  <c r="E46" i="23"/>
  <c r="U46" i="23" s="1"/>
  <c r="T45" i="23"/>
  <c r="S45" i="23"/>
  <c r="R45" i="23"/>
  <c r="Q45" i="23"/>
  <c r="P45" i="23"/>
  <c r="E45" i="23"/>
  <c r="U45" i="23" s="1"/>
  <c r="S44" i="23"/>
  <c r="R44" i="23"/>
  <c r="S42" i="23"/>
  <c r="R42" i="23"/>
  <c r="Q42" i="23"/>
  <c r="P42" i="23"/>
  <c r="E42" i="23"/>
  <c r="U42" i="23" s="1"/>
  <c r="S41" i="23"/>
  <c r="R41" i="23"/>
  <c r="Q41" i="23"/>
  <c r="P41" i="23"/>
  <c r="E41" i="23"/>
  <c r="S40" i="23"/>
  <c r="R40" i="23"/>
  <c r="Q40" i="23"/>
  <c r="P40" i="23"/>
  <c r="E40" i="23"/>
  <c r="U40" i="23" s="1"/>
  <c r="S39" i="23"/>
  <c r="R39" i="23"/>
  <c r="Q39" i="23"/>
  <c r="P39" i="23"/>
  <c r="E39" i="23"/>
  <c r="U39" i="23" s="1"/>
  <c r="S38" i="23"/>
  <c r="R38" i="23"/>
  <c r="Q38" i="23"/>
  <c r="P38" i="23"/>
  <c r="E38" i="23"/>
  <c r="U38" i="23" s="1"/>
  <c r="U37" i="23"/>
  <c r="S37" i="23"/>
  <c r="R37" i="23"/>
  <c r="Q37" i="23"/>
  <c r="P37" i="23"/>
  <c r="E37" i="23"/>
  <c r="T37" i="23" s="1"/>
  <c r="S36" i="23"/>
  <c r="R36" i="23"/>
  <c r="Q36" i="23"/>
  <c r="P36" i="23"/>
  <c r="E36" i="23"/>
  <c r="T36" i="23" s="1"/>
  <c r="S35" i="23"/>
  <c r="R35" i="23"/>
  <c r="Q35" i="23"/>
  <c r="P35" i="23"/>
  <c r="E35" i="23"/>
  <c r="U35" i="23" s="1"/>
  <c r="S34" i="23"/>
  <c r="R34" i="23"/>
  <c r="Q34" i="23"/>
  <c r="P34" i="23"/>
  <c r="E34" i="23"/>
  <c r="U34" i="23" s="1"/>
  <c r="S33" i="23"/>
  <c r="R33" i="23"/>
  <c r="Q33" i="23"/>
  <c r="P33" i="23"/>
  <c r="E33" i="23"/>
  <c r="U32" i="23"/>
  <c r="S32" i="23"/>
  <c r="R32" i="23"/>
  <c r="Q32" i="23"/>
  <c r="P32" i="23"/>
  <c r="E32" i="23"/>
  <c r="T32" i="23" s="1"/>
  <c r="S31" i="23"/>
  <c r="R31" i="23"/>
  <c r="Q31" i="23"/>
  <c r="P31" i="23"/>
  <c r="E31" i="23"/>
  <c r="U31" i="23" s="1"/>
  <c r="S30" i="23"/>
  <c r="R30" i="23"/>
  <c r="Q30" i="23"/>
  <c r="P30" i="23"/>
  <c r="E30" i="23"/>
  <c r="U30" i="23" s="1"/>
  <c r="U29" i="23"/>
  <c r="S29" i="23"/>
  <c r="R29" i="23"/>
  <c r="Q29" i="23"/>
  <c r="P29" i="23"/>
  <c r="E29" i="23"/>
  <c r="T29" i="23" s="1"/>
  <c r="S28" i="23"/>
  <c r="R28" i="23"/>
  <c r="U27" i="23"/>
  <c r="T27" i="23"/>
  <c r="S27" i="23"/>
  <c r="R27" i="23"/>
  <c r="Q27" i="23"/>
  <c r="P27" i="23"/>
  <c r="E27" i="23"/>
  <c r="U26" i="23"/>
  <c r="T26" i="23"/>
  <c r="S26" i="23"/>
  <c r="R26" i="23"/>
  <c r="Q26" i="23"/>
  <c r="P26" i="23"/>
  <c r="E26" i="23"/>
  <c r="S25" i="23"/>
  <c r="R25" i="23"/>
  <c r="Q25" i="23"/>
  <c r="P25" i="23"/>
  <c r="E25" i="23"/>
  <c r="U25" i="23" s="1"/>
  <c r="S24" i="23"/>
  <c r="R24" i="23"/>
  <c r="Q24" i="23"/>
  <c r="P24" i="23"/>
  <c r="E24" i="23"/>
  <c r="U23" i="23"/>
  <c r="S23" i="23"/>
  <c r="R23" i="23"/>
  <c r="Q23" i="23"/>
  <c r="P23" i="23"/>
  <c r="T23" i="23" s="1"/>
  <c r="E23" i="23"/>
  <c r="T22" i="23"/>
  <c r="S22" i="23"/>
  <c r="R22" i="23"/>
  <c r="Q22" i="23"/>
  <c r="P22" i="23"/>
  <c r="E22" i="23"/>
  <c r="U22" i="23" s="1"/>
  <c r="S21" i="23"/>
  <c r="R21" i="23"/>
  <c r="Q21" i="23"/>
  <c r="P21" i="23"/>
  <c r="E21" i="23"/>
  <c r="U21" i="23" s="1"/>
  <c r="S20" i="23"/>
  <c r="R20" i="23"/>
  <c r="Q20" i="23"/>
  <c r="P20" i="23"/>
  <c r="E20" i="23"/>
  <c r="U19" i="23"/>
  <c r="S19" i="23"/>
  <c r="R19" i="23"/>
  <c r="Q19" i="23"/>
  <c r="P19" i="23"/>
  <c r="E19" i="23"/>
  <c r="T19" i="23" s="1"/>
  <c r="T18" i="23"/>
  <c r="S18" i="23"/>
  <c r="R18" i="23"/>
  <c r="Q18" i="23"/>
  <c r="P18" i="23"/>
  <c r="E18" i="23"/>
  <c r="U18" i="23" s="1"/>
  <c r="S17" i="23"/>
  <c r="R17" i="23"/>
  <c r="Q17" i="23"/>
  <c r="P17" i="23"/>
  <c r="E17" i="23"/>
  <c r="U17" i="23" s="1"/>
  <c r="S16" i="23"/>
  <c r="R16" i="23"/>
  <c r="Q16" i="23"/>
  <c r="P16" i="23"/>
  <c r="E16" i="23"/>
  <c r="S15" i="23"/>
  <c r="R15" i="23"/>
  <c r="Q15" i="23"/>
  <c r="P15" i="23"/>
  <c r="E15" i="23"/>
  <c r="U15" i="23" s="1"/>
  <c r="S14" i="23"/>
  <c r="R14" i="23"/>
  <c r="Q14" i="23"/>
  <c r="P14" i="23"/>
  <c r="E14" i="23"/>
  <c r="S13" i="23"/>
  <c r="R13" i="23"/>
  <c r="Q13" i="23"/>
  <c r="P13" i="23"/>
  <c r="E13" i="23"/>
  <c r="U13" i="23" s="1"/>
  <c r="S12" i="23"/>
  <c r="R12" i="23"/>
  <c r="Q12" i="23"/>
  <c r="P12" i="23"/>
  <c r="E12" i="23"/>
  <c r="U11" i="23"/>
  <c r="T11" i="23"/>
  <c r="S11" i="23"/>
  <c r="R11" i="23"/>
  <c r="Q11" i="23"/>
  <c r="P11" i="23"/>
  <c r="E11" i="23"/>
  <c r="U10" i="23"/>
  <c r="S10" i="23"/>
  <c r="R10" i="23"/>
  <c r="Q10" i="23"/>
  <c r="P10" i="23"/>
  <c r="E10" i="23"/>
  <c r="S9" i="23"/>
  <c r="R9" i="23"/>
  <c r="S64" i="22"/>
  <c r="R64" i="22"/>
  <c r="Q64" i="22"/>
  <c r="P64" i="22"/>
  <c r="E64" i="22"/>
  <c r="U64" i="22" s="1"/>
  <c r="S63" i="22"/>
  <c r="R63" i="22"/>
  <c r="Q63" i="22"/>
  <c r="Q62" i="22" s="1"/>
  <c r="P63" i="22"/>
  <c r="E63" i="22"/>
  <c r="S62" i="22"/>
  <c r="R62" i="22"/>
  <c r="U60" i="22"/>
  <c r="S60" i="22"/>
  <c r="R60" i="22"/>
  <c r="Q60" i="22"/>
  <c r="P60" i="22"/>
  <c r="E60" i="22"/>
  <c r="T60" i="22" s="1"/>
  <c r="S59" i="22"/>
  <c r="R59" i="22"/>
  <c r="Q59" i="22"/>
  <c r="P59" i="22"/>
  <c r="E59" i="22"/>
  <c r="T59" i="22" s="1"/>
  <c r="S58" i="22"/>
  <c r="R58" i="22"/>
  <c r="Q58" i="22"/>
  <c r="P58" i="22"/>
  <c r="E58" i="22"/>
  <c r="U58" i="22" s="1"/>
  <c r="S57" i="22"/>
  <c r="R57" i="22"/>
  <c r="Q57" i="22"/>
  <c r="P57" i="22"/>
  <c r="E57" i="22"/>
  <c r="T57" i="22" s="1"/>
  <c r="S56" i="22"/>
  <c r="R56" i="22"/>
  <c r="U55" i="22"/>
  <c r="S55" i="22"/>
  <c r="R55" i="22"/>
  <c r="Q55" i="22"/>
  <c r="P55" i="22"/>
  <c r="E55" i="22"/>
  <c r="T55" i="22" s="1"/>
  <c r="S54" i="22"/>
  <c r="R54" i="22"/>
  <c r="Q54" i="22"/>
  <c r="P54" i="22"/>
  <c r="E54" i="22"/>
  <c r="T54" i="22" s="1"/>
  <c r="S53" i="22"/>
  <c r="R53" i="22"/>
  <c r="Q53" i="22"/>
  <c r="P53" i="22"/>
  <c r="E53" i="22"/>
  <c r="U53" i="22" s="1"/>
  <c r="U52" i="22"/>
  <c r="S52" i="22"/>
  <c r="R52" i="22"/>
  <c r="Q52" i="22"/>
  <c r="P52" i="22"/>
  <c r="E52" i="22"/>
  <c r="T52" i="22" s="1"/>
  <c r="S51" i="22"/>
  <c r="R51" i="22"/>
  <c r="Q51" i="22"/>
  <c r="P51" i="22"/>
  <c r="E51" i="22"/>
  <c r="U51" i="22" s="1"/>
  <c r="S50" i="22"/>
  <c r="R50" i="22"/>
  <c r="Q50" i="22"/>
  <c r="P50" i="22"/>
  <c r="E50" i="22"/>
  <c r="U50" i="22" s="1"/>
  <c r="S49" i="22"/>
  <c r="R49" i="22"/>
  <c r="Q49" i="22"/>
  <c r="P49" i="22"/>
  <c r="E49" i="22"/>
  <c r="U49" i="22" s="1"/>
  <c r="S48" i="22"/>
  <c r="R48" i="22"/>
  <c r="Q48" i="22"/>
  <c r="P48" i="22"/>
  <c r="E48" i="22"/>
  <c r="T47" i="22"/>
  <c r="S47" i="22"/>
  <c r="R47" i="22"/>
  <c r="Q47" i="22"/>
  <c r="P47" i="22"/>
  <c r="E47" i="22"/>
  <c r="U47" i="22" s="1"/>
  <c r="S46" i="22"/>
  <c r="R46" i="22"/>
  <c r="Q46" i="22"/>
  <c r="P46" i="22"/>
  <c r="E46" i="22"/>
  <c r="T46" i="22" s="1"/>
  <c r="S45" i="22"/>
  <c r="R45" i="22"/>
  <c r="Q45" i="22"/>
  <c r="P45" i="22"/>
  <c r="E45" i="22"/>
  <c r="S44" i="22"/>
  <c r="R44" i="22"/>
  <c r="R43" i="22"/>
  <c r="S42" i="22"/>
  <c r="R42" i="22"/>
  <c r="Q42" i="22"/>
  <c r="P42" i="22"/>
  <c r="E42" i="22"/>
  <c r="T42" i="22" s="1"/>
  <c r="S41" i="22"/>
  <c r="R41" i="22"/>
  <c r="Q41" i="22"/>
  <c r="P41" i="22"/>
  <c r="E41" i="22"/>
  <c r="T41" i="22" s="1"/>
  <c r="S40" i="22"/>
  <c r="R40" i="22"/>
  <c r="Q40" i="22"/>
  <c r="P40" i="22"/>
  <c r="E40" i="22"/>
  <c r="U40" i="22" s="1"/>
  <c r="S39" i="22"/>
  <c r="R39" i="22"/>
  <c r="Q39" i="22"/>
  <c r="P39" i="22"/>
  <c r="E39" i="22"/>
  <c r="U39" i="22" s="1"/>
  <c r="S38" i="22"/>
  <c r="R38" i="22"/>
  <c r="Q38" i="22"/>
  <c r="P38" i="22"/>
  <c r="E38" i="22"/>
  <c r="U37" i="22"/>
  <c r="S37" i="22"/>
  <c r="R37" i="22"/>
  <c r="Q37" i="22"/>
  <c r="P37" i="22"/>
  <c r="E37" i="22"/>
  <c r="T37" i="22" s="1"/>
  <c r="U36" i="22"/>
  <c r="T36" i="22"/>
  <c r="S36" i="22"/>
  <c r="R36" i="22"/>
  <c r="Q36" i="22"/>
  <c r="P36" i="22"/>
  <c r="E36" i="22"/>
  <c r="S35" i="22"/>
  <c r="R35" i="22"/>
  <c r="Q35" i="22"/>
  <c r="P35" i="22"/>
  <c r="E35" i="22"/>
  <c r="U35" i="22" s="1"/>
  <c r="S34" i="22"/>
  <c r="R34" i="22"/>
  <c r="Q34" i="22"/>
  <c r="P34" i="22"/>
  <c r="E34" i="22"/>
  <c r="S33" i="22"/>
  <c r="R33" i="22"/>
  <c r="Q33" i="22"/>
  <c r="P33" i="22"/>
  <c r="E33" i="22"/>
  <c r="T33" i="22" s="1"/>
  <c r="T32" i="22"/>
  <c r="S32" i="22"/>
  <c r="R32" i="22"/>
  <c r="Q32" i="22"/>
  <c r="P32" i="22"/>
  <c r="E32" i="22"/>
  <c r="U32" i="22" s="1"/>
  <c r="S31" i="22"/>
  <c r="R31" i="22"/>
  <c r="Q31" i="22"/>
  <c r="P31" i="22"/>
  <c r="E31" i="22"/>
  <c r="S30" i="22"/>
  <c r="R30" i="22"/>
  <c r="Q30" i="22"/>
  <c r="P30" i="22"/>
  <c r="E30" i="22"/>
  <c r="S29" i="22"/>
  <c r="R29" i="22"/>
  <c r="Q29" i="22"/>
  <c r="P29" i="22"/>
  <c r="E29" i="22"/>
  <c r="S28" i="22"/>
  <c r="R28" i="22"/>
  <c r="T27" i="22"/>
  <c r="S27" i="22"/>
  <c r="R27" i="22"/>
  <c r="Q27" i="22"/>
  <c r="P27" i="22"/>
  <c r="E27" i="22"/>
  <c r="U27" i="22" s="1"/>
  <c r="S26" i="22"/>
  <c r="R26" i="22"/>
  <c r="Q26" i="22"/>
  <c r="P26" i="22"/>
  <c r="E26" i="22"/>
  <c r="U26" i="22" s="1"/>
  <c r="S25" i="22"/>
  <c r="R25" i="22"/>
  <c r="Q25" i="22"/>
  <c r="P25" i="22"/>
  <c r="E25" i="22"/>
  <c r="T24" i="22"/>
  <c r="S24" i="22"/>
  <c r="R24" i="22"/>
  <c r="Q24" i="22"/>
  <c r="P24" i="22"/>
  <c r="E24" i="22"/>
  <c r="U24" i="22" s="1"/>
  <c r="S23" i="22"/>
  <c r="R23" i="22"/>
  <c r="Q23" i="22"/>
  <c r="P23" i="22"/>
  <c r="E23" i="22"/>
  <c r="S22" i="22"/>
  <c r="R22" i="22"/>
  <c r="Q22" i="22"/>
  <c r="P22" i="22"/>
  <c r="E22" i="22"/>
  <c r="U21" i="22"/>
  <c r="S21" i="22"/>
  <c r="R21" i="22"/>
  <c r="Q21" i="22"/>
  <c r="P21" i="22"/>
  <c r="E21" i="22"/>
  <c r="T21" i="22" s="1"/>
  <c r="S20" i="22"/>
  <c r="R20" i="22"/>
  <c r="Q20" i="22"/>
  <c r="P20" i="22"/>
  <c r="E20" i="22"/>
  <c r="U20" i="22" s="1"/>
  <c r="S19" i="22"/>
  <c r="R19" i="22"/>
  <c r="Q19" i="22"/>
  <c r="P19" i="22"/>
  <c r="E19" i="22"/>
  <c r="U19" i="22" s="1"/>
  <c r="S18" i="22"/>
  <c r="R18" i="22"/>
  <c r="Q18" i="22"/>
  <c r="P18" i="22"/>
  <c r="E18" i="22"/>
  <c r="U18" i="22" s="1"/>
  <c r="S17" i="22"/>
  <c r="R17" i="22"/>
  <c r="Q17" i="22"/>
  <c r="P17" i="22"/>
  <c r="E17" i="22"/>
  <c r="S16" i="22"/>
  <c r="R16" i="22"/>
  <c r="Q16" i="22"/>
  <c r="U16" i="22" s="1"/>
  <c r="P16" i="22"/>
  <c r="E16" i="22"/>
  <c r="S15" i="22"/>
  <c r="R15" i="22"/>
  <c r="Q15" i="22"/>
  <c r="P15" i="22"/>
  <c r="E15" i="22"/>
  <c r="U15" i="22" s="1"/>
  <c r="S14" i="22"/>
  <c r="R14" i="22"/>
  <c r="Q14" i="22"/>
  <c r="P14" i="22"/>
  <c r="E14" i="22"/>
  <c r="U14" i="22" s="1"/>
  <c r="S13" i="22"/>
  <c r="R13" i="22"/>
  <c r="Q13" i="22"/>
  <c r="P13" i="22"/>
  <c r="E13" i="22"/>
  <c r="U12" i="22"/>
  <c r="T12" i="22"/>
  <c r="S12" i="22"/>
  <c r="R12" i="22"/>
  <c r="Q12" i="22"/>
  <c r="P12" i="22"/>
  <c r="E12" i="22"/>
  <c r="T11" i="22"/>
  <c r="S11" i="22"/>
  <c r="R11" i="22"/>
  <c r="Q11" i="22"/>
  <c r="P11" i="22"/>
  <c r="E11" i="22"/>
  <c r="U11" i="22" s="1"/>
  <c r="S10" i="22"/>
  <c r="R10" i="22"/>
  <c r="Q10" i="22"/>
  <c r="P10" i="22"/>
  <c r="E10" i="22"/>
  <c r="S9" i="22"/>
  <c r="R9" i="22"/>
  <c r="S64" i="21"/>
  <c r="R64" i="21"/>
  <c r="Q64" i="21"/>
  <c r="P64" i="21"/>
  <c r="E64" i="21"/>
  <c r="T64" i="21" s="1"/>
  <c r="U63" i="21"/>
  <c r="T63" i="21"/>
  <c r="S63" i="21"/>
  <c r="R63" i="21"/>
  <c r="Q63" i="21"/>
  <c r="P63" i="21"/>
  <c r="P62" i="21" s="1"/>
  <c r="E63" i="21"/>
  <c r="S60" i="21"/>
  <c r="R60" i="21"/>
  <c r="Q60" i="21"/>
  <c r="P60" i="21"/>
  <c r="E60" i="21"/>
  <c r="U60" i="21" s="1"/>
  <c r="S59" i="21"/>
  <c r="R59" i="21"/>
  <c r="Q59" i="21"/>
  <c r="P59" i="21"/>
  <c r="E59" i="21"/>
  <c r="U59" i="21" s="1"/>
  <c r="S58" i="21"/>
  <c r="R58" i="21"/>
  <c r="Q58" i="21"/>
  <c r="P58" i="21"/>
  <c r="E58" i="21"/>
  <c r="U57" i="21"/>
  <c r="T57" i="21"/>
  <c r="S57" i="21"/>
  <c r="R57" i="21"/>
  <c r="Q57" i="21"/>
  <c r="P57" i="21"/>
  <c r="E57" i="21"/>
  <c r="S55" i="21"/>
  <c r="R55" i="21"/>
  <c r="Q55" i="21"/>
  <c r="P55" i="21"/>
  <c r="E55" i="21"/>
  <c r="S54" i="21"/>
  <c r="R54" i="21"/>
  <c r="Q54" i="21"/>
  <c r="P54" i="21"/>
  <c r="E54" i="21"/>
  <c r="U54" i="21" s="1"/>
  <c r="S53" i="21"/>
  <c r="R53" i="21"/>
  <c r="Q53" i="21"/>
  <c r="P53" i="21"/>
  <c r="E53" i="21"/>
  <c r="S52" i="21"/>
  <c r="R52" i="21"/>
  <c r="Q52" i="21"/>
  <c r="P52" i="21"/>
  <c r="E52" i="21"/>
  <c r="U52" i="21" s="1"/>
  <c r="S51" i="21"/>
  <c r="R51" i="21"/>
  <c r="Q51" i="21"/>
  <c r="P51" i="21"/>
  <c r="E51" i="21"/>
  <c r="U51" i="21" s="1"/>
  <c r="S50" i="21"/>
  <c r="R50" i="21"/>
  <c r="Q50" i="21"/>
  <c r="P50" i="21"/>
  <c r="E50" i="21"/>
  <c r="U50" i="21" s="1"/>
  <c r="U49" i="21"/>
  <c r="S49" i="21"/>
  <c r="R49" i="21"/>
  <c r="Q49" i="21"/>
  <c r="P49" i="21"/>
  <c r="E49" i="21"/>
  <c r="T49" i="21" s="1"/>
  <c r="U48" i="21"/>
  <c r="T48" i="21"/>
  <c r="S48" i="21"/>
  <c r="R48" i="21"/>
  <c r="Q48" i="21"/>
  <c r="P48" i="21"/>
  <c r="E48" i="21"/>
  <c r="S47" i="21"/>
  <c r="R47" i="21"/>
  <c r="Q47" i="21"/>
  <c r="P47" i="21"/>
  <c r="E47" i="21"/>
  <c r="S46" i="21"/>
  <c r="R46" i="21"/>
  <c r="Q46" i="21"/>
  <c r="P46" i="21"/>
  <c r="E46" i="21"/>
  <c r="U46" i="21" s="1"/>
  <c r="S45" i="21"/>
  <c r="R45" i="21"/>
  <c r="Q45" i="21"/>
  <c r="P45" i="21"/>
  <c r="E45" i="21"/>
  <c r="S44" i="21"/>
  <c r="R44" i="21"/>
  <c r="S42" i="21"/>
  <c r="R42" i="21"/>
  <c r="Q42" i="21"/>
  <c r="P42" i="21"/>
  <c r="E42" i="21"/>
  <c r="U42" i="21" s="1"/>
  <c r="S41" i="21"/>
  <c r="R41" i="21"/>
  <c r="Q41" i="21"/>
  <c r="P41" i="21"/>
  <c r="E41" i="21"/>
  <c r="U41" i="21" s="1"/>
  <c r="S40" i="21"/>
  <c r="R40" i="21"/>
  <c r="Q40" i="21"/>
  <c r="P40" i="21"/>
  <c r="E40" i="21"/>
  <c r="U40" i="21" s="1"/>
  <c r="S39" i="21"/>
  <c r="R39" i="21"/>
  <c r="Q39" i="21"/>
  <c r="P39" i="21"/>
  <c r="E39" i="21"/>
  <c r="T39" i="21" s="1"/>
  <c r="U38" i="21"/>
  <c r="S38" i="21"/>
  <c r="R38" i="21"/>
  <c r="Q38" i="21"/>
  <c r="P38" i="21"/>
  <c r="E38" i="21"/>
  <c r="T38" i="21" s="1"/>
  <c r="S37" i="21"/>
  <c r="R37" i="21"/>
  <c r="Q37" i="21"/>
  <c r="P37" i="21"/>
  <c r="E37" i="21"/>
  <c r="S36" i="21"/>
  <c r="R36" i="21"/>
  <c r="Q36" i="21"/>
  <c r="P36" i="21"/>
  <c r="E36" i="21"/>
  <c r="U36" i="21" s="1"/>
  <c r="S35" i="21"/>
  <c r="R35" i="21"/>
  <c r="Q35" i="21"/>
  <c r="P35" i="21"/>
  <c r="E35" i="21"/>
  <c r="U34" i="21"/>
  <c r="S34" i="21"/>
  <c r="R34" i="21"/>
  <c r="Q34" i="21"/>
  <c r="P34" i="21"/>
  <c r="E34" i="21"/>
  <c r="T34" i="21" s="1"/>
  <c r="S33" i="21"/>
  <c r="R33" i="21"/>
  <c r="Q33" i="21"/>
  <c r="P33" i="21"/>
  <c r="E33" i="21"/>
  <c r="U33" i="21" s="1"/>
  <c r="S32" i="21"/>
  <c r="R32" i="21"/>
  <c r="Q32" i="21"/>
  <c r="P32" i="21"/>
  <c r="E32" i="21"/>
  <c r="S31" i="21"/>
  <c r="R31" i="21"/>
  <c r="Q31" i="21"/>
  <c r="P31" i="21"/>
  <c r="E31" i="21"/>
  <c r="T30" i="21"/>
  <c r="S30" i="21"/>
  <c r="R30" i="21"/>
  <c r="Q30" i="21"/>
  <c r="P30" i="21"/>
  <c r="E30" i="21"/>
  <c r="U30" i="21" s="1"/>
  <c r="S29" i="21"/>
  <c r="R29" i="21"/>
  <c r="Q29" i="21"/>
  <c r="P29" i="21"/>
  <c r="E29" i="21"/>
  <c r="U29" i="21" s="1"/>
  <c r="S28" i="21"/>
  <c r="R28" i="21"/>
  <c r="S27" i="21"/>
  <c r="R27" i="21"/>
  <c r="Q27" i="21"/>
  <c r="P27" i="21"/>
  <c r="E27" i="21"/>
  <c r="U27" i="21" s="1"/>
  <c r="U26" i="21"/>
  <c r="S26" i="21"/>
  <c r="R26" i="21"/>
  <c r="Q26" i="21"/>
  <c r="P26" i="21"/>
  <c r="E26" i="21"/>
  <c r="T26" i="21" s="1"/>
  <c r="S25" i="21"/>
  <c r="R25" i="21"/>
  <c r="Q25" i="21"/>
  <c r="P25" i="21"/>
  <c r="E25" i="21"/>
  <c r="U25" i="21" s="1"/>
  <c r="S24" i="21"/>
  <c r="R24" i="21"/>
  <c r="Q24" i="21"/>
  <c r="P24" i="21"/>
  <c r="E24" i="21"/>
  <c r="S23" i="21"/>
  <c r="R23" i="21"/>
  <c r="Q23" i="21"/>
  <c r="P23" i="21"/>
  <c r="E23" i="21"/>
  <c r="U23" i="21" s="1"/>
  <c r="S22" i="21"/>
  <c r="R22" i="21"/>
  <c r="Q22" i="21"/>
  <c r="P22" i="21"/>
  <c r="E22" i="21"/>
  <c r="U21" i="21"/>
  <c r="T21" i="21"/>
  <c r="S21" i="21"/>
  <c r="R21" i="21"/>
  <c r="Q21" i="21"/>
  <c r="P21" i="21"/>
  <c r="E21" i="21"/>
  <c r="S20" i="21"/>
  <c r="R20" i="21"/>
  <c r="Q20" i="21"/>
  <c r="P20" i="21"/>
  <c r="E20" i="21"/>
  <c r="S19" i="21"/>
  <c r="R19" i="21"/>
  <c r="Q19" i="21"/>
  <c r="P19" i="21"/>
  <c r="E19" i="21"/>
  <c r="U19" i="21" s="1"/>
  <c r="S18" i="21"/>
  <c r="R18" i="21"/>
  <c r="Q18" i="21"/>
  <c r="P18" i="21"/>
  <c r="E18" i="21"/>
  <c r="T18" i="21" s="1"/>
  <c r="U17" i="21"/>
  <c r="T17" i="21"/>
  <c r="S17" i="21"/>
  <c r="R17" i="21"/>
  <c r="Q17" i="21"/>
  <c r="P17" i="21"/>
  <c r="E17" i="21"/>
  <c r="S16" i="21"/>
  <c r="R16" i="21"/>
  <c r="Q16" i="21"/>
  <c r="P16" i="21"/>
  <c r="E16" i="21"/>
  <c r="T16" i="21" s="1"/>
  <c r="S15" i="21"/>
  <c r="R15" i="21"/>
  <c r="Q15" i="21"/>
  <c r="P15" i="21"/>
  <c r="E15" i="21"/>
  <c r="U15" i="21" s="1"/>
  <c r="S14" i="21"/>
  <c r="R14" i="21"/>
  <c r="Q14" i="21"/>
  <c r="P14" i="21"/>
  <c r="E14" i="21"/>
  <c r="U13" i="21"/>
  <c r="S13" i="21"/>
  <c r="R13" i="21"/>
  <c r="Q13" i="21"/>
  <c r="P13" i="21"/>
  <c r="E13" i="21"/>
  <c r="T13" i="21" s="1"/>
  <c r="U12" i="21"/>
  <c r="T12" i="21"/>
  <c r="S12" i="21"/>
  <c r="R12" i="21"/>
  <c r="Q12" i="21"/>
  <c r="P12" i="21"/>
  <c r="E12" i="21"/>
  <c r="S11" i="21"/>
  <c r="R11" i="21"/>
  <c r="Q11" i="21"/>
  <c r="P11" i="21"/>
  <c r="E11" i="21"/>
  <c r="U11" i="21" s="1"/>
  <c r="U10" i="21"/>
  <c r="S10" i="21"/>
  <c r="R10" i="21"/>
  <c r="Q10" i="21"/>
  <c r="P10" i="21"/>
  <c r="E10" i="21"/>
  <c r="T10" i="21" s="1"/>
  <c r="S9" i="21"/>
  <c r="R9" i="21"/>
  <c r="S64" i="20"/>
  <c r="R64" i="20"/>
  <c r="Q64" i="20"/>
  <c r="P64" i="20"/>
  <c r="E64" i="20"/>
  <c r="S63" i="20"/>
  <c r="R63" i="20"/>
  <c r="Q63" i="20"/>
  <c r="P63" i="20"/>
  <c r="P62" i="20" s="1"/>
  <c r="E63" i="20"/>
  <c r="U63" i="20" s="1"/>
  <c r="S62" i="20"/>
  <c r="R62" i="20"/>
  <c r="S60" i="20"/>
  <c r="R60" i="20"/>
  <c r="Q60" i="20"/>
  <c r="P60" i="20"/>
  <c r="E60" i="20"/>
  <c r="U60" i="20" s="1"/>
  <c r="S59" i="20"/>
  <c r="R59" i="20"/>
  <c r="Q59" i="20"/>
  <c r="P59" i="20"/>
  <c r="E59" i="20"/>
  <c r="S58" i="20"/>
  <c r="R58" i="20"/>
  <c r="Q58" i="20"/>
  <c r="P58" i="20"/>
  <c r="E58" i="20"/>
  <c r="S57" i="20"/>
  <c r="R57" i="20"/>
  <c r="Q57" i="20"/>
  <c r="P57" i="20"/>
  <c r="P56" i="20" s="1"/>
  <c r="E57" i="20"/>
  <c r="S56" i="20"/>
  <c r="R56" i="20"/>
  <c r="T55" i="20"/>
  <c r="S55" i="20"/>
  <c r="R55" i="20"/>
  <c r="Q55" i="20"/>
  <c r="P55" i="20"/>
  <c r="E55" i="20"/>
  <c r="U55" i="20" s="1"/>
  <c r="S54" i="20"/>
  <c r="R54" i="20"/>
  <c r="Q54" i="20"/>
  <c r="P54" i="20"/>
  <c r="E54" i="20"/>
  <c r="S53" i="20"/>
  <c r="R53" i="20"/>
  <c r="Q53" i="20"/>
  <c r="P53" i="20"/>
  <c r="E53" i="20"/>
  <c r="U53" i="20" s="1"/>
  <c r="S52" i="20"/>
  <c r="R52" i="20"/>
  <c r="Q52" i="20"/>
  <c r="P52" i="20"/>
  <c r="E52" i="20"/>
  <c r="U52" i="20" s="1"/>
  <c r="S51" i="20"/>
  <c r="R51" i="20"/>
  <c r="Q51" i="20"/>
  <c r="P51" i="20"/>
  <c r="E51" i="20"/>
  <c r="U51" i="20" s="1"/>
  <c r="S50" i="20"/>
  <c r="R50" i="20"/>
  <c r="Q50" i="20"/>
  <c r="P50" i="20"/>
  <c r="E50" i="20"/>
  <c r="S49" i="20"/>
  <c r="R49" i="20"/>
  <c r="Q49" i="20"/>
  <c r="P49" i="20"/>
  <c r="E49" i="20"/>
  <c r="S48" i="20"/>
  <c r="R48" i="20"/>
  <c r="Q48" i="20"/>
  <c r="P48" i="20"/>
  <c r="E48" i="20"/>
  <c r="U48" i="20" s="1"/>
  <c r="T47" i="20"/>
  <c r="S47" i="20"/>
  <c r="R47" i="20"/>
  <c r="Q47" i="20"/>
  <c r="P47" i="20"/>
  <c r="E47" i="20"/>
  <c r="U47" i="20" s="1"/>
  <c r="U46" i="20"/>
  <c r="S46" i="20"/>
  <c r="R46" i="20"/>
  <c r="Q46" i="20"/>
  <c r="P46" i="20"/>
  <c r="E46" i="20"/>
  <c r="T46" i="20" s="1"/>
  <c r="S45" i="20"/>
  <c r="R45" i="20"/>
  <c r="Q45" i="20"/>
  <c r="P45" i="20"/>
  <c r="E45" i="20"/>
  <c r="S44" i="20"/>
  <c r="R44" i="20"/>
  <c r="S42" i="20"/>
  <c r="R42" i="20"/>
  <c r="Q42" i="20"/>
  <c r="P42" i="20"/>
  <c r="E42" i="20"/>
  <c r="U42" i="20" s="1"/>
  <c r="S41" i="20"/>
  <c r="R41" i="20"/>
  <c r="Q41" i="20"/>
  <c r="P41" i="20"/>
  <c r="E41" i="20"/>
  <c r="U41" i="20" s="1"/>
  <c r="S40" i="20"/>
  <c r="R40" i="20"/>
  <c r="Q40" i="20"/>
  <c r="P40" i="20"/>
  <c r="E40" i="20"/>
  <c r="S39" i="20"/>
  <c r="R39" i="20"/>
  <c r="Q39" i="20"/>
  <c r="P39" i="20"/>
  <c r="E39" i="20"/>
  <c r="U39" i="20" s="1"/>
  <c r="S38" i="20"/>
  <c r="R38" i="20"/>
  <c r="Q38" i="20"/>
  <c r="P38" i="20"/>
  <c r="E38" i="20"/>
  <c r="U38" i="20" s="1"/>
  <c r="T37" i="20"/>
  <c r="S37" i="20"/>
  <c r="R37" i="20"/>
  <c r="Q37" i="20"/>
  <c r="P37" i="20"/>
  <c r="E37" i="20"/>
  <c r="U37" i="20" s="1"/>
  <c r="U36" i="20"/>
  <c r="S36" i="20"/>
  <c r="R36" i="20"/>
  <c r="Q36" i="20"/>
  <c r="P36" i="20"/>
  <c r="E36" i="20"/>
  <c r="T36" i="20" s="1"/>
  <c r="S35" i="20"/>
  <c r="R35" i="20"/>
  <c r="Q35" i="20"/>
  <c r="P35" i="20"/>
  <c r="E35" i="20"/>
  <c r="U35" i="20" s="1"/>
  <c r="S34" i="20"/>
  <c r="R34" i="20"/>
  <c r="Q34" i="20"/>
  <c r="P34" i="20"/>
  <c r="E34" i="20"/>
  <c r="U34" i="20" s="1"/>
  <c r="S33" i="20"/>
  <c r="R33" i="20"/>
  <c r="Q33" i="20"/>
  <c r="P33" i="20"/>
  <c r="E33" i="20"/>
  <c r="S32" i="20"/>
  <c r="R32" i="20"/>
  <c r="Q32" i="20"/>
  <c r="P32" i="20"/>
  <c r="E32" i="20"/>
  <c r="S31" i="20"/>
  <c r="R31" i="20"/>
  <c r="Q31" i="20"/>
  <c r="P31" i="20"/>
  <c r="E31" i="20"/>
  <c r="S30" i="20"/>
  <c r="R30" i="20"/>
  <c r="Q30" i="20"/>
  <c r="P30" i="20"/>
  <c r="E30" i="20"/>
  <c r="T30" i="20" s="1"/>
  <c r="S29" i="20"/>
  <c r="R29" i="20"/>
  <c r="Q29" i="20"/>
  <c r="P29" i="20"/>
  <c r="E29" i="20"/>
  <c r="T29" i="20" s="1"/>
  <c r="S28" i="20"/>
  <c r="R28" i="20"/>
  <c r="S27" i="20"/>
  <c r="R27" i="20"/>
  <c r="Q27" i="20"/>
  <c r="P27" i="20"/>
  <c r="E27" i="20"/>
  <c r="S26" i="20"/>
  <c r="R26" i="20"/>
  <c r="Q26" i="20"/>
  <c r="P26" i="20"/>
  <c r="E26" i="20"/>
  <c r="T26" i="20" s="1"/>
  <c r="U25" i="20"/>
  <c r="T25" i="20"/>
  <c r="S25" i="20"/>
  <c r="R25" i="20"/>
  <c r="Q25" i="20"/>
  <c r="P25" i="20"/>
  <c r="E25" i="20"/>
  <c r="S24" i="20"/>
  <c r="R24" i="20"/>
  <c r="Q24" i="20"/>
  <c r="P24" i="20"/>
  <c r="E24" i="20"/>
  <c r="U24" i="20" s="1"/>
  <c r="S23" i="20"/>
  <c r="R23" i="20"/>
  <c r="Q23" i="20"/>
  <c r="P23" i="20"/>
  <c r="E23" i="20"/>
  <c r="S22" i="20"/>
  <c r="R22" i="20"/>
  <c r="Q22" i="20"/>
  <c r="P22" i="20"/>
  <c r="E22" i="20"/>
  <c r="T22" i="20" s="1"/>
  <c r="T21" i="20"/>
  <c r="S21" i="20"/>
  <c r="R21" i="20"/>
  <c r="Q21" i="20"/>
  <c r="P21" i="20"/>
  <c r="E21" i="20"/>
  <c r="U21" i="20" s="1"/>
  <c r="S20" i="20"/>
  <c r="R20" i="20"/>
  <c r="Q20" i="20"/>
  <c r="P20" i="20"/>
  <c r="E20" i="20"/>
  <c r="U20" i="20" s="1"/>
  <c r="S19" i="20"/>
  <c r="R19" i="20"/>
  <c r="Q19" i="20"/>
  <c r="P19" i="20"/>
  <c r="E19" i="20"/>
  <c r="S18" i="20"/>
  <c r="R18" i="20"/>
  <c r="Q18" i="20"/>
  <c r="P18" i="20"/>
  <c r="E18" i="20"/>
  <c r="T18" i="20" s="1"/>
  <c r="U17" i="20"/>
  <c r="S17" i="20"/>
  <c r="R17" i="20"/>
  <c r="Q17" i="20"/>
  <c r="P17" i="20"/>
  <c r="E17" i="20"/>
  <c r="T17" i="20" s="1"/>
  <c r="S16" i="20"/>
  <c r="R16" i="20"/>
  <c r="Q16" i="20"/>
  <c r="P16" i="20"/>
  <c r="E16" i="20"/>
  <c r="S15" i="20"/>
  <c r="R15" i="20"/>
  <c r="Q15" i="20"/>
  <c r="P15" i="20"/>
  <c r="E15" i="20"/>
  <c r="T15" i="20" s="1"/>
  <c r="U14" i="20"/>
  <c r="T14" i="20"/>
  <c r="S14" i="20"/>
  <c r="R14" i="20"/>
  <c r="Q14" i="20"/>
  <c r="P14" i="20"/>
  <c r="E14" i="20"/>
  <c r="T13" i="20"/>
  <c r="S13" i="20"/>
  <c r="R13" i="20"/>
  <c r="Q13" i="20"/>
  <c r="P13" i="20"/>
  <c r="E13" i="20"/>
  <c r="U13" i="20" s="1"/>
  <c r="S12" i="20"/>
  <c r="R12" i="20"/>
  <c r="Q12" i="20"/>
  <c r="P12" i="20"/>
  <c r="E12" i="20"/>
  <c r="U12" i="20" s="1"/>
  <c r="S11" i="20"/>
  <c r="R11" i="20"/>
  <c r="Q11" i="20"/>
  <c r="P11" i="20"/>
  <c r="E11" i="20"/>
  <c r="S10" i="20"/>
  <c r="R10" i="20"/>
  <c r="Q10" i="20"/>
  <c r="P10" i="20"/>
  <c r="E10" i="20"/>
  <c r="S9" i="20"/>
  <c r="R9" i="20"/>
  <c r="T64" i="19"/>
  <c r="S64" i="19"/>
  <c r="R64" i="19"/>
  <c r="Q64" i="19"/>
  <c r="P64" i="19"/>
  <c r="E64" i="19"/>
  <c r="U64" i="19" s="1"/>
  <c r="S63" i="19"/>
  <c r="R63" i="19"/>
  <c r="Q63" i="19"/>
  <c r="P63" i="19"/>
  <c r="P62" i="19" s="1"/>
  <c r="E63" i="19"/>
  <c r="S60" i="19"/>
  <c r="R60" i="19"/>
  <c r="Q60" i="19"/>
  <c r="P60" i="19"/>
  <c r="E60" i="19"/>
  <c r="U59" i="19"/>
  <c r="T59" i="19"/>
  <c r="S59" i="19"/>
  <c r="R59" i="19"/>
  <c r="Q59" i="19"/>
  <c r="P59" i="19"/>
  <c r="E59" i="19"/>
  <c r="S58" i="19"/>
  <c r="R58" i="19"/>
  <c r="Q58" i="19"/>
  <c r="P58" i="19"/>
  <c r="E58" i="19"/>
  <c r="U58" i="19" s="1"/>
  <c r="S57" i="19"/>
  <c r="R57" i="19"/>
  <c r="Q57" i="19"/>
  <c r="P57" i="19"/>
  <c r="E57" i="19"/>
  <c r="S55" i="19"/>
  <c r="R55" i="19"/>
  <c r="Q55" i="19"/>
  <c r="P55" i="19"/>
  <c r="E55" i="19"/>
  <c r="T54" i="19"/>
  <c r="S54" i="19"/>
  <c r="R54" i="19"/>
  <c r="Q54" i="19"/>
  <c r="P54" i="19"/>
  <c r="E54" i="19"/>
  <c r="U54" i="19" s="1"/>
  <c r="S53" i="19"/>
  <c r="R53" i="19"/>
  <c r="Q53" i="19"/>
  <c r="P53" i="19"/>
  <c r="E53" i="19"/>
  <c r="S52" i="19"/>
  <c r="R52" i="19"/>
  <c r="Q52" i="19"/>
  <c r="P52" i="19"/>
  <c r="E52" i="19"/>
  <c r="U52" i="19" s="1"/>
  <c r="S51" i="19"/>
  <c r="R51" i="19"/>
  <c r="Q51" i="19"/>
  <c r="P51" i="19"/>
  <c r="E51" i="19"/>
  <c r="T51" i="19" s="1"/>
  <c r="S50" i="19"/>
  <c r="R50" i="19"/>
  <c r="Q50" i="19"/>
  <c r="P50" i="19"/>
  <c r="E50" i="19"/>
  <c r="U50" i="19" s="1"/>
  <c r="S49" i="19"/>
  <c r="R49" i="19"/>
  <c r="Q49" i="19"/>
  <c r="P49" i="19"/>
  <c r="E49" i="19"/>
  <c r="S48" i="19"/>
  <c r="R48" i="19"/>
  <c r="Q48" i="19"/>
  <c r="P48" i="19"/>
  <c r="E48" i="19"/>
  <c r="S47" i="19"/>
  <c r="R47" i="19"/>
  <c r="Q47" i="19"/>
  <c r="P47" i="19"/>
  <c r="E47" i="19"/>
  <c r="U46" i="19"/>
  <c r="T46" i="19"/>
  <c r="S46" i="19"/>
  <c r="R46" i="19"/>
  <c r="Q46" i="19"/>
  <c r="P46" i="19"/>
  <c r="E46" i="19"/>
  <c r="S45" i="19"/>
  <c r="R45" i="19"/>
  <c r="Q45" i="19"/>
  <c r="P45" i="19"/>
  <c r="E45" i="19"/>
  <c r="S44" i="19"/>
  <c r="R44" i="19"/>
  <c r="S42" i="19"/>
  <c r="R42" i="19"/>
  <c r="Q42" i="19"/>
  <c r="P42" i="19"/>
  <c r="E42" i="19"/>
  <c r="U42" i="19" s="1"/>
  <c r="S41" i="19"/>
  <c r="R41" i="19"/>
  <c r="Q41" i="19"/>
  <c r="P41" i="19"/>
  <c r="E41" i="19"/>
  <c r="T41" i="19" s="1"/>
  <c r="S40" i="19"/>
  <c r="R40" i="19"/>
  <c r="Q40" i="19"/>
  <c r="P40" i="19"/>
  <c r="E40" i="19"/>
  <c r="U40" i="19" s="1"/>
  <c r="S39" i="19"/>
  <c r="R39" i="19"/>
  <c r="Q39" i="19"/>
  <c r="P39" i="19"/>
  <c r="E39" i="19"/>
  <c r="U39" i="19" s="1"/>
  <c r="S38" i="19"/>
  <c r="R38" i="19"/>
  <c r="Q38" i="19"/>
  <c r="P38" i="19"/>
  <c r="E38" i="19"/>
  <c r="S37" i="19"/>
  <c r="R37" i="19"/>
  <c r="Q37" i="19"/>
  <c r="P37" i="19"/>
  <c r="E37" i="19"/>
  <c r="S36" i="19"/>
  <c r="R36" i="19"/>
  <c r="Q36" i="19"/>
  <c r="P36" i="19"/>
  <c r="E36" i="19"/>
  <c r="T36" i="19" s="1"/>
  <c r="S35" i="19"/>
  <c r="R35" i="19"/>
  <c r="Q35" i="19"/>
  <c r="P35" i="19"/>
  <c r="E35" i="19"/>
  <c r="T35" i="19" s="1"/>
  <c r="S34" i="19"/>
  <c r="R34" i="19"/>
  <c r="Q34" i="19"/>
  <c r="P34" i="19"/>
  <c r="E34" i="19"/>
  <c r="U33" i="19"/>
  <c r="S33" i="19"/>
  <c r="R33" i="19"/>
  <c r="Q33" i="19"/>
  <c r="P33" i="19"/>
  <c r="E33" i="19"/>
  <c r="U32" i="19"/>
  <c r="S32" i="19"/>
  <c r="R32" i="19"/>
  <c r="Q32" i="19"/>
  <c r="P32" i="19"/>
  <c r="E32" i="19"/>
  <c r="T32" i="19" s="1"/>
  <c r="S31" i="19"/>
  <c r="R31" i="19"/>
  <c r="Q31" i="19"/>
  <c r="P31" i="19"/>
  <c r="E31" i="19"/>
  <c r="S30" i="19"/>
  <c r="R30" i="19"/>
  <c r="Q30" i="19"/>
  <c r="P30" i="19"/>
  <c r="E30" i="19"/>
  <c r="S29" i="19"/>
  <c r="R29" i="19"/>
  <c r="Q29" i="19"/>
  <c r="P29" i="19"/>
  <c r="E29" i="19"/>
  <c r="S28" i="19"/>
  <c r="R28" i="19"/>
  <c r="S27" i="19"/>
  <c r="R27" i="19"/>
  <c r="Q27" i="19"/>
  <c r="P27" i="19"/>
  <c r="E27" i="19"/>
  <c r="S26" i="19"/>
  <c r="R26" i="19"/>
  <c r="Q26" i="19"/>
  <c r="P26" i="19"/>
  <c r="E26" i="19"/>
  <c r="S25" i="19"/>
  <c r="R25" i="19"/>
  <c r="Q25" i="19"/>
  <c r="P25" i="19"/>
  <c r="E25" i="19"/>
  <c r="S24" i="19"/>
  <c r="R24" i="19"/>
  <c r="Q24" i="19"/>
  <c r="P24" i="19"/>
  <c r="E24" i="19"/>
  <c r="S23" i="19"/>
  <c r="R23" i="19"/>
  <c r="Q23" i="19"/>
  <c r="P23" i="19"/>
  <c r="E23" i="19"/>
  <c r="S22" i="19"/>
  <c r="R22" i="19"/>
  <c r="Q22" i="19"/>
  <c r="P22" i="19"/>
  <c r="E22" i="19"/>
  <c r="S21" i="19"/>
  <c r="R21" i="19"/>
  <c r="Q21" i="19"/>
  <c r="P21" i="19"/>
  <c r="E21" i="19"/>
  <c r="U21" i="19" s="1"/>
  <c r="U20" i="19"/>
  <c r="S20" i="19"/>
  <c r="R20" i="19"/>
  <c r="Q20" i="19"/>
  <c r="P20" i="19"/>
  <c r="E20" i="19"/>
  <c r="S19" i="19"/>
  <c r="R19" i="19"/>
  <c r="Q19" i="19"/>
  <c r="P19" i="19"/>
  <c r="E19" i="19"/>
  <c r="U19" i="19" s="1"/>
  <c r="S18" i="19"/>
  <c r="R18" i="19"/>
  <c r="Q18" i="19"/>
  <c r="P18" i="19"/>
  <c r="E18" i="19"/>
  <c r="S17" i="19"/>
  <c r="R17" i="19"/>
  <c r="Q17" i="19"/>
  <c r="P17" i="19"/>
  <c r="E17" i="19"/>
  <c r="S16" i="19"/>
  <c r="R16" i="19"/>
  <c r="Q16" i="19"/>
  <c r="P16" i="19"/>
  <c r="E16" i="19"/>
  <c r="S15" i="19"/>
  <c r="R15" i="19"/>
  <c r="Q15" i="19"/>
  <c r="P15" i="19"/>
  <c r="E15" i="19"/>
  <c r="U15" i="19" s="1"/>
  <c r="S14" i="19"/>
  <c r="R14" i="19"/>
  <c r="Q14" i="19"/>
  <c r="P14" i="19"/>
  <c r="E14" i="19"/>
  <c r="S13" i="19"/>
  <c r="R13" i="19"/>
  <c r="Q13" i="19"/>
  <c r="P13" i="19"/>
  <c r="E13" i="19"/>
  <c r="U13" i="19" s="1"/>
  <c r="U12" i="19"/>
  <c r="S12" i="19"/>
  <c r="R12" i="19"/>
  <c r="Q12" i="19"/>
  <c r="P12" i="19"/>
  <c r="E12" i="19"/>
  <c r="T12" i="19" s="1"/>
  <c r="U11" i="19"/>
  <c r="S11" i="19"/>
  <c r="R11" i="19"/>
  <c r="Q11" i="19"/>
  <c r="P11" i="19"/>
  <c r="E11" i="19"/>
  <c r="T11" i="19" s="1"/>
  <c r="S10" i="19"/>
  <c r="R10" i="19"/>
  <c r="Q10" i="19"/>
  <c r="P10" i="19"/>
  <c r="E10" i="19"/>
  <c r="S9" i="19"/>
  <c r="S64" i="18"/>
  <c r="R64" i="18"/>
  <c r="Q64" i="18"/>
  <c r="P64" i="18"/>
  <c r="E64" i="18"/>
  <c r="U64" i="18" s="1"/>
  <c r="U63" i="18"/>
  <c r="S63" i="18"/>
  <c r="R63" i="18"/>
  <c r="Q63" i="18"/>
  <c r="Q62" i="18" s="1"/>
  <c r="P63" i="18"/>
  <c r="E63" i="18"/>
  <c r="T63" i="18" s="1"/>
  <c r="S62" i="18"/>
  <c r="R62" i="18"/>
  <c r="S60" i="18"/>
  <c r="R60" i="18"/>
  <c r="Q60" i="18"/>
  <c r="P60" i="18"/>
  <c r="E60" i="18"/>
  <c r="U60" i="18" s="1"/>
  <c r="S59" i="18"/>
  <c r="R59" i="18"/>
  <c r="Q59" i="18"/>
  <c r="P59" i="18"/>
  <c r="E59" i="18"/>
  <c r="S58" i="18"/>
  <c r="R58" i="18"/>
  <c r="Q58" i="18"/>
  <c r="P58" i="18"/>
  <c r="E58" i="18"/>
  <c r="S57" i="18"/>
  <c r="R57" i="18"/>
  <c r="Q57" i="18"/>
  <c r="P57" i="18"/>
  <c r="E57" i="18"/>
  <c r="S55" i="18"/>
  <c r="R55" i="18"/>
  <c r="Q55" i="18"/>
  <c r="P55" i="18"/>
  <c r="E55" i="18"/>
  <c r="U55" i="18" s="1"/>
  <c r="T54" i="18"/>
  <c r="S54" i="18"/>
  <c r="R54" i="18"/>
  <c r="Q54" i="18"/>
  <c r="P54" i="18"/>
  <c r="E54" i="18"/>
  <c r="U54" i="18" s="1"/>
  <c r="S53" i="18"/>
  <c r="R53" i="18"/>
  <c r="Q53" i="18"/>
  <c r="P53" i="18"/>
  <c r="E53" i="18"/>
  <c r="S52" i="18"/>
  <c r="R52" i="18"/>
  <c r="Q52" i="18"/>
  <c r="P52" i="18"/>
  <c r="E52" i="18"/>
  <c r="S51" i="18"/>
  <c r="R51" i="18"/>
  <c r="Q51" i="18"/>
  <c r="P51" i="18"/>
  <c r="E51" i="18"/>
  <c r="U51" i="18" s="1"/>
  <c r="S50" i="18"/>
  <c r="R50" i="18"/>
  <c r="Q50" i="18"/>
  <c r="P50" i="18"/>
  <c r="E50" i="18"/>
  <c r="U50" i="18" s="1"/>
  <c r="S49" i="18"/>
  <c r="R49" i="18"/>
  <c r="Q49" i="18"/>
  <c r="P49" i="18"/>
  <c r="E49" i="18"/>
  <c r="U49" i="18" s="1"/>
  <c r="S48" i="18"/>
  <c r="R48" i="18"/>
  <c r="Q48" i="18"/>
  <c r="P48" i="18"/>
  <c r="E48" i="18"/>
  <c r="S47" i="18"/>
  <c r="R47" i="18"/>
  <c r="Q47" i="18"/>
  <c r="P47" i="18"/>
  <c r="E47" i="18"/>
  <c r="S46" i="18"/>
  <c r="R46" i="18"/>
  <c r="Q46" i="18"/>
  <c r="P46" i="18"/>
  <c r="E46" i="18"/>
  <c r="U46" i="18" s="1"/>
  <c r="S45" i="18"/>
  <c r="R45" i="18"/>
  <c r="Q45" i="18"/>
  <c r="P45" i="18"/>
  <c r="E45" i="18"/>
  <c r="S44" i="18"/>
  <c r="R44" i="18"/>
  <c r="S42" i="18"/>
  <c r="R42" i="18"/>
  <c r="Q42" i="18"/>
  <c r="P42" i="18"/>
  <c r="E42" i="18"/>
  <c r="S41" i="18"/>
  <c r="R41" i="18"/>
  <c r="Q41" i="18"/>
  <c r="P41" i="18"/>
  <c r="E41" i="18"/>
  <c r="T40" i="18"/>
  <c r="S40" i="18"/>
  <c r="R40" i="18"/>
  <c r="Q40" i="18"/>
  <c r="P40" i="18"/>
  <c r="E40" i="18"/>
  <c r="U40" i="18" s="1"/>
  <c r="S39" i="18"/>
  <c r="R39" i="18"/>
  <c r="Q39" i="18"/>
  <c r="P39" i="18"/>
  <c r="E39" i="18"/>
  <c r="U39" i="18" s="1"/>
  <c r="S38" i="18"/>
  <c r="R38" i="18"/>
  <c r="Q38" i="18"/>
  <c r="P38" i="18"/>
  <c r="E38" i="18"/>
  <c r="T38" i="18" s="1"/>
  <c r="S37" i="18"/>
  <c r="R37" i="18"/>
  <c r="Q37" i="18"/>
  <c r="P37" i="18"/>
  <c r="E37" i="18"/>
  <c r="U37" i="18" s="1"/>
  <c r="T36" i="18"/>
  <c r="S36" i="18"/>
  <c r="R36" i="18"/>
  <c r="Q36" i="18"/>
  <c r="P36" i="18"/>
  <c r="E36" i="18"/>
  <c r="U36" i="18" s="1"/>
  <c r="S35" i="18"/>
  <c r="R35" i="18"/>
  <c r="Q35" i="18"/>
  <c r="P35" i="18"/>
  <c r="E35" i="18"/>
  <c r="S34" i="18"/>
  <c r="R34" i="18"/>
  <c r="Q34" i="18"/>
  <c r="P34" i="18"/>
  <c r="E34" i="18"/>
  <c r="S33" i="18"/>
  <c r="R33" i="18"/>
  <c r="Q33" i="18"/>
  <c r="P33" i="18"/>
  <c r="E33" i="18"/>
  <c r="U33" i="18" s="1"/>
  <c r="U32" i="18"/>
  <c r="S32" i="18"/>
  <c r="R32" i="18"/>
  <c r="Q32" i="18"/>
  <c r="P32" i="18"/>
  <c r="E32" i="18"/>
  <c r="T32" i="18" s="1"/>
  <c r="T31" i="18"/>
  <c r="S31" i="18"/>
  <c r="R31" i="18"/>
  <c r="Q31" i="18"/>
  <c r="P31" i="18"/>
  <c r="E31" i="18"/>
  <c r="S30" i="18"/>
  <c r="R30" i="18"/>
  <c r="Q30" i="18"/>
  <c r="P30" i="18"/>
  <c r="E30" i="18"/>
  <c r="T30" i="18" s="1"/>
  <c r="S29" i="18"/>
  <c r="R29" i="18"/>
  <c r="Q29" i="18"/>
  <c r="P29" i="18"/>
  <c r="E29" i="18"/>
  <c r="U29" i="18" s="1"/>
  <c r="S28" i="18"/>
  <c r="T27" i="18"/>
  <c r="S27" i="18"/>
  <c r="R27" i="18"/>
  <c r="Q27" i="18"/>
  <c r="P27" i="18"/>
  <c r="E27" i="18"/>
  <c r="U27" i="18" s="1"/>
  <c r="S26" i="18"/>
  <c r="R26" i="18"/>
  <c r="Q26" i="18"/>
  <c r="P26" i="18"/>
  <c r="E26" i="18"/>
  <c r="U26" i="18" s="1"/>
  <c r="U25" i="18"/>
  <c r="S25" i="18"/>
  <c r="R25" i="18"/>
  <c r="Q25" i="18"/>
  <c r="P25" i="18"/>
  <c r="E25" i="18"/>
  <c r="T25" i="18" s="1"/>
  <c r="U24" i="18"/>
  <c r="T24" i="18"/>
  <c r="S24" i="18"/>
  <c r="R24" i="18"/>
  <c r="Q24" i="18"/>
  <c r="P24" i="18"/>
  <c r="E24" i="18"/>
  <c r="T23" i="18"/>
  <c r="S23" i="18"/>
  <c r="R23" i="18"/>
  <c r="Q23" i="18"/>
  <c r="P23" i="18"/>
  <c r="E23" i="18"/>
  <c r="S22" i="18"/>
  <c r="R22" i="18"/>
  <c r="Q22" i="18"/>
  <c r="P22" i="18"/>
  <c r="E22" i="18"/>
  <c r="S21" i="18"/>
  <c r="R21" i="18"/>
  <c r="Q21" i="18"/>
  <c r="P21" i="18"/>
  <c r="E21" i="18"/>
  <c r="U20" i="18"/>
  <c r="S20" i="18"/>
  <c r="R20" i="18"/>
  <c r="Q20" i="18"/>
  <c r="P20" i="18"/>
  <c r="E20" i="18"/>
  <c r="T20" i="18" s="1"/>
  <c r="U19" i="18"/>
  <c r="S19" i="18"/>
  <c r="R19" i="18"/>
  <c r="Q19" i="18"/>
  <c r="P19" i="18"/>
  <c r="E19" i="18"/>
  <c r="T19" i="18" s="1"/>
  <c r="S18" i="18"/>
  <c r="R18" i="18"/>
  <c r="Q18" i="18"/>
  <c r="P18" i="18"/>
  <c r="E18" i="18"/>
  <c r="U18" i="18" s="1"/>
  <c r="S17" i="18"/>
  <c r="R17" i="18"/>
  <c r="Q17" i="18"/>
  <c r="P17" i="18"/>
  <c r="E17" i="18"/>
  <c r="S16" i="18"/>
  <c r="R16" i="18"/>
  <c r="Q16" i="18"/>
  <c r="P16" i="18"/>
  <c r="E16" i="18"/>
  <c r="T15" i="18"/>
  <c r="S15" i="18"/>
  <c r="R15" i="18"/>
  <c r="Q15" i="18"/>
  <c r="P15" i="18"/>
  <c r="E15" i="18"/>
  <c r="U15" i="18" s="1"/>
  <c r="S14" i="18"/>
  <c r="R14" i="18"/>
  <c r="Q14" i="18"/>
  <c r="P14" i="18"/>
  <c r="E14" i="18"/>
  <c r="S13" i="18"/>
  <c r="R13" i="18"/>
  <c r="Q13" i="18"/>
  <c r="P13" i="18"/>
  <c r="E13" i="18"/>
  <c r="T12" i="18"/>
  <c r="S12" i="18"/>
  <c r="R12" i="18"/>
  <c r="Q12" i="18"/>
  <c r="P12" i="18"/>
  <c r="E12" i="18"/>
  <c r="U12" i="18" s="1"/>
  <c r="U11" i="18"/>
  <c r="S11" i="18"/>
  <c r="R11" i="18"/>
  <c r="Q11" i="18"/>
  <c r="P11" i="18"/>
  <c r="E11" i="18"/>
  <c r="T11" i="18" s="1"/>
  <c r="S10" i="18"/>
  <c r="R10" i="18"/>
  <c r="Q10" i="18"/>
  <c r="P10" i="18"/>
  <c r="T10" i="18" s="1"/>
  <c r="E10" i="18"/>
  <c r="S9" i="18"/>
  <c r="R9" i="18"/>
  <c r="S64" i="17"/>
  <c r="R64" i="17"/>
  <c r="Q64" i="17"/>
  <c r="P64" i="17"/>
  <c r="E64" i="17"/>
  <c r="U63" i="17"/>
  <c r="S63" i="17"/>
  <c r="R63" i="17"/>
  <c r="Q63" i="17"/>
  <c r="Q62" i="17" s="1"/>
  <c r="P63" i="17"/>
  <c r="E63" i="17"/>
  <c r="T63" i="17" s="1"/>
  <c r="S62" i="17"/>
  <c r="S60" i="17"/>
  <c r="R60" i="17"/>
  <c r="Q60" i="17"/>
  <c r="P60" i="17"/>
  <c r="E60" i="17"/>
  <c r="U60" i="17" s="1"/>
  <c r="S59" i="17"/>
  <c r="R59" i="17"/>
  <c r="Q59" i="17"/>
  <c r="P59" i="17"/>
  <c r="E59" i="17"/>
  <c r="U59" i="17" s="1"/>
  <c r="S58" i="17"/>
  <c r="R58" i="17"/>
  <c r="Q58" i="17"/>
  <c r="P58" i="17"/>
  <c r="E58" i="17"/>
  <c r="T58" i="17" s="1"/>
  <c r="U57" i="17"/>
  <c r="S57" i="17"/>
  <c r="R57" i="17"/>
  <c r="Q57" i="17"/>
  <c r="Q56" i="17" s="1"/>
  <c r="P57" i="17"/>
  <c r="E57" i="17"/>
  <c r="T57" i="17" s="1"/>
  <c r="S56" i="17"/>
  <c r="R56" i="17"/>
  <c r="T55" i="17"/>
  <c r="S55" i="17"/>
  <c r="R55" i="17"/>
  <c r="Q55" i="17"/>
  <c r="P55" i="17"/>
  <c r="E55" i="17"/>
  <c r="U55" i="17" s="1"/>
  <c r="S54" i="17"/>
  <c r="R54" i="17"/>
  <c r="Q54" i="17"/>
  <c r="P54" i="17"/>
  <c r="E54" i="17"/>
  <c r="U54" i="17" s="1"/>
  <c r="U53" i="17"/>
  <c r="S53" i="17"/>
  <c r="R53" i="17"/>
  <c r="Q53" i="17"/>
  <c r="P53" i="17"/>
  <c r="E53" i="17"/>
  <c r="T53" i="17" s="1"/>
  <c r="S52" i="17"/>
  <c r="R52" i="17"/>
  <c r="Q52" i="17"/>
  <c r="P52" i="17"/>
  <c r="E52" i="17"/>
  <c r="U52" i="17" s="1"/>
  <c r="S51" i="17"/>
  <c r="R51" i="17"/>
  <c r="Q51" i="17"/>
  <c r="P51" i="17"/>
  <c r="E51" i="17"/>
  <c r="U51" i="17" s="1"/>
  <c r="S50" i="17"/>
  <c r="R50" i="17"/>
  <c r="Q50" i="17"/>
  <c r="P50" i="17"/>
  <c r="E50" i="17"/>
  <c r="S49" i="17"/>
  <c r="R49" i="17"/>
  <c r="Q49" i="17"/>
  <c r="P49" i="17"/>
  <c r="E49" i="17"/>
  <c r="S48" i="17"/>
  <c r="R48" i="17"/>
  <c r="Q48" i="17"/>
  <c r="P48" i="17"/>
  <c r="E48" i="17"/>
  <c r="U48" i="17" s="1"/>
  <c r="S47" i="17"/>
  <c r="R47" i="17"/>
  <c r="Q47" i="17"/>
  <c r="P47" i="17"/>
  <c r="E47" i="17"/>
  <c r="T47" i="17" s="1"/>
  <c r="S46" i="17"/>
  <c r="R46" i="17"/>
  <c r="Q46" i="17"/>
  <c r="P46" i="17"/>
  <c r="E46" i="17"/>
  <c r="U46" i="17" s="1"/>
  <c r="U45" i="17"/>
  <c r="S45" i="17"/>
  <c r="R45" i="17"/>
  <c r="Q45" i="17"/>
  <c r="P45" i="17"/>
  <c r="E45" i="17"/>
  <c r="T45" i="17" s="1"/>
  <c r="S44" i="17"/>
  <c r="R44" i="17"/>
  <c r="S43" i="17"/>
  <c r="R43" i="17"/>
  <c r="S42" i="17"/>
  <c r="R42" i="17"/>
  <c r="Q42" i="17"/>
  <c r="P42" i="17"/>
  <c r="E42" i="17"/>
  <c r="T42" i="17" s="1"/>
  <c r="S41" i="17"/>
  <c r="R41" i="17"/>
  <c r="Q41" i="17"/>
  <c r="P41" i="17"/>
  <c r="E41" i="17"/>
  <c r="S40" i="17"/>
  <c r="R40" i="17"/>
  <c r="Q40" i="17"/>
  <c r="P40" i="17"/>
  <c r="E40" i="17"/>
  <c r="S39" i="17"/>
  <c r="R39" i="17"/>
  <c r="Q39" i="17"/>
  <c r="P39" i="17"/>
  <c r="E39" i="17"/>
  <c r="T38" i="17"/>
  <c r="S38" i="17"/>
  <c r="R38" i="17"/>
  <c r="Q38" i="17"/>
  <c r="P38" i="17"/>
  <c r="E38" i="17"/>
  <c r="U38" i="17" s="1"/>
  <c r="T37" i="17"/>
  <c r="S37" i="17"/>
  <c r="R37" i="17"/>
  <c r="Q37" i="17"/>
  <c r="P37" i="17"/>
  <c r="E37" i="17"/>
  <c r="U37" i="17" s="1"/>
  <c r="S36" i="17"/>
  <c r="R36" i="17"/>
  <c r="Q36" i="17"/>
  <c r="P36" i="17"/>
  <c r="E36" i="17"/>
  <c r="U36" i="17" s="1"/>
  <c r="S35" i="17"/>
  <c r="R35" i="17"/>
  <c r="Q35" i="17"/>
  <c r="P35" i="17"/>
  <c r="E35" i="17"/>
  <c r="T35" i="17" s="1"/>
  <c r="U34" i="17"/>
  <c r="S34" i="17"/>
  <c r="R34" i="17"/>
  <c r="Q34" i="17"/>
  <c r="P34" i="17"/>
  <c r="E34" i="17"/>
  <c r="T34" i="17" s="1"/>
  <c r="S33" i="17"/>
  <c r="R33" i="17"/>
  <c r="Q33" i="17"/>
  <c r="P33" i="17"/>
  <c r="T33" i="17" s="1"/>
  <c r="E33" i="17"/>
  <c r="S32" i="17"/>
  <c r="R32" i="17"/>
  <c r="Q32" i="17"/>
  <c r="P32" i="17"/>
  <c r="E32" i="17"/>
  <c r="S31" i="17"/>
  <c r="R31" i="17"/>
  <c r="Q31" i="17"/>
  <c r="P31" i="17"/>
  <c r="E31" i="17"/>
  <c r="S30" i="17"/>
  <c r="R30" i="17"/>
  <c r="Q30" i="17"/>
  <c r="P30" i="17"/>
  <c r="E30" i="17"/>
  <c r="S29" i="17"/>
  <c r="R29" i="17"/>
  <c r="Q29" i="17"/>
  <c r="P29" i="17"/>
  <c r="E29" i="17"/>
  <c r="S28" i="17"/>
  <c r="R28" i="17"/>
  <c r="S27" i="17"/>
  <c r="R27" i="17"/>
  <c r="Q27" i="17"/>
  <c r="P27" i="17"/>
  <c r="E27" i="17"/>
  <c r="S26" i="17"/>
  <c r="R26" i="17"/>
  <c r="Q26" i="17"/>
  <c r="P26" i="17"/>
  <c r="E26" i="17"/>
  <c r="U25" i="17"/>
  <c r="T25" i="17"/>
  <c r="S25" i="17"/>
  <c r="R25" i="17"/>
  <c r="Q25" i="17"/>
  <c r="P25" i="17"/>
  <c r="E25" i="17"/>
  <c r="S24" i="17"/>
  <c r="R24" i="17"/>
  <c r="Q24" i="17"/>
  <c r="P24" i="17"/>
  <c r="E24" i="17"/>
  <c r="S23" i="17"/>
  <c r="R23" i="17"/>
  <c r="Q23" i="17"/>
  <c r="P23" i="17"/>
  <c r="E23" i="17"/>
  <c r="U23" i="17" s="1"/>
  <c r="U22" i="17"/>
  <c r="S22" i="17"/>
  <c r="R22" i="17"/>
  <c r="Q22" i="17"/>
  <c r="P22" i="17"/>
  <c r="E22" i="17"/>
  <c r="T22" i="17" s="1"/>
  <c r="U21" i="17"/>
  <c r="S21" i="17"/>
  <c r="R21" i="17"/>
  <c r="Q21" i="17"/>
  <c r="P21" i="17"/>
  <c r="E21" i="17"/>
  <c r="T21" i="17" s="1"/>
  <c r="S20" i="17"/>
  <c r="R20" i="17"/>
  <c r="Q20" i="17"/>
  <c r="P20" i="17"/>
  <c r="E20" i="17"/>
  <c r="U20" i="17" s="1"/>
  <c r="S19" i="17"/>
  <c r="R19" i="17"/>
  <c r="Q19" i="17"/>
  <c r="P19" i="17"/>
  <c r="E19" i="17"/>
  <c r="S18" i="17"/>
  <c r="R18" i="17"/>
  <c r="Q18" i="17"/>
  <c r="P18" i="17"/>
  <c r="E18" i="17"/>
  <c r="T17" i="17"/>
  <c r="S17" i="17"/>
  <c r="R17" i="17"/>
  <c r="Q17" i="17"/>
  <c r="P17" i="17"/>
  <c r="E17" i="17"/>
  <c r="U17" i="17" s="1"/>
  <c r="S16" i="17"/>
  <c r="R16" i="17"/>
  <c r="Q16" i="17"/>
  <c r="U16" i="17" s="1"/>
  <c r="P16" i="17"/>
  <c r="T16" i="17" s="1"/>
  <c r="E16" i="17"/>
  <c r="S15" i="17"/>
  <c r="R15" i="17"/>
  <c r="Q15" i="17"/>
  <c r="P15" i="17"/>
  <c r="E15" i="17"/>
  <c r="U15" i="17" s="1"/>
  <c r="S14" i="17"/>
  <c r="R14" i="17"/>
  <c r="Q14" i="17"/>
  <c r="P14" i="17"/>
  <c r="E14" i="17"/>
  <c r="U13" i="17"/>
  <c r="T13" i="17"/>
  <c r="S13" i="17"/>
  <c r="R13" i="17"/>
  <c r="Q13" i="17"/>
  <c r="P13" i="17"/>
  <c r="E13" i="17"/>
  <c r="T12" i="17"/>
  <c r="S12" i="17"/>
  <c r="R12" i="17"/>
  <c r="Q12" i="17"/>
  <c r="P12" i="17"/>
  <c r="E12" i="17"/>
  <c r="U12" i="17" s="1"/>
  <c r="S11" i="17"/>
  <c r="R11" i="17"/>
  <c r="Q11" i="17"/>
  <c r="P11" i="17"/>
  <c r="E11" i="17"/>
  <c r="S10" i="17"/>
  <c r="R10" i="17"/>
  <c r="Q10" i="17"/>
  <c r="P10" i="17"/>
  <c r="E10" i="17"/>
  <c r="S9" i="17"/>
  <c r="R9" i="17"/>
  <c r="S64" i="16"/>
  <c r="R64" i="16"/>
  <c r="Q64" i="16"/>
  <c r="P64" i="16"/>
  <c r="E64" i="16"/>
  <c r="U64" i="16" s="1"/>
  <c r="T63" i="16"/>
  <c r="S63" i="16"/>
  <c r="R63" i="16"/>
  <c r="Q63" i="16"/>
  <c r="P63" i="16"/>
  <c r="E63" i="16"/>
  <c r="S60" i="16"/>
  <c r="R60" i="16"/>
  <c r="Q60" i="16"/>
  <c r="P60" i="16"/>
  <c r="E60" i="16"/>
  <c r="S59" i="16"/>
  <c r="R59" i="16"/>
  <c r="Q59" i="16"/>
  <c r="P59" i="16"/>
  <c r="E59" i="16"/>
  <c r="T58" i="16"/>
  <c r="S58" i="16"/>
  <c r="R58" i="16"/>
  <c r="Q58" i="16"/>
  <c r="P58" i="16"/>
  <c r="E58" i="16"/>
  <c r="U58" i="16" s="1"/>
  <c r="T57" i="16"/>
  <c r="S57" i="16"/>
  <c r="R57" i="16"/>
  <c r="Q57" i="16"/>
  <c r="P57" i="16"/>
  <c r="E57" i="16"/>
  <c r="U57" i="16" s="1"/>
  <c r="S55" i="16"/>
  <c r="R55" i="16"/>
  <c r="Q55" i="16"/>
  <c r="P55" i="16"/>
  <c r="E55" i="16"/>
  <c r="S54" i="16"/>
  <c r="R54" i="16"/>
  <c r="Q54" i="16"/>
  <c r="P54" i="16"/>
  <c r="E54" i="16"/>
  <c r="U53" i="16"/>
  <c r="T53" i="16"/>
  <c r="S53" i="16"/>
  <c r="R53" i="16"/>
  <c r="Q53" i="16"/>
  <c r="P53" i="16"/>
  <c r="E53" i="16"/>
  <c r="U52" i="16"/>
  <c r="S52" i="16"/>
  <c r="R52" i="16"/>
  <c r="Q52" i="16"/>
  <c r="P52" i="16"/>
  <c r="E52" i="16"/>
  <c r="T52" i="16" s="1"/>
  <c r="T51" i="16"/>
  <c r="S51" i="16"/>
  <c r="R51" i="16"/>
  <c r="Q51" i="16"/>
  <c r="P51" i="16"/>
  <c r="E51" i="16"/>
  <c r="U51" i="16" s="1"/>
  <c r="S50" i="16"/>
  <c r="R50" i="16"/>
  <c r="Q50" i="16"/>
  <c r="P50" i="16"/>
  <c r="E50" i="16"/>
  <c r="T50" i="16" s="1"/>
  <c r="S49" i="16"/>
  <c r="R49" i="16"/>
  <c r="Q49" i="16"/>
  <c r="P49" i="16"/>
  <c r="E49" i="16"/>
  <c r="U49" i="16" s="1"/>
  <c r="S48" i="16"/>
  <c r="R48" i="16"/>
  <c r="Q48" i="16"/>
  <c r="P48" i="16"/>
  <c r="E48" i="16"/>
  <c r="U48" i="16" s="1"/>
  <c r="S47" i="16"/>
  <c r="R47" i="16"/>
  <c r="Q47" i="16"/>
  <c r="P47" i="16"/>
  <c r="E47" i="16"/>
  <c r="S46" i="16"/>
  <c r="R46" i="16"/>
  <c r="Q46" i="16"/>
  <c r="P46" i="16"/>
  <c r="E46" i="16"/>
  <c r="U45" i="16"/>
  <c r="T45" i="16"/>
  <c r="S45" i="16"/>
  <c r="R45" i="16"/>
  <c r="Q45" i="16"/>
  <c r="P45" i="16"/>
  <c r="E45" i="16"/>
  <c r="S44" i="16"/>
  <c r="R44" i="16"/>
  <c r="S42" i="16"/>
  <c r="R42" i="16"/>
  <c r="Q42" i="16"/>
  <c r="P42" i="16"/>
  <c r="E42" i="16"/>
  <c r="U42" i="16" s="1"/>
  <c r="S41" i="16"/>
  <c r="R41" i="16"/>
  <c r="Q41" i="16"/>
  <c r="P41" i="16"/>
  <c r="E41" i="16"/>
  <c r="U41" i="16" s="1"/>
  <c r="S40" i="16"/>
  <c r="R40" i="16"/>
  <c r="Q40" i="16"/>
  <c r="P40" i="16"/>
  <c r="E40" i="16"/>
  <c r="T40" i="16" s="1"/>
  <c r="T39" i="16"/>
  <c r="S39" i="16"/>
  <c r="R39" i="16"/>
  <c r="Q39" i="16"/>
  <c r="P39" i="16"/>
  <c r="E39" i="16"/>
  <c r="U39" i="16" s="1"/>
  <c r="S38" i="16"/>
  <c r="R38" i="16"/>
  <c r="Q38" i="16"/>
  <c r="P38" i="16"/>
  <c r="E38" i="16"/>
  <c r="U38" i="16" s="1"/>
  <c r="S37" i="16"/>
  <c r="R37" i="16"/>
  <c r="Q37" i="16"/>
  <c r="P37" i="16"/>
  <c r="E37" i="16"/>
  <c r="S36" i="16"/>
  <c r="R36" i="16"/>
  <c r="Q36" i="16"/>
  <c r="P36" i="16"/>
  <c r="E36" i="16"/>
  <c r="S35" i="16"/>
  <c r="R35" i="16"/>
  <c r="Q35" i="16"/>
  <c r="P35" i="16"/>
  <c r="E35" i="16"/>
  <c r="U35" i="16" s="1"/>
  <c r="T34" i="16"/>
  <c r="S34" i="16"/>
  <c r="R34" i="16"/>
  <c r="Q34" i="16"/>
  <c r="P34" i="16"/>
  <c r="E34" i="16"/>
  <c r="U34" i="16" s="1"/>
  <c r="S33" i="16"/>
  <c r="R33" i="16"/>
  <c r="Q33" i="16"/>
  <c r="P33" i="16"/>
  <c r="E33" i="16"/>
  <c r="U33" i="16" s="1"/>
  <c r="S32" i="16"/>
  <c r="R32" i="16"/>
  <c r="Q32" i="16"/>
  <c r="P32" i="16"/>
  <c r="E32" i="16"/>
  <c r="T32" i="16" s="1"/>
  <c r="T31" i="16"/>
  <c r="S31" i="16"/>
  <c r="R31" i="16"/>
  <c r="Q31" i="16"/>
  <c r="P31" i="16"/>
  <c r="E31" i="16"/>
  <c r="S30" i="16"/>
  <c r="R30" i="16"/>
  <c r="Q30" i="16"/>
  <c r="P30" i="16"/>
  <c r="E30" i="16"/>
  <c r="S29" i="16"/>
  <c r="R29" i="16"/>
  <c r="Q29" i="16"/>
  <c r="P29" i="16"/>
  <c r="E29" i="16"/>
  <c r="S28" i="16"/>
  <c r="R28" i="16"/>
  <c r="U27" i="16"/>
  <c r="S27" i="16"/>
  <c r="R27" i="16"/>
  <c r="Q27" i="16"/>
  <c r="P27" i="16"/>
  <c r="E27" i="16"/>
  <c r="T27" i="16" s="1"/>
  <c r="T26" i="16"/>
  <c r="S26" i="16"/>
  <c r="R26" i="16"/>
  <c r="Q26" i="16"/>
  <c r="P26" i="16"/>
  <c r="E26" i="16"/>
  <c r="U26" i="16" s="1"/>
  <c r="S25" i="16"/>
  <c r="R25" i="16"/>
  <c r="Q25" i="16"/>
  <c r="P25" i="16"/>
  <c r="E25" i="16"/>
  <c r="U25" i="16" s="1"/>
  <c r="S24" i="16"/>
  <c r="R24" i="16"/>
  <c r="Q24" i="16"/>
  <c r="P24" i="16"/>
  <c r="E24" i="16"/>
  <c r="S23" i="16"/>
  <c r="R23" i="16"/>
  <c r="Q23" i="16"/>
  <c r="P23" i="16"/>
  <c r="E23" i="16"/>
  <c r="S22" i="16"/>
  <c r="R22" i="16"/>
  <c r="Q22" i="16"/>
  <c r="P22" i="16"/>
  <c r="E22" i="16"/>
  <c r="S21" i="16"/>
  <c r="R21" i="16"/>
  <c r="Q21" i="16"/>
  <c r="P21" i="16"/>
  <c r="E21" i="16"/>
  <c r="U21" i="16" s="1"/>
  <c r="S20" i="16"/>
  <c r="R20" i="16"/>
  <c r="Q20" i="16"/>
  <c r="P20" i="16"/>
  <c r="E20" i="16"/>
  <c r="S19" i="16"/>
  <c r="R19" i="16"/>
  <c r="Q19" i="16"/>
  <c r="P19" i="16"/>
  <c r="E19" i="16"/>
  <c r="T19" i="16" s="1"/>
  <c r="S18" i="16"/>
  <c r="R18" i="16"/>
  <c r="Q18" i="16"/>
  <c r="P18" i="16"/>
  <c r="E18" i="16"/>
  <c r="U18" i="16" s="1"/>
  <c r="S17" i="16"/>
  <c r="R17" i="16"/>
  <c r="Q17" i="16"/>
  <c r="P17" i="16"/>
  <c r="E17" i="16"/>
  <c r="U17" i="16" s="1"/>
  <c r="S16" i="16"/>
  <c r="R16" i="16"/>
  <c r="Q16" i="16"/>
  <c r="P16" i="16"/>
  <c r="E16" i="16"/>
  <c r="S15" i="16"/>
  <c r="R15" i="16"/>
  <c r="Q15" i="16"/>
  <c r="P15" i="16"/>
  <c r="E15" i="16"/>
  <c r="S14" i="16"/>
  <c r="R14" i="16"/>
  <c r="Q14" i="16"/>
  <c r="P14" i="16"/>
  <c r="E14" i="16"/>
  <c r="S13" i="16"/>
  <c r="R13" i="16"/>
  <c r="Q13" i="16"/>
  <c r="P13" i="16"/>
  <c r="E13" i="16"/>
  <c r="U13" i="16" s="1"/>
  <c r="T12" i="16"/>
  <c r="S12" i="16"/>
  <c r="R12" i="16"/>
  <c r="Q12" i="16"/>
  <c r="P12" i="16"/>
  <c r="E12" i="16"/>
  <c r="U12" i="16" s="1"/>
  <c r="S11" i="16"/>
  <c r="R11" i="16"/>
  <c r="Q11" i="16"/>
  <c r="P11" i="16"/>
  <c r="E11" i="16"/>
  <c r="T11" i="16" s="1"/>
  <c r="S10" i="16"/>
  <c r="R10" i="16"/>
  <c r="Q10" i="16"/>
  <c r="P10" i="16"/>
  <c r="E10" i="16"/>
  <c r="T10" i="16" s="1"/>
  <c r="R9" i="16"/>
  <c r="S64" i="15"/>
  <c r="R64" i="15"/>
  <c r="Q64" i="15"/>
  <c r="P64" i="15"/>
  <c r="E64" i="15"/>
  <c r="T64" i="15" s="1"/>
  <c r="S63" i="15"/>
  <c r="R63" i="15"/>
  <c r="Q63" i="15"/>
  <c r="P63" i="15"/>
  <c r="E63" i="15"/>
  <c r="T63" i="15" s="1"/>
  <c r="S62" i="15"/>
  <c r="R62" i="15"/>
  <c r="S60" i="15"/>
  <c r="R60" i="15"/>
  <c r="Q60" i="15"/>
  <c r="P60" i="15"/>
  <c r="E60" i="15"/>
  <c r="T60" i="15" s="1"/>
  <c r="S59" i="15"/>
  <c r="R59" i="15"/>
  <c r="Q59" i="15"/>
  <c r="P59" i="15"/>
  <c r="E59" i="15"/>
  <c r="T59" i="15" s="1"/>
  <c r="S58" i="15"/>
  <c r="R58" i="15"/>
  <c r="Q58" i="15"/>
  <c r="P58" i="15"/>
  <c r="E58" i="15"/>
  <c r="U58" i="15" s="1"/>
  <c r="S57" i="15"/>
  <c r="R57" i="15"/>
  <c r="Q57" i="15"/>
  <c r="P57" i="15"/>
  <c r="E57" i="15"/>
  <c r="S56" i="15"/>
  <c r="R56" i="15"/>
  <c r="S55" i="15"/>
  <c r="R55" i="15"/>
  <c r="Q55" i="15"/>
  <c r="P55" i="15"/>
  <c r="E55" i="15"/>
  <c r="S54" i="15"/>
  <c r="R54" i="15"/>
  <c r="Q54" i="15"/>
  <c r="P54" i="15"/>
  <c r="E54" i="15"/>
  <c r="T54" i="15" s="1"/>
  <c r="T53" i="15"/>
  <c r="S53" i="15"/>
  <c r="R53" i="15"/>
  <c r="Q53" i="15"/>
  <c r="P53" i="15"/>
  <c r="E53" i="15"/>
  <c r="U53" i="15" s="1"/>
  <c r="S52" i="15"/>
  <c r="R52" i="15"/>
  <c r="Q52" i="15"/>
  <c r="P52" i="15"/>
  <c r="E52" i="15"/>
  <c r="S51" i="15"/>
  <c r="R51" i="15"/>
  <c r="Q51" i="15"/>
  <c r="P51" i="15"/>
  <c r="E51" i="15"/>
  <c r="S50" i="15"/>
  <c r="R50" i="15"/>
  <c r="Q50" i="15"/>
  <c r="P50" i="15"/>
  <c r="E50" i="15"/>
  <c r="U50" i="15" s="1"/>
  <c r="U49" i="15"/>
  <c r="T49" i="15"/>
  <c r="S49" i="15"/>
  <c r="R49" i="15"/>
  <c r="Q49" i="15"/>
  <c r="P49" i="15"/>
  <c r="E49" i="15"/>
  <c r="S48" i="15"/>
  <c r="R48" i="15"/>
  <c r="Q48" i="15"/>
  <c r="P48" i="15"/>
  <c r="E48" i="15"/>
  <c r="S47" i="15"/>
  <c r="R47" i="15"/>
  <c r="Q47" i="15"/>
  <c r="P47" i="15"/>
  <c r="E47" i="15"/>
  <c r="T47" i="15" s="1"/>
  <c r="U46" i="15"/>
  <c r="T46" i="15"/>
  <c r="S46" i="15"/>
  <c r="R46" i="15"/>
  <c r="Q46" i="15"/>
  <c r="P46" i="15"/>
  <c r="E46" i="15"/>
  <c r="T45" i="15"/>
  <c r="S45" i="15"/>
  <c r="R45" i="15"/>
  <c r="Q45" i="15"/>
  <c r="P45" i="15"/>
  <c r="E45" i="15"/>
  <c r="U45" i="15" s="1"/>
  <c r="S44" i="15"/>
  <c r="R44" i="15"/>
  <c r="S42" i="15"/>
  <c r="R42" i="15"/>
  <c r="Q42" i="15"/>
  <c r="P42" i="15"/>
  <c r="E42" i="15"/>
  <c r="S41" i="15"/>
  <c r="R41" i="15"/>
  <c r="Q41" i="15"/>
  <c r="P41" i="15"/>
  <c r="E41" i="15"/>
  <c r="U40" i="15"/>
  <c r="T40" i="15"/>
  <c r="S40" i="15"/>
  <c r="R40" i="15"/>
  <c r="Q40" i="15"/>
  <c r="P40" i="15"/>
  <c r="E40" i="15"/>
  <c r="S39" i="15"/>
  <c r="R39" i="15"/>
  <c r="Q39" i="15"/>
  <c r="P39" i="15"/>
  <c r="E39" i="15"/>
  <c r="S38" i="15"/>
  <c r="R38" i="15"/>
  <c r="Q38" i="15"/>
  <c r="P38" i="15"/>
  <c r="E38" i="15"/>
  <c r="U38" i="15" s="1"/>
  <c r="S37" i="15"/>
  <c r="R37" i="15"/>
  <c r="Q37" i="15"/>
  <c r="P37" i="15"/>
  <c r="E37" i="15"/>
  <c r="T37" i="15" s="1"/>
  <c r="T36" i="15"/>
  <c r="S36" i="15"/>
  <c r="R36" i="15"/>
  <c r="Q36" i="15"/>
  <c r="P36" i="15"/>
  <c r="E36" i="15"/>
  <c r="U36" i="15" s="1"/>
  <c r="S35" i="15"/>
  <c r="R35" i="15"/>
  <c r="Q35" i="15"/>
  <c r="P35" i="15"/>
  <c r="E35" i="15"/>
  <c r="U35" i="15" s="1"/>
  <c r="S34" i="15"/>
  <c r="R34" i="15"/>
  <c r="Q34" i="15"/>
  <c r="P34" i="15"/>
  <c r="E34" i="15"/>
  <c r="S33" i="15"/>
  <c r="R33" i="15"/>
  <c r="Q33" i="15"/>
  <c r="P33" i="15"/>
  <c r="E33" i="15"/>
  <c r="U32" i="15"/>
  <c r="T32" i="15"/>
  <c r="S32" i="15"/>
  <c r="R32" i="15"/>
  <c r="Q32" i="15"/>
  <c r="P32" i="15"/>
  <c r="E32" i="15"/>
  <c r="S31" i="15"/>
  <c r="R31" i="15"/>
  <c r="Q31" i="15"/>
  <c r="U31" i="15" s="1"/>
  <c r="P31" i="15"/>
  <c r="E31" i="15"/>
  <c r="S30" i="15"/>
  <c r="R30" i="15"/>
  <c r="Q30" i="15"/>
  <c r="P30" i="15"/>
  <c r="E30" i="15"/>
  <c r="U30" i="15" s="1"/>
  <c r="S29" i="15"/>
  <c r="R29" i="15"/>
  <c r="Q29" i="15"/>
  <c r="P29" i="15"/>
  <c r="E29" i="15"/>
  <c r="T29" i="15" s="1"/>
  <c r="S28" i="15"/>
  <c r="R28" i="15"/>
  <c r="U27" i="15"/>
  <c r="S27" i="15"/>
  <c r="R27" i="15"/>
  <c r="Q27" i="15"/>
  <c r="P27" i="15"/>
  <c r="E27" i="15"/>
  <c r="T27" i="15" s="1"/>
  <c r="S26" i="15"/>
  <c r="R26" i="15"/>
  <c r="Q26" i="15"/>
  <c r="P26" i="15"/>
  <c r="E26" i="15"/>
  <c r="U26" i="15" s="1"/>
  <c r="S25" i="15"/>
  <c r="R25" i="15"/>
  <c r="Q25" i="15"/>
  <c r="P25" i="15"/>
  <c r="E25" i="15"/>
  <c r="U25" i="15" s="1"/>
  <c r="U24" i="15"/>
  <c r="S24" i="15"/>
  <c r="R24" i="15"/>
  <c r="Q24" i="15"/>
  <c r="P24" i="15"/>
  <c r="E24" i="15"/>
  <c r="T24" i="15" s="1"/>
  <c r="S23" i="15"/>
  <c r="R23" i="15"/>
  <c r="Q23" i="15"/>
  <c r="P23" i="15"/>
  <c r="E23" i="15"/>
  <c r="U23" i="15" s="1"/>
  <c r="S22" i="15"/>
  <c r="R22" i="15"/>
  <c r="Q22" i="15"/>
  <c r="P22" i="15"/>
  <c r="E22" i="15"/>
  <c r="S21" i="15"/>
  <c r="R21" i="15"/>
  <c r="Q21" i="15"/>
  <c r="P21" i="15"/>
  <c r="E21" i="15"/>
  <c r="S20" i="15"/>
  <c r="R20" i="15"/>
  <c r="Q20" i="15"/>
  <c r="P20" i="15"/>
  <c r="E20" i="15"/>
  <c r="S19" i="15"/>
  <c r="R19" i="15"/>
  <c r="Q19" i="15"/>
  <c r="P19" i="15"/>
  <c r="E19" i="15"/>
  <c r="U19" i="15" s="1"/>
  <c r="S18" i="15"/>
  <c r="R18" i="15"/>
  <c r="Q18" i="15"/>
  <c r="P18" i="15"/>
  <c r="E18" i="15"/>
  <c r="U18" i="15" s="1"/>
  <c r="S17" i="15"/>
  <c r="R17" i="15"/>
  <c r="Q17" i="15"/>
  <c r="P17" i="15"/>
  <c r="E17" i="15"/>
  <c r="U17" i="15" s="1"/>
  <c r="S16" i="15"/>
  <c r="R16" i="15"/>
  <c r="Q16" i="15"/>
  <c r="P16" i="15"/>
  <c r="E16" i="15"/>
  <c r="S15" i="15"/>
  <c r="R15" i="15"/>
  <c r="Q15" i="15"/>
  <c r="P15" i="15"/>
  <c r="E15" i="15"/>
  <c r="U15" i="15" s="1"/>
  <c r="S14" i="15"/>
  <c r="R14" i="15"/>
  <c r="Q14" i="15"/>
  <c r="P14" i="15"/>
  <c r="E14" i="15"/>
  <c r="U14" i="15" s="1"/>
  <c r="S13" i="15"/>
  <c r="R13" i="15"/>
  <c r="Q13" i="15"/>
  <c r="P13" i="15"/>
  <c r="E13" i="15"/>
  <c r="S12" i="15"/>
  <c r="R12" i="15"/>
  <c r="Q12" i="15"/>
  <c r="P12" i="15"/>
  <c r="E12" i="15"/>
  <c r="S11" i="15"/>
  <c r="R11" i="15"/>
  <c r="Q11" i="15"/>
  <c r="P11" i="15"/>
  <c r="E11" i="15"/>
  <c r="S10" i="15"/>
  <c r="R10" i="15"/>
  <c r="Q10" i="15"/>
  <c r="P10" i="15"/>
  <c r="E10" i="15"/>
  <c r="U10" i="15" s="1"/>
  <c r="S9" i="15"/>
  <c r="R9" i="15"/>
  <c r="S64" i="14"/>
  <c r="R64" i="14"/>
  <c r="Q64" i="14"/>
  <c r="P64" i="14"/>
  <c r="E64" i="14"/>
  <c r="S63" i="14"/>
  <c r="R63" i="14"/>
  <c r="Q63" i="14"/>
  <c r="Q62" i="14" s="1"/>
  <c r="P63" i="14"/>
  <c r="E63" i="14"/>
  <c r="S60" i="14"/>
  <c r="R60" i="14"/>
  <c r="Q60" i="14"/>
  <c r="P60" i="14"/>
  <c r="E60" i="14"/>
  <c r="U60" i="14" s="1"/>
  <c r="S59" i="14"/>
  <c r="R59" i="14"/>
  <c r="Q59" i="14"/>
  <c r="P59" i="14"/>
  <c r="E59" i="14"/>
  <c r="U59" i="14" s="1"/>
  <c r="S58" i="14"/>
  <c r="R58" i="14"/>
  <c r="Q58" i="14"/>
  <c r="P58" i="14"/>
  <c r="E58" i="14"/>
  <c r="U58" i="14" s="1"/>
  <c r="S57" i="14"/>
  <c r="R57" i="14"/>
  <c r="Q57" i="14"/>
  <c r="P57" i="14"/>
  <c r="E57" i="14"/>
  <c r="S55" i="14"/>
  <c r="R55" i="14"/>
  <c r="Q55" i="14"/>
  <c r="P55" i="14"/>
  <c r="E55" i="14"/>
  <c r="T55" i="14" s="1"/>
  <c r="S54" i="14"/>
  <c r="R54" i="14"/>
  <c r="Q54" i="14"/>
  <c r="P54" i="14"/>
  <c r="E54" i="14"/>
  <c r="U54" i="14" s="1"/>
  <c r="S53" i="14"/>
  <c r="R53" i="14"/>
  <c r="Q53" i="14"/>
  <c r="P53" i="14"/>
  <c r="E53" i="14"/>
  <c r="U53" i="14" s="1"/>
  <c r="S52" i="14"/>
  <c r="R52" i="14"/>
  <c r="Q52" i="14"/>
  <c r="P52" i="14"/>
  <c r="E52" i="14"/>
  <c r="T52" i="14" s="1"/>
  <c r="S51" i="14"/>
  <c r="R51" i="14"/>
  <c r="Q51" i="14"/>
  <c r="P51" i="14"/>
  <c r="E51" i="14"/>
  <c r="U51" i="14" s="1"/>
  <c r="S50" i="14"/>
  <c r="R50" i="14"/>
  <c r="Q50" i="14"/>
  <c r="P50" i="14"/>
  <c r="E50" i="14"/>
  <c r="U50" i="14" s="1"/>
  <c r="S49" i="14"/>
  <c r="R49" i="14"/>
  <c r="Q49" i="14"/>
  <c r="P49" i="14"/>
  <c r="E49" i="14"/>
  <c r="S48" i="14"/>
  <c r="R48" i="14"/>
  <c r="Q48" i="14"/>
  <c r="P48" i="14"/>
  <c r="E48" i="14"/>
  <c r="S47" i="14"/>
  <c r="R47" i="14"/>
  <c r="Q47" i="14"/>
  <c r="P47" i="14"/>
  <c r="E47" i="14"/>
  <c r="T47" i="14" s="1"/>
  <c r="S46" i="14"/>
  <c r="R46" i="14"/>
  <c r="Q46" i="14"/>
  <c r="P46" i="14"/>
  <c r="E46" i="14"/>
  <c r="T46" i="14" s="1"/>
  <c r="S45" i="14"/>
  <c r="R45" i="14"/>
  <c r="Q45" i="14"/>
  <c r="P45" i="14"/>
  <c r="E45" i="14"/>
  <c r="T45" i="14" s="1"/>
  <c r="S44" i="14"/>
  <c r="R44" i="14"/>
  <c r="S42" i="14"/>
  <c r="R42" i="14"/>
  <c r="Q42" i="14"/>
  <c r="P42" i="14"/>
  <c r="E42" i="14"/>
  <c r="T42" i="14" s="1"/>
  <c r="T41" i="14"/>
  <c r="S41" i="14"/>
  <c r="R41" i="14"/>
  <c r="Q41" i="14"/>
  <c r="P41" i="14"/>
  <c r="E41" i="14"/>
  <c r="U41" i="14" s="1"/>
  <c r="S40" i="14"/>
  <c r="R40" i="14"/>
  <c r="Q40" i="14"/>
  <c r="P40" i="14"/>
  <c r="E40" i="14"/>
  <c r="U40" i="14" s="1"/>
  <c r="S39" i="14"/>
  <c r="R39" i="14"/>
  <c r="Q39" i="14"/>
  <c r="P39" i="14"/>
  <c r="E39" i="14"/>
  <c r="S38" i="14"/>
  <c r="R38" i="14"/>
  <c r="Q38" i="14"/>
  <c r="P38" i="14"/>
  <c r="E38" i="14"/>
  <c r="U37" i="14"/>
  <c r="T37" i="14"/>
  <c r="S37" i="14"/>
  <c r="R37" i="14"/>
  <c r="Q37" i="14"/>
  <c r="P37" i="14"/>
  <c r="E37" i="14"/>
  <c r="U36" i="14"/>
  <c r="S36" i="14"/>
  <c r="R36" i="14"/>
  <c r="Q36" i="14"/>
  <c r="P36" i="14"/>
  <c r="E36" i="14"/>
  <c r="T36" i="14" s="1"/>
  <c r="T35" i="14"/>
  <c r="S35" i="14"/>
  <c r="R35" i="14"/>
  <c r="Q35" i="14"/>
  <c r="P35" i="14"/>
  <c r="E35" i="14"/>
  <c r="U35" i="14" s="1"/>
  <c r="S34" i="14"/>
  <c r="R34" i="14"/>
  <c r="Q34" i="14"/>
  <c r="P34" i="14"/>
  <c r="E34" i="14"/>
  <c r="S33" i="14"/>
  <c r="R33" i="14"/>
  <c r="Q33" i="14"/>
  <c r="P33" i="14"/>
  <c r="E33" i="14"/>
  <c r="T33" i="14" s="1"/>
  <c r="S32" i="14"/>
  <c r="R32" i="14"/>
  <c r="Q32" i="14"/>
  <c r="P32" i="14"/>
  <c r="E32" i="14"/>
  <c r="S31" i="14"/>
  <c r="R31" i="14"/>
  <c r="Q31" i="14"/>
  <c r="P31" i="14"/>
  <c r="E31" i="14"/>
  <c r="S30" i="14"/>
  <c r="R30" i="14"/>
  <c r="Q30" i="14"/>
  <c r="P30" i="14"/>
  <c r="E30" i="14"/>
  <c r="S29" i="14"/>
  <c r="R29" i="14"/>
  <c r="Q29" i="14"/>
  <c r="P29" i="14"/>
  <c r="E29" i="14"/>
  <c r="U29" i="14" s="1"/>
  <c r="S28" i="14"/>
  <c r="R28" i="14"/>
  <c r="S27" i="14"/>
  <c r="R27" i="14"/>
  <c r="Q27" i="14"/>
  <c r="P27" i="14"/>
  <c r="E27" i="14"/>
  <c r="U27" i="14" s="1"/>
  <c r="S26" i="14"/>
  <c r="R26" i="14"/>
  <c r="Q26" i="14"/>
  <c r="P26" i="14"/>
  <c r="E26" i="14"/>
  <c r="S25" i="14"/>
  <c r="R25" i="14"/>
  <c r="Q25" i="14"/>
  <c r="P25" i="14"/>
  <c r="E25" i="14"/>
  <c r="S24" i="14"/>
  <c r="R24" i="14"/>
  <c r="Q24" i="14"/>
  <c r="P24" i="14"/>
  <c r="E24" i="14"/>
  <c r="T24" i="14" s="1"/>
  <c r="S23" i="14"/>
  <c r="R23" i="14"/>
  <c r="Q23" i="14"/>
  <c r="P23" i="14"/>
  <c r="E23" i="14"/>
  <c r="U23" i="14" s="1"/>
  <c r="S22" i="14"/>
  <c r="R22" i="14"/>
  <c r="Q22" i="14"/>
  <c r="P22" i="14"/>
  <c r="E22" i="14"/>
  <c r="U22" i="14" s="1"/>
  <c r="S21" i="14"/>
  <c r="R21" i="14"/>
  <c r="Q21" i="14"/>
  <c r="P21" i="14"/>
  <c r="E21" i="14"/>
  <c r="T21" i="14" s="1"/>
  <c r="S20" i="14"/>
  <c r="R20" i="14"/>
  <c r="Q20" i="14"/>
  <c r="P20" i="14"/>
  <c r="E20" i="14"/>
  <c r="U20" i="14" s="1"/>
  <c r="S19" i="14"/>
  <c r="R19" i="14"/>
  <c r="Q19" i="14"/>
  <c r="P19" i="14"/>
  <c r="E19" i="14"/>
  <c r="U19" i="14" s="1"/>
  <c r="S18" i="14"/>
  <c r="R18" i="14"/>
  <c r="Q18" i="14"/>
  <c r="P18" i="14"/>
  <c r="E18" i="14"/>
  <c r="S17" i="14"/>
  <c r="R17" i="14"/>
  <c r="Q17" i="14"/>
  <c r="P17" i="14"/>
  <c r="E17" i="14"/>
  <c r="S16" i="14"/>
  <c r="R16" i="14"/>
  <c r="Q16" i="14"/>
  <c r="P16" i="14"/>
  <c r="E16" i="14"/>
  <c r="U16" i="14" s="1"/>
  <c r="S15" i="14"/>
  <c r="R15" i="14"/>
  <c r="Q15" i="14"/>
  <c r="P15" i="14"/>
  <c r="E15" i="14"/>
  <c r="U15" i="14" s="1"/>
  <c r="S14" i="14"/>
  <c r="R14" i="14"/>
  <c r="Q14" i="14"/>
  <c r="P14" i="14"/>
  <c r="E14" i="14"/>
  <c r="U14" i="14" s="1"/>
  <c r="U13" i="14"/>
  <c r="S13" i="14"/>
  <c r="R13" i="14"/>
  <c r="Q13" i="14"/>
  <c r="P13" i="14"/>
  <c r="E13" i="14"/>
  <c r="T13" i="14" s="1"/>
  <c r="S12" i="14"/>
  <c r="R12" i="14"/>
  <c r="Q12" i="14"/>
  <c r="P12" i="14"/>
  <c r="E12" i="14"/>
  <c r="T12" i="14" s="1"/>
  <c r="S11" i="14"/>
  <c r="R11" i="14"/>
  <c r="Q11" i="14"/>
  <c r="P11" i="14"/>
  <c r="E11" i="14"/>
  <c r="U11" i="14" s="1"/>
  <c r="S10" i="14"/>
  <c r="R10" i="14"/>
  <c r="Q10" i="14"/>
  <c r="P10" i="14"/>
  <c r="E10" i="14"/>
  <c r="S9" i="14"/>
  <c r="R9" i="14"/>
  <c r="S64" i="13"/>
  <c r="R64" i="13"/>
  <c r="Q64" i="13"/>
  <c r="P64" i="13"/>
  <c r="E64" i="13"/>
  <c r="T64" i="13" s="1"/>
  <c r="S63" i="13"/>
  <c r="R63" i="13"/>
  <c r="Q63" i="13"/>
  <c r="Q62" i="13" s="1"/>
  <c r="P63" i="13"/>
  <c r="P62" i="13" s="1"/>
  <c r="E63" i="13"/>
  <c r="U63" i="13" s="1"/>
  <c r="S62" i="13"/>
  <c r="R62" i="13"/>
  <c r="S60" i="13"/>
  <c r="R60" i="13"/>
  <c r="Q60" i="13"/>
  <c r="P60" i="13"/>
  <c r="E60" i="13"/>
  <c r="U60" i="13" s="1"/>
  <c r="S59" i="13"/>
  <c r="R59" i="13"/>
  <c r="Q59" i="13"/>
  <c r="P59" i="13"/>
  <c r="E59" i="13"/>
  <c r="S58" i="13"/>
  <c r="R58" i="13"/>
  <c r="Q58" i="13"/>
  <c r="P58" i="13"/>
  <c r="E58" i="13"/>
  <c r="U57" i="13"/>
  <c r="T57" i="13"/>
  <c r="S57" i="13"/>
  <c r="R57" i="13"/>
  <c r="Q57" i="13"/>
  <c r="Q56" i="13" s="1"/>
  <c r="P57" i="13"/>
  <c r="E57" i="13"/>
  <c r="R56" i="13"/>
  <c r="T55" i="13"/>
  <c r="S55" i="13"/>
  <c r="R55" i="13"/>
  <c r="Q55" i="13"/>
  <c r="P55" i="13"/>
  <c r="E55" i="13"/>
  <c r="U55" i="13" s="1"/>
  <c r="S54" i="13"/>
  <c r="R54" i="13"/>
  <c r="Q54" i="13"/>
  <c r="P54" i="13"/>
  <c r="E54" i="13"/>
  <c r="S53" i="13"/>
  <c r="R53" i="13"/>
  <c r="Q53" i="13"/>
  <c r="P53" i="13"/>
  <c r="E53" i="13"/>
  <c r="U52" i="13"/>
  <c r="T52" i="13"/>
  <c r="S52" i="13"/>
  <c r="R52" i="13"/>
  <c r="Q52" i="13"/>
  <c r="P52" i="13"/>
  <c r="E52" i="13"/>
  <c r="S51" i="13"/>
  <c r="R51" i="13"/>
  <c r="Q51" i="13"/>
  <c r="P51" i="13"/>
  <c r="E51" i="13"/>
  <c r="S50" i="13"/>
  <c r="R50" i="13"/>
  <c r="Q50" i="13"/>
  <c r="P50" i="13"/>
  <c r="E50" i="13"/>
  <c r="U50" i="13" s="1"/>
  <c r="S49" i="13"/>
  <c r="R49" i="13"/>
  <c r="Q49" i="13"/>
  <c r="P49" i="13"/>
  <c r="E49" i="13"/>
  <c r="T49" i="13" s="1"/>
  <c r="U48" i="13"/>
  <c r="T48" i="13"/>
  <c r="S48" i="13"/>
  <c r="R48" i="13"/>
  <c r="Q48" i="13"/>
  <c r="P48" i="13"/>
  <c r="E48" i="13"/>
  <c r="T47" i="13"/>
  <c r="S47" i="13"/>
  <c r="R47" i="13"/>
  <c r="Q47" i="13"/>
  <c r="P47" i="13"/>
  <c r="E47" i="13"/>
  <c r="U47" i="13" s="1"/>
  <c r="S46" i="13"/>
  <c r="R46" i="13"/>
  <c r="Q46" i="13"/>
  <c r="P46" i="13"/>
  <c r="E46" i="13"/>
  <c r="S45" i="13"/>
  <c r="R45" i="13"/>
  <c r="Q45" i="13"/>
  <c r="P45" i="13"/>
  <c r="E45" i="13"/>
  <c r="S44" i="13"/>
  <c r="R44" i="13"/>
  <c r="R43" i="13"/>
  <c r="S42" i="13"/>
  <c r="R42" i="13"/>
  <c r="Q42" i="13"/>
  <c r="P42" i="13"/>
  <c r="E42" i="13"/>
  <c r="U42" i="13" s="1"/>
  <c r="S41" i="13"/>
  <c r="R41" i="13"/>
  <c r="Q41" i="13"/>
  <c r="P41" i="13"/>
  <c r="E41" i="13"/>
  <c r="U41" i="13" s="1"/>
  <c r="S40" i="13"/>
  <c r="R40" i="13"/>
  <c r="Q40" i="13"/>
  <c r="P40" i="13"/>
  <c r="E40" i="13"/>
  <c r="U40" i="13" s="1"/>
  <c r="U39" i="13"/>
  <c r="S39" i="13"/>
  <c r="R39" i="13"/>
  <c r="Q39" i="13"/>
  <c r="P39" i="13"/>
  <c r="E39" i="13"/>
  <c r="T39" i="13" s="1"/>
  <c r="S38" i="13"/>
  <c r="R38" i="13"/>
  <c r="Q38" i="13"/>
  <c r="P38" i="13"/>
  <c r="E38" i="13"/>
  <c r="U38" i="13" s="1"/>
  <c r="S37" i="13"/>
  <c r="R37" i="13"/>
  <c r="Q37" i="13"/>
  <c r="P37" i="13"/>
  <c r="E37" i="13"/>
  <c r="S36" i="13"/>
  <c r="R36" i="13"/>
  <c r="Q36" i="13"/>
  <c r="P36" i="13"/>
  <c r="E36" i="13"/>
  <c r="S35" i="13"/>
  <c r="R35" i="13"/>
  <c r="Q35" i="13"/>
  <c r="P35" i="13"/>
  <c r="E35" i="13"/>
  <c r="U34" i="13"/>
  <c r="T34" i="13"/>
  <c r="S34" i="13"/>
  <c r="R34" i="13"/>
  <c r="Q34" i="13"/>
  <c r="P34" i="13"/>
  <c r="E34" i="13"/>
  <c r="U33" i="13"/>
  <c r="S33" i="13"/>
  <c r="R33" i="13"/>
  <c r="Q33" i="13"/>
  <c r="P33" i="13"/>
  <c r="T33" i="13" s="1"/>
  <c r="E33" i="13"/>
  <c r="S32" i="13"/>
  <c r="R32" i="13"/>
  <c r="Q32" i="13"/>
  <c r="P32" i="13"/>
  <c r="E32" i="13"/>
  <c r="U32" i="13" s="1"/>
  <c r="S31" i="13"/>
  <c r="R31" i="13"/>
  <c r="Q31" i="13"/>
  <c r="P31" i="13"/>
  <c r="E31" i="13"/>
  <c r="T31" i="13" s="1"/>
  <c r="U30" i="13"/>
  <c r="T30" i="13"/>
  <c r="S30" i="13"/>
  <c r="R30" i="13"/>
  <c r="Q30" i="13"/>
  <c r="P30" i="13"/>
  <c r="E30" i="13"/>
  <c r="S29" i="13"/>
  <c r="R29" i="13"/>
  <c r="Q29" i="13"/>
  <c r="P29" i="13"/>
  <c r="E29" i="13"/>
  <c r="U29" i="13" s="1"/>
  <c r="S28" i="13"/>
  <c r="R28" i="13"/>
  <c r="T27" i="13"/>
  <c r="S27" i="13"/>
  <c r="R27" i="13"/>
  <c r="Q27" i="13"/>
  <c r="P27" i="13"/>
  <c r="E27" i="13"/>
  <c r="U27" i="13" s="1"/>
  <c r="U26" i="13"/>
  <c r="S26" i="13"/>
  <c r="R26" i="13"/>
  <c r="Q26" i="13"/>
  <c r="P26" i="13"/>
  <c r="E26" i="13"/>
  <c r="T26" i="13" s="1"/>
  <c r="U25" i="13"/>
  <c r="T25" i="13"/>
  <c r="S25" i="13"/>
  <c r="R25" i="13"/>
  <c r="Q25" i="13"/>
  <c r="P25" i="13"/>
  <c r="E25" i="13"/>
  <c r="S24" i="13"/>
  <c r="R24" i="13"/>
  <c r="Q24" i="13"/>
  <c r="P24" i="13"/>
  <c r="E24" i="13"/>
  <c r="U24" i="13" s="1"/>
  <c r="S23" i="13"/>
  <c r="R23" i="13"/>
  <c r="Q23" i="13"/>
  <c r="P23" i="13"/>
  <c r="E23" i="13"/>
  <c r="S22" i="13"/>
  <c r="R22" i="13"/>
  <c r="Q22" i="13"/>
  <c r="P22" i="13"/>
  <c r="E22" i="13"/>
  <c r="S21" i="13"/>
  <c r="R21" i="13"/>
  <c r="Q21" i="13"/>
  <c r="P21" i="13"/>
  <c r="E21" i="13"/>
  <c r="S20" i="13"/>
  <c r="R20" i="13"/>
  <c r="Q20" i="13"/>
  <c r="P20" i="13"/>
  <c r="E20" i="13"/>
  <c r="U20" i="13" s="1"/>
  <c r="S19" i="13"/>
  <c r="R19" i="13"/>
  <c r="Q19" i="13"/>
  <c r="P19" i="13"/>
  <c r="E19" i="13"/>
  <c r="U19" i="13" s="1"/>
  <c r="S18" i="13"/>
  <c r="R18" i="13"/>
  <c r="Q18" i="13"/>
  <c r="P18" i="13"/>
  <c r="E18" i="13"/>
  <c r="T18" i="13" s="1"/>
  <c r="U17" i="13"/>
  <c r="S17" i="13"/>
  <c r="R17" i="13"/>
  <c r="Q17" i="13"/>
  <c r="P17" i="13"/>
  <c r="E17" i="13"/>
  <c r="T17" i="13" s="1"/>
  <c r="S16" i="13"/>
  <c r="R16" i="13"/>
  <c r="Q16" i="13"/>
  <c r="P16" i="13"/>
  <c r="E16" i="13"/>
  <c r="S15" i="13"/>
  <c r="R15" i="13"/>
  <c r="Q15" i="13"/>
  <c r="P15" i="13"/>
  <c r="E15" i="13"/>
  <c r="S14" i="13"/>
  <c r="R14" i="13"/>
  <c r="Q14" i="13"/>
  <c r="P14" i="13"/>
  <c r="E14" i="13"/>
  <c r="T13" i="13"/>
  <c r="S13" i="13"/>
  <c r="R13" i="13"/>
  <c r="Q13" i="13"/>
  <c r="P13" i="13"/>
  <c r="E13" i="13"/>
  <c r="U13" i="13" s="1"/>
  <c r="S12" i="13"/>
  <c r="R12" i="13"/>
  <c r="Q12" i="13"/>
  <c r="P12" i="13"/>
  <c r="E12" i="13"/>
  <c r="T12" i="13" s="1"/>
  <c r="S11" i="13"/>
  <c r="R11" i="13"/>
  <c r="Q11" i="13"/>
  <c r="P11" i="13"/>
  <c r="E11" i="13"/>
  <c r="U11" i="13" s="1"/>
  <c r="U10" i="13"/>
  <c r="S10" i="13"/>
  <c r="R10" i="13"/>
  <c r="Q10" i="13"/>
  <c r="P10" i="13"/>
  <c r="E10" i="13"/>
  <c r="T10" i="13" s="1"/>
  <c r="R9" i="13"/>
  <c r="S64" i="12"/>
  <c r="R64" i="12"/>
  <c r="Q64" i="12"/>
  <c r="P64" i="12"/>
  <c r="E64" i="12"/>
  <c r="S63" i="12"/>
  <c r="R63" i="12"/>
  <c r="Q63" i="12"/>
  <c r="P63" i="12"/>
  <c r="E63" i="12"/>
  <c r="E62" i="12" s="1"/>
  <c r="U62" i="12" s="1"/>
  <c r="S62" i="12"/>
  <c r="R62" i="12"/>
  <c r="S60" i="12"/>
  <c r="R60" i="12"/>
  <c r="Q60" i="12"/>
  <c r="P60" i="12"/>
  <c r="E60" i="12"/>
  <c r="U60" i="12" s="1"/>
  <c r="S59" i="12"/>
  <c r="R59" i="12"/>
  <c r="Q59" i="12"/>
  <c r="P59" i="12"/>
  <c r="E59" i="12"/>
  <c r="T58" i="12"/>
  <c r="S58" i="12"/>
  <c r="R58" i="12"/>
  <c r="Q58" i="12"/>
  <c r="P58" i="12"/>
  <c r="E58" i="12"/>
  <c r="U58" i="12" s="1"/>
  <c r="S57" i="12"/>
  <c r="R57" i="12"/>
  <c r="Q57" i="12"/>
  <c r="P57" i="12"/>
  <c r="E57" i="12"/>
  <c r="U57" i="12" s="1"/>
  <c r="R56" i="12"/>
  <c r="S55" i="12"/>
  <c r="R55" i="12"/>
  <c r="Q55" i="12"/>
  <c r="P55" i="12"/>
  <c r="E55" i="12"/>
  <c r="U55" i="12" s="1"/>
  <c r="S54" i="12"/>
  <c r="R54" i="12"/>
  <c r="Q54" i="12"/>
  <c r="P54" i="12"/>
  <c r="E54" i="12"/>
  <c r="S53" i="12"/>
  <c r="R53" i="12"/>
  <c r="Q53" i="12"/>
  <c r="P53" i="12"/>
  <c r="E53" i="12"/>
  <c r="T53" i="12" s="1"/>
  <c r="T52" i="12"/>
  <c r="S52" i="12"/>
  <c r="R52" i="12"/>
  <c r="Q52" i="12"/>
  <c r="P52" i="12"/>
  <c r="E52" i="12"/>
  <c r="U52" i="12" s="1"/>
  <c r="S51" i="12"/>
  <c r="R51" i="12"/>
  <c r="Q51" i="12"/>
  <c r="P51" i="12"/>
  <c r="E51" i="12"/>
  <c r="S50" i="12"/>
  <c r="R50" i="12"/>
  <c r="Q50" i="12"/>
  <c r="P50" i="12"/>
  <c r="E50" i="12"/>
  <c r="S49" i="12"/>
  <c r="R49" i="12"/>
  <c r="Q49" i="12"/>
  <c r="P49" i="12"/>
  <c r="E49" i="12"/>
  <c r="U49" i="12" s="1"/>
  <c r="S48" i="12"/>
  <c r="R48" i="12"/>
  <c r="Q48" i="12"/>
  <c r="P48" i="12"/>
  <c r="E48" i="12"/>
  <c r="T48" i="12" s="1"/>
  <c r="T47" i="12"/>
  <c r="S47" i="12"/>
  <c r="R47" i="12"/>
  <c r="Q47" i="12"/>
  <c r="P47" i="12"/>
  <c r="E47" i="12"/>
  <c r="U47" i="12" s="1"/>
  <c r="U46" i="12"/>
  <c r="S46" i="12"/>
  <c r="R46" i="12"/>
  <c r="Q46" i="12"/>
  <c r="P46" i="12"/>
  <c r="E46" i="12"/>
  <c r="T46" i="12" s="1"/>
  <c r="S45" i="12"/>
  <c r="R45" i="12"/>
  <c r="Q45" i="12"/>
  <c r="P45" i="12"/>
  <c r="E45" i="12"/>
  <c r="U45" i="12" s="1"/>
  <c r="R44" i="12"/>
  <c r="S42" i="12"/>
  <c r="R42" i="12"/>
  <c r="Q42" i="12"/>
  <c r="P42" i="12"/>
  <c r="E42" i="12"/>
  <c r="U42" i="12" s="1"/>
  <c r="S41" i="12"/>
  <c r="R41" i="12"/>
  <c r="Q41" i="12"/>
  <c r="P41" i="12"/>
  <c r="E41" i="12"/>
  <c r="S40" i="12"/>
  <c r="R40" i="12"/>
  <c r="Q40" i="12"/>
  <c r="P40" i="12"/>
  <c r="E40" i="12"/>
  <c r="S39" i="12"/>
  <c r="R39" i="12"/>
  <c r="Q39" i="12"/>
  <c r="P39" i="12"/>
  <c r="E39" i="12"/>
  <c r="U39" i="12" s="1"/>
  <c r="S38" i="12"/>
  <c r="R38" i="12"/>
  <c r="Q38" i="12"/>
  <c r="P38" i="12"/>
  <c r="E38" i="12"/>
  <c r="T38" i="12" s="1"/>
  <c r="S37" i="12"/>
  <c r="R37" i="12"/>
  <c r="Q37" i="12"/>
  <c r="P37" i="12"/>
  <c r="E37" i="12"/>
  <c r="S36" i="12"/>
  <c r="R36" i="12"/>
  <c r="Q36" i="12"/>
  <c r="P36" i="12"/>
  <c r="E36" i="12"/>
  <c r="S35" i="12"/>
  <c r="R35" i="12"/>
  <c r="Q35" i="12"/>
  <c r="P35" i="12"/>
  <c r="E35" i="12"/>
  <c r="U35" i="12" s="1"/>
  <c r="T34" i="12"/>
  <c r="S34" i="12"/>
  <c r="R34" i="12"/>
  <c r="Q34" i="12"/>
  <c r="P34" i="12"/>
  <c r="E34" i="12"/>
  <c r="U34" i="12" s="1"/>
  <c r="S33" i="12"/>
  <c r="R33" i="12"/>
  <c r="Q33" i="12"/>
  <c r="P33" i="12"/>
  <c r="E33" i="12"/>
  <c r="S32" i="12"/>
  <c r="R32" i="12"/>
  <c r="Q32" i="12"/>
  <c r="P32" i="12"/>
  <c r="E32" i="12"/>
  <c r="S31" i="12"/>
  <c r="R31" i="12"/>
  <c r="Q31" i="12"/>
  <c r="P31" i="12"/>
  <c r="T31" i="12" s="1"/>
  <c r="E31" i="12"/>
  <c r="S30" i="12"/>
  <c r="R30" i="12"/>
  <c r="Q30" i="12"/>
  <c r="P30" i="12"/>
  <c r="E30" i="12"/>
  <c r="T30" i="12" s="1"/>
  <c r="S29" i="12"/>
  <c r="R29" i="12"/>
  <c r="Q29" i="12"/>
  <c r="P29" i="12"/>
  <c r="E29" i="12"/>
  <c r="T29" i="12" s="1"/>
  <c r="R28" i="12"/>
  <c r="S27" i="12"/>
  <c r="R27" i="12"/>
  <c r="Q27" i="12"/>
  <c r="P27" i="12"/>
  <c r="E27" i="12"/>
  <c r="S26" i="12"/>
  <c r="R26" i="12"/>
  <c r="Q26" i="12"/>
  <c r="P26" i="12"/>
  <c r="E26" i="12"/>
  <c r="T26" i="12" s="1"/>
  <c r="T25" i="12"/>
  <c r="S25" i="12"/>
  <c r="R25" i="12"/>
  <c r="Q25" i="12"/>
  <c r="P25" i="12"/>
  <c r="E25" i="12"/>
  <c r="U25" i="12" s="1"/>
  <c r="S24" i="12"/>
  <c r="R24" i="12"/>
  <c r="Q24" i="12"/>
  <c r="P24" i="12"/>
  <c r="E24" i="12"/>
  <c r="U24" i="12" s="1"/>
  <c r="U23" i="12"/>
  <c r="S23" i="12"/>
  <c r="R23" i="12"/>
  <c r="Q23" i="12"/>
  <c r="P23" i="12"/>
  <c r="E23" i="12"/>
  <c r="T23" i="12" s="1"/>
  <c r="U22" i="12"/>
  <c r="T22" i="12"/>
  <c r="S22" i="12"/>
  <c r="R22" i="12"/>
  <c r="Q22" i="12"/>
  <c r="P22" i="12"/>
  <c r="E22" i="12"/>
  <c r="S21" i="12"/>
  <c r="R21" i="12"/>
  <c r="Q21" i="12"/>
  <c r="P21" i="12"/>
  <c r="E21" i="12"/>
  <c r="U21" i="12" s="1"/>
  <c r="S20" i="12"/>
  <c r="R20" i="12"/>
  <c r="Q20" i="12"/>
  <c r="P20" i="12"/>
  <c r="E20" i="12"/>
  <c r="S19" i="12"/>
  <c r="R19" i="12"/>
  <c r="Q19" i="12"/>
  <c r="P19" i="12"/>
  <c r="E19" i="12"/>
  <c r="S18" i="12"/>
  <c r="R18" i="12"/>
  <c r="Q18" i="12"/>
  <c r="P18" i="12"/>
  <c r="E18" i="12"/>
  <c r="U18" i="12" s="1"/>
  <c r="S17" i="12"/>
  <c r="R17" i="12"/>
  <c r="Q17" i="12"/>
  <c r="P17" i="12"/>
  <c r="E17" i="12"/>
  <c r="U17" i="12" s="1"/>
  <c r="S16" i="12"/>
  <c r="R16" i="12"/>
  <c r="Q16" i="12"/>
  <c r="P16" i="12"/>
  <c r="E16" i="12"/>
  <c r="S15" i="12"/>
  <c r="R15" i="12"/>
  <c r="Q15" i="12"/>
  <c r="P15" i="12"/>
  <c r="E15" i="12"/>
  <c r="T15" i="12" s="1"/>
  <c r="S14" i="12"/>
  <c r="R14" i="12"/>
  <c r="Q14" i="12"/>
  <c r="P14" i="12"/>
  <c r="E14" i="12"/>
  <c r="U14" i="12" s="1"/>
  <c r="S13" i="12"/>
  <c r="R13" i="12"/>
  <c r="Q13" i="12"/>
  <c r="P13" i="12"/>
  <c r="E13" i="12"/>
  <c r="S12" i="12"/>
  <c r="R12" i="12"/>
  <c r="Q12" i="12"/>
  <c r="P12" i="12"/>
  <c r="E12" i="12"/>
  <c r="S11" i="12"/>
  <c r="R11" i="12"/>
  <c r="Q11" i="12"/>
  <c r="P11" i="12"/>
  <c r="E11" i="12"/>
  <c r="U10" i="12"/>
  <c r="T10" i="12"/>
  <c r="S10" i="12"/>
  <c r="R10" i="12"/>
  <c r="Q10" i="12"/>
  <c r="P10" i="12"/>
  <c r="E10" i="12"/>
  <c r="S9" i="12"/>
  <c r="R9" i="12"/>
  <c r="S64" i="11"/>
  <c r="R64" i="11"/>
  <c r="Q64" i="11"/>
  <c r="P64" i="11"/>
  <c r="E64" i="11"/>
  <c r="U64" i="11" s="1"/>
  <c r="S63" i="11"/>
  <c r="R63" i="11"/>
  <c r="Q63" i="11"/>
  <c r="P63" i="11"/>
  <c r="E63" i="11"/>
  <c r="S60" i="11"/>
  <c r="R60" i="11"/>
  <c r="Q60" i="11"/>
  <c r="P60" i="11"/>
  <c r="E60" i="11"/>
  <c r="U59" i="11"/>
  <c r="T59" i="11"/>
  <c r="S59" i="11"/>
  <c r="R59" i="11"/>
  <c r="Q59" i="11"/>
  <c r="P59" i="11"/>
  <c r="E59" i="11"/>
  <c r="S58" i="11"/>
  <c r="R58" i="11"/>
  <c r="Q58" i="11"/>
  <c r="P58" i="11"/>
  <c r="E58" i="11"/>
  <c r="U58" i="11" s="1"/>
  <c r="S57" i="11"/>
  <c r="R57" i="11"/>
  <c r="Q57" i="11"/>
  <c r="P57" i="11"/>
  <c r="E57" i="11"/>
  <c r="S55" i="11"/>
  <c r="R55" i="11"/>
  <c r="Q55" i="11"/>
  <c r="P55" i="11"/>
  <c r="E55" i="11"/>
  <c r="T54" i="11"/>
  <c r="S54" i="11"/>
  <c r="R54" i="11"/>
  <c r="Q54" i="11"/>
  <c r="P54" i="11"/>
  <c r="E54" i="11"/>
  <c r="U54" i="11" s="1"/>
  <c r="S53" i="11"/>
  <c r="R53" i="11"/>
  <c r="Q53" i="11"/>
  <c r="P53" i="11"/>
  <c r="E53" i="11"/>
  <c r="U53" i="11" s="1"/>
  <c r="S52" i="11"/>
  <c r="R52" i="11"/>
  <c r="Q52" i="11"/>
  <c r="P52" i="11"/>
  <c r="E52" i="11"/>
  <c r="U52" i="11" s="1"/>
  <c r="U51" i="11"/>
  <c r="S51" i="11"/>
  <c r="R51" i="11"/>
  <c r="Q51" i="11"/>
  <c r="P51" i="11"/>
  <c r="E51" i="11"/>
  <c r="T51" i="11" s="1"/>
  <c r="T50" i="11"/>
  <c r="S50" i="11"/>
  <c r="R50" i="11"/>
  <c r="Q50" i="11"/>
  <c r="P50" i="11"/>
  <c r="E50" i="11"/>
  <c r="U50" i="11" s="1"/>
  <c r="S49" i="11"/>
  <c r="R49" i="11"/>
  <c r="Q49" i="11"/>
  <c r="P49" i="11"/>
  <c r="E49" i="11"/>
  <c r="U49" i="11" s="1"/>
  <c r="S48" i="11"/>
  <c r="R48" i="11"/>
  <c r="Q48" i="11"/>
  <c r="P48" i="11"/>
  <c r="E48" i="11"/>
  <c r="S47" i="11"/>
  <c r="R47" i="11"/>
  <c r="Q47" i="11"/>
  <c r="P47" i="11"/>
  <c r="E47" i="11"/>
  <c r="T46" i="11"/>
  <c r="S46" i="11"/>
  <c r="R46" i="11"/>
  <c r="Q46" i="11"/>
  <c r="P46" i="11"/>
  <c r="E46" i="11"/>
  <c r="U46" i="11" s="1"/>
  <c r="S45" i="11"/>
  <c r="R45" i="11"/>
  <c r="Q45" i="11"/>
  <c r="P45" i="11"/>
  <c r="E45" i="11"/>
  <c r="S44" i="11"/>
  <c r="R44" i="11"/>
  <c r="S42" i="11"/>
  <c r="R42" i="11"/>
  <c r="Q42" i="11"/>
  <c r="P42" i="11"/>
  <c r="E42" i="11"/>
  <c r="U42" i="11" s="1"/>
  <c r="S41" i="11"/>
  <c r="R41" i="11"/>
  <c r="Q41" i="11"/>
  <c r="P41" i="11"/>
  <c r="E41" i="11"/>
  <c r="T41" i="11" s="1"/>
  <c r="U40" i="11"/>
  <c r="S40" i="11"/>
  <c r="R40" i="11"/>
  <c r="Q40" i="11"/>
  <c r="P40" i="11"/>
  <c r="E40" i="11"/>
  <c r="T40" i="11" s="1"/>
  <c r="S39" i="11"/>
  <c r="R39" i="11"/>
  <c r="Q39" i="11"/>
  <c r="P39" i="11"/>
  <c r="E39" i="11"/>
  <c r="U39" i="11" s="1"/>
  <c r="S38" i="11"/>
  <c r="R38" i="11"/>
  <c r="Q38" i="11"/>
  <c r="P38" i="11"/>
  <c r="E38" i="11"/>
  <c r="S37" i="11"/>
  <c r="R37" i="11"/>
  <c r="Q37" i="11"/>
  <c r="P37" i="11"/>
  <c r="E37" i="11"/>
  <c r="U36" i="11"/>
  <c r="T36" i="11"/>
  <c r="S36" i="11"/>
  <c r="R36" i="11"/>
  <c r="Q36" i="11"/>
  <c r="P36" i="11"/>
  <c r="E36" i="11"/>
  <c r="S35" i="11"/>
  <c r="R35" i="11"/>
  <c r="Q35" i="11"/>
  <c r="P35" i="11"/>
  <c r="E35" i="11"/>
  <c r="T35" i="11" s="1"/>
  <c r="S34" i="11"/>
  <c r="R34" i="11"/>
  <c r="Q34" i="11"/>
  <c r="P34" i="11"/>
  <c r="E34" i="11"/>
  <c r="S33" i="11"/>
  <c r="R33" i="11"/>
  <c r="Q33" i="11"/>
  <c r="P33" i="11"/>
  <c r="E33" i="11"/>
  <c r="T33" i="11" s="1"/>
  <c r="U32" i="11"/>
  <c r="T32" i="11"/>
  <c r="S32" i="11"/>
  <c r="R32" i="11"/>
  <c r="Q32" i="11"/>
  <c r="P32" i="11"/>
  <c r="E32" i="11"/>
  <c r="S31" i="11"/>
  <c r="R31" i="11"/>
  <c r="Q31" i="11"/>
  <c r="P31" i="11"/>
  <c r="E31" i="11"/>
  <c r="U31" i="11" s="1"/>
  <c r="S30" i="11"/>
  <c r="R30" i="11"/>
  <c r="Q30" i="11"/>
  <c r="P30" i="11"/>
  <c r="E30" i="11"/>
  <c r="S29" i="11"/>
  <c r="R29" i="11"/>
  <c r="Q29" i="11"/>
  <c r="P29" i="11"/>
  <c r="E29" i="11"/>
  <c r="S28" i="11"/>
  <c r="U27" i="11"/>
  <c r="S27" i="11"/>
  <c r="R27" i="11"/>
  <c r="Q27" i="11"/>
  <c r="P27" i="11"/>
  <c r="E27" i="11"/>
  <c r="T27" i="11" s="1"/>
  <c r="S26" i="11"/>
  <c r="R26" i="11"/>
  <c r="Q26" i="11"/>
  <c r="P26" i="11"/>
  <c r="E26" i="11"/>
  <c r="S25" i="11"/>
  <c r="R25" i="11"/>
  <c r="Q25" i="11"/>
  <c r="P25" i="11"/>
  <c r="E25" i="11"/>
  <c r="S24" i="11"/>
  <c r="R24" i="11"/>
  <c r="Q24" i="11"/>
  <c r="P24" i="11"/>
  <c r="E24" i="11"/>
  <c r="T23" i="11"/>
  <c r="S23" i="11"/>
  <c r="R23" i="11"/>
  <c r="Q23" i="11"/>
  <c r="P23" i="11"/>
  <c r="E23" i="11"/>
  <c r="U23" i="11" s="1"/>
  <c r="S22" i="11"/>
  <c r="R22" i="11"/>
  <c r="Q22" i="11"/>
  <c r="P22" i="11"/>
  <c r="E22" i="11"/>
  <c r="S21" i="11"/>
  <c r="R21" i="11"/>
  <c r="Q21" i="11"/>
  <c r="P21" i="11"/>
  <c r="E21" i="11"/>
  <c r="U21" i="11" s="1"/>
  <c r="S20" i="11"/>
  <c r="R20" i="11"/>
  <c r="Q20" i="11"/>
  <c r="P20" i="11"/>
  <c r="E20" i="11"/>
  <c r="T20" i="11" s="1"/>
  <c r="S19" i="11"/>
  <c r="R19" i="11"/>
  <c r="Q19" i="11"/>
  <c r="P19" i="11"/>
  <c r="E19" i="11"/>
  <c r="S18" i="11"/>
  <c r="R18" i="11"/>
  <c r="Q18" i="11"/>
  <c r="P18" i="11"/>
  <c r="E18" i="11"/>
  <c r="U18" i="11" s="1"/>
  <c r="S17" i="11"/>
  <c r="R17" i="11"/>
  <c r="Q17" i="11"/>
  <c r="P17" i="11"/>
  <c r="E17" i="11"/>
  <c r="S16" i="11"/>
  <c r="R16" i="11"/>
  <c r="Q16" i="11"/>
  <c r="U16" i="11" s="1"/>
  <c r="P16" i="11"/>
  <c r="E16" i="11"/>
  <c r="T15" i="11"/>
  <c r="S15" i="11"/>
  <c r="R15" i="11"/>
  <c r="Q15" i="11"/>
  <c r="P15" i="11"/>
  <c r="E15" i="11"/>
  <c r="U15" i="11" s="1"/>
  <c r="S14" i="11"/>
  <c r="R14" i="11"/>
  <c r="Q14" i="11"/>
  <c r="P14" i="11"/>
  <c r="E14" i="11"/>
  <c r="U14" i="11" s="1"/>
  <c r="S13" i="11"/>
  <c r="R13" i="11"/>
  <c r="Q13" i="11"/>
  <c r="P13" i="11"/>
  <c r="E13" i="11"/>
  <c r="U13" i="11" s="1"/>
  <c r="U12" i="11"/>
  <c r="S12" i="11"/>
  <c r="R12" i="11"/>
  <c r="Q12" i="11"/>
  <c r="P12" i="11"/>
  <c r="E12" i="11"/>
  <c r="T12" i="11" s="1"/>
  <c r="T11" i="11"/>
  <c r="S11" i="11"/>
  <c r="R11" i="11"/>
  <c r="Q11" i="11"/>
  <c r="P11" i="11"/>
  <c r="E11" i="11"/>
  <c r="U11" i="11" s="1"/>
  <c r="S10" i="11"/>
  <c r="R10" i="11"/>
  <c r="Q10" i="11"/>
  <c r="P10" i="11"/>
  <c r="E10" i="11"/>
  <c r="S9" i="11"/>
  <c r="R9" i="11"/>
  <c r="S64" i="10"/>
  <c r="R64" i="10"/>
  <c r="Q64" i="10"/>
  <c r="P64" i="10"/>
  <c r="E64" i="10"/>
  <c r="U64" i="10" s="1"/>
  <c r="U63" i="10"/>
  <c r="S63" i="10"/>
  <c r="R63" i="10"/>
  <c r="Q63" i="10"/>
  <c r="Q62" i="10" s="1"/>
  <c r="P63" i="10"/>
  <c r="E63" i="10"/>
  <c r="T63" i="10" s="1"/>
  <c r="R62" i="10"/>
  <c r="S60" i="10"/>
  <c r="R60" i="10"/>
  <c r="Q60" i="10"/>
  <c r="P60" i="10"/>
  <c r="E60" i="10"/>
  <c r="U60" i="10" s="1"/>
  <c r="S59" i="10"/>
  <c r="R59" i="10"/>
  <c r="Q59" i="10"/>
  <c r="P59" i="10"/>
  <c r="E59" i="10"/>
  <c r="S58" i="10"/>
  <c r="R58" i="10"/>
  <c r="Q58" i="10"/>
  <c r="P58" i="10"/>
  <c r="E58" i="10"/>
  <c r="S57" i="10"/>
  <c r="R57" i="10"/>
  <c r="Q57" i="10"/>
  <c r="P57" i="10"/>
  <c r="E57" i="10"/>
  <c r="U57" i="10" s="1"/>
  <c r="S56" i="10"/>
  <c r="R56" i="10"/>
  <c r="S55" i="10"/>
  <c r="R55" i="10"/>
  <c r="Q55" i="10"/>
  <c r="P55" i="10"/>
  <c r="E55" i="10"/>
  <c r="S54" i="10"/>
  <c r="R54" i="10"/>
  <c r="Q54" i="10"/>
  <c r="P54" i="10"/>
  <c r="E54" i="10"/>
  <c r="U54" i="10" s="1"/>
  <c r="S53" i="10"/>
  <c r="R53" i="10"/>
  <c r="Q53" i="10"/>
  <c r="P53" i="10"/>
  <c r="E53" i="10"/>
  <c r="S52" i="10"/>
  <c r="R52" i="10"/>
  <c r="Q52" i="10"/>
  <c r="P52" i="10"/>
  <c r="E52" i="10"/>
  <c r="T52" i="10" s="1"/>
  <c r="S51" i="10"/>
  <c r="R51" i="10"/>
  <c r="Q51" i="10"/>
  <c r="P51" i="10"/>
  <c r="E51" i="10"/>
  <c r="S50" i="10"/>
  <c r="R50" i="10"/>
  <c r="Q50" i="10"/>
  <c r="P50" i="10"/>
  <c r="E50" i="10"/>
  <c r="T50" i="10" s="1"/>
  <c r="S49" i="10"/>
  <c r="R49" i="10"/>
  <c r="Q49" i="10"/>
  <c r="P49" i="10"/>
  <c r="E49" i="10"/>
  <c r="U49" i="10" s="1"/>
  <c r="S48" i="10"/>
  <c r="R48" i="10"/>
  <c r="Q48" i="10"/>
  <c r="P48" i="10"/>
  <c r="E48" i="10"/>
  <c r="T48" i="10" s="1"/>
  <c r="U47" i="10"/>
  <c r="S47" i="10"/>
  <c r="R47" i="10"/>
  <c r="Q47" i="10"/>
  <c r="P47" i="10"/>
  <c r="E47" i="10"/>
  <c r="T47" i="10" s="1"/>
  <c r="S46" i="10"/>
  <c r="R46" i="10"/>
  <c r="Q46" i="10"/>
  <c r="P46" i="10"/>
  <c r="E46" i="10"/>
  <c r="S45" i="10"/>
  <c r="R45" i="10"/>
  <c r="Q45" i="10"/>
  <c r="P45" i="10"/>
  <c r="E45" i="10"/>
  <c r="S44" i="10"/>
  <c r="R44" i="10"/>
  <c r="R43" i="10"/>
  <c r="S42" i="10"/>
  <c r="R42" i="10"/>
  <c r="Q42" i="10"/>
  <c r="P42" i="10"/>
  <c r="E42" i="10"/>
  <c r="T42" i="10" s="1"/>
  <c r="T41" i="10"/>
  <c r="S41" i="10"/>
  <c r="R41" i="10"/>
  <c r="Q41" i="10"/>
  <c r="P41" i="10"/>
  <c r="E41" i="10"/>
  <c r="U41" i="10" s="1"/>
  <c r="S40" i="10"/>
  <c r="R40" i="10"/>
  <c r="Q40" i="10"/>
  <c r="P40" i="10"/>
  <c r="E40" i="10"/>
  <c r="S39" i="10"/>
  <c r="R39" i="10"/>
  <c r="Q39" i="10"/>
  <c r="P39" i="10"/>
  <c r="E39" i="10"/>
  <c r="U39" i="10" s="1"/>
  <c r="S38" i="10"/>
  <c r="R38" i="10"/>
  <c r="Q38" i="10"/>
  <c r="P38" i="10"/>
  <c r="E38" i="10"/>
  <c r="T38" i="10" s="1"/>
  <c r="U37" i="10"/>
  <c r="T37" i="10"/>
  <c r="S37" i="10"/>
  <c r="R37" i="10"/>
  <c r="Q37" i="10"/>
  <c r="P37" i="10"/>
  <c r="E37" i="10"/>
  <c r="S36" i="10"/>
  <c r="R36" i="10"/>
  <c r="Q36" i="10"/>
  <c r="P36" i="10"/>
  <c r="E36" i="10"/>
  <c r="U36" i="10" s="1"/>
  <c r="S35" i="10"/>
  <c r="R35" i="10"/>
  <c r="Q35" i="10"/>
  <c r="P35" i="10"/>
  <c r="E35" i="10"/>
  <c r="S34" i="10"/>
  <c r="R34" i="10"/>
  <c r="Q34" i="10"/>
  <c r="P34" i="10"/>
  <c r="E34" i="10"/>
  <c r="T34" i="10" s="1"/>
  <c r="S33" i="10"/>
  <c r="R33" i="10"/>
  <c r="Q33" i="10"/>
  <c r="P33" i="10"/>
  <c r="E33" i="10"/>
  <c r="U33" i="10" s="1"/>
  <c r="S32" i="10"/>
  <c r="R32" i="10"/>
  <c r="Q32" i="10"/>
  <c r="P32" i="10"/>
  <c r="E32" i="10"/>
  <c r="U32" i="10" s="1"/>
  <c r="S31" i="10"/>
  <c r="R31" i="10"/>
  <c r="Q31" i="10"/>
  <c r="P31" i="10"/>
  <c r="E31" i="10"/>
  <c r="S30" i="10"/>
  <c r="R30" i="10"/>
  <c r="Q30" i="10"/>
  <c r="P30" i="10"/>
  <c r="E30" i="10"/>
  <c r="T30" i="10" s="1"/>
  <c r="S29" i="10"/>
  <c r="R29" i="10"/>
  <c r="Q29" i="10"/>
  <c r="P29" i="10"/>
  <c r="E29" i="10"/>
  <c r="S28" i="10"/>
  <c r="R28" i="10"/>
  <c r="T27" i="10"/>
  <c r="S27" i="10"/>
  <c r="R27" i="10"/>
  <c r="Q27" i="10"/>
  <c r="P27" i="10"/>
  <c r="E27" i="10"/>
  <c r="U27" i="10" s="1"/>
  <c r="S26" i="10"/>
  <c r="R26" i="10"/>
  <c r="Q26" i="10"/>
  <c r="P26" i="10"/>
  <c r="E26" i="10"/>
  <c r="U26" i="10" s="1"/>
  <c r="S25" i="10"/>
  <c r="R25" i="10"/>
  <c r="Q25" i="10"/>
  <c r="P25" i="10"/>
  <c r="E25" i="10"/>
  <c r="S24" i="10"/>
  <c r="R24" i="10"/>
  <c r="Q24" i="10"/>
  <c r="P24" i="10"/>
  <c r="E24" i="10"/>
  <c r="T24" i="10" s="1"/>
  <c r="S23" i="10"/>
  <c r="R23" i="10"/>
  <c r="Q23" i="10"/>
  <c r="P23" i="10"/>
  <c r="E23" i="10"/>
  <c r="U23" i="10" s="1"/>
  <c r="S22" i="10"/>
  <c r="R22" i="10"/>
  <c r="Q22" i="10"/>
  <c r="P22" i="10"/>
  <c r="E22" i="10"/>
  <c r="S21" i="10"/>
  <c r="R21" i="10"/>
  <c r="Q21" i="10"/>
  <c r="P21" i="10"/>
  <c r="E21" i="10"/>
  <c r="S20" i="10"/>
  <c r="R20" i="10"/>
  <c r="Q20" i="10"/>
  <c r="P20" i="10"/>
  <c r="E20" i="10"/>
  <c r="U20" i="10" s="1"/>
  <c r="S19" i="10"/>
  <c r="R19" i="10"/>
  <c r="Q19" i="10"/>
  <c r="P19" i="10"/>
  <c r="E19" i="10"/>
  <c r="U19" i="10" s="1"/>
  <c r="S18" i="10"/>
  <c r="R18" i="10"/>
  <c r="Q18" i="10"/>
  <c r="P18" i="10"/>
  <c r="E18" i="10"/>
  <c r="U18" i="10" s="1"/>
  <c r="S17" i="10"/>
  <c r="R17" i="10"/>
  <c r="Q17" i="10"/>
  <c r="P17" i="10"/>
  <c r="E17" i="10"/>
  <c r="T17" i="10" s="1"/>
  <c r="S16" i="10"/>
  <c r="R16" i="10"/>
  <c r="Q16" i="10"/>
  <c r="P16" i="10"/>
  <c r="E16" i="10"/>
  <c r="T16" i="10" s="1"/>
  <c r="S15" i="10"/>
  <c r="R15" i="10"/>
  <c r="Q15" i="10"/>
  <c r="P15" i="10"/>
  <c r="E15" i="10"/>
  <c r="U15" i="10" s="1"/>
  <c r="S14" i="10"/>
  <c r="R14" i="10"/>
  <c r="Q14" i="10"/>
  <c r="P14" i="10"/>
  <c r="E14" i="10"/>
  <c r="U14" i="10" s="1"/>
  <c r="S13" i="10"/>
  <c r="R13" i="10"/>
  <c r="Q13" i="10"/>
  <c r="P13" i="10"/>
  <c r="E13" i="10"/>
  <c r="S12" i="10"/>
  <c r="R12" i="10"/>
  <c r="Q12" i="10"/>
  <c r="P12" i="10"/>
  <c r="E12" i="10"/>
  <c r="S11" i="10"/>
  <c r="R11" i="10"/>
  <c r="Q11" i="10"/>
  <c r="P11" i="10"/>
  <c r="E11" i="10"/>
  <c r="T11" i="10" s="1"/>
  <c r="S10" i="10"/>
  <c r="R10" i="10"/>
  <c r="Q10" i="10"/>
  <c r="P10" i="10"/>
  <c r="E10" i="10"/>
  <c r="T10" i="10" s="1"/>
  <c r="S64" i="9"/>
  <c r="R64" i="9"/>
  <c r="Q64" i="9"/>
  <c r="P64" i="9"/>
  <c r="E64" i="9"/>
  <c r="U64" i="9" s="1"/>
  <c r="S63" i="9"/>
  <c r="R63" i="9"/>
  <c r="Q63" i="9"/>
  <c r="P63" i="9"/>
  <c r="E63" i="9"/>
  <c r="T63" i="9" s="1"/>
  <c r="U60" i="9"/>
  <c r="S60" i="9"/>
  <c r="R60" i="9"/>
  <c r="Q60" i="9"/>
  <c r="P60" i="9"/>
  <c r="E60" i="9"/>
  <c r="T60" i="9" s="1"/>
  <c r="S59" i="9"/>
  <c r="R59" i="9"/>
  <c r="Q59" i="9"/>
  <c r="P59" i="9"/>
  <c r="E59" i="9"/>
  <c r="U59" i="9" s="1"/>
  <c r="S58" i="9"/>
  <c r="R58" i="9"/>
  <c r="Q58" i="9"/>
  <c r="P58" i="9"/>
  <c r="E58" i="9"/>
  <c r="T58" i="9" s="1"/>
  <c r="S57" i="9"/>
  <c r="R57" i="9"/>
  <c r="Q57" i="9"/>
  <c r="P57" i="9"/>
  <c r="E57" i="9"/>
  <c r="T57" i="9" s="1"/>
  <c r="S56" i="9"/>
  <c r="S55" i="9"/>
  <c r="R55" i="9"/>
  <c r="Q55" i="9"/>
  <c r="P55" i="9"/>
  <c r="E55" i="9"/>
  <c r="U55" i="9" s="1"/>
  <c r="S54" i="9"/>
  <c r="R54" i="9"/>
  <c r="Q54" i="9"/>
  <c r="P54" i="9"/>
  <c r="E54" i="9"/>
  <c r="U54" i="9" s="1"/>
  <c r="S53" i="9"/>
  <c r="R53" i="9"/>
  <c r="Q53" i="9"/>
  <c r="P53" i="9"/>
  <c r="E53" i="9"/>
  <c r="T53" i="9" s="1"/>
  <c r="S52" i="9"/>
  <c r="R52" i="9"/>
  <c r="Q52" i="9"/>
  <c r="P52" i="9"/>
  <c r="E52" i="9"/>
  <c r="T52" i="9" s="1"/>
  <c r="S51" i="9"/>
  <c r="R51" i="9"/>
  <c r="Q51" i="9"/>
  <c r="P51" i="9"/>
  <c r="E51" i="9"/>
  <c r="U51" i="9" s="1"/>
  <c r="U50" i="9"/>
  <c r="S50" i="9"/>
  <c r="R50" i="9"/>
  <c r="Q50" i="9"/>
  <c r="P50" i="9"/>
  <c r="E50" i="9"/>
  <c r="T50" i="9" s="1"/>
  <c r="S49" i="9"/>
  <c r="R49" i="9"/>
  <c r="Q49" i="9"/>
  <c r="P49" i="9"/>
  <c r="E49" i="9"/>
  <c r="U49" i="9" s="1"/>
  <c r="U48" i="9"/>
  <c r="T48" i="9"/>
  <c r="S48" i="9"/>
  <c r="R48" i="9"/>
  <c r="Q48" i="9"/>
  <c r="P48" i="9"/>
  <c r="E48" i="9"/>
  <c r="U47" i="9"/>
  <c r="S47" i="9"/>
  <c r="R47" i="9"/>
  <c r="Q47" i="9"/>
  <c r="P47" i="9"/>
  <c r="E47" i="9"/>
  <c r="T47" i="9" s="1"/>
  <c r="S46" i="9"/>
  <c r="R46" i="9"/>
  <c r="Q46" i="9"/>
  <c r="P46" i="9"/>
  <c r="E46" i="9"/>
  <c r="U46" i="9" s="1"/>
  <c r="S45" i="9"/>
  <c r="R45" i="9"/>
  <c r="Q45" i="9"/>
  <c r="P45" i="9"/>
  <c r="E45" i="9"/>
  <c r="U45" i="9" s="1"/>
  <c r="S44" i="9"/>
  <c r="R44" i="9"/>
  <c r="S42" i="9"/>
  <c r="R42" i="9"/>
  <c r="Q42" i="9"/>
  <c r="P42" i="9"/>
  <c r="E42" i="9"/>
  <c r="U42" i="9" s="1"/>
  <c r="S41" i="9"/>
  <c r="R41" i="9"/>
  <c r="Q41" i="9"/>
  <c r="P41" i="9"/>
  <c r="E41" i="9"/>
  <c r="U41" i="9" s="1"/>
  <c r="S40" i="9"/>
  <c r="R40" i="9"/>
  <c r="Q40" i="9"/>
  <c r="P40" i="9"/>
  <c r="E40" i="9"/>
  <c r="U40" i="9" s="1"/>
  <c r="S39" i="9"/>
  <c r="R39" i="9"/>
  <c r="Q39" i="9"/>
  <c r="P39" i="9"/>
  <c r="E39" i="9"/>
  <c r="T39" i="9" s="1"/>
  <c r="S38" i="9"/>
  <c r="R38" i="9"/>
  <c r="Q38" i="9"/>
  <c r="P38" i="9"/>
  <c r="E38" i="9"/>
  <c r="U38" i="9" s="1"/>
  <c r="S37" i="9"/>
  <c r="R37" i="9"/>
  <c r="Q37" i="9"/>
  <c r="P37" i="9"/>
  <c r="E37" i="9"/>
  <c r="U37" i="9" s="1"/>
  <c r="T36" i="9"/>
  <c r="S36" i="9"/>
  <c r="R36" i="9"/>
  <c r="Q36" i="9"/>
  <c r="P36" i="9"/>
  <c r="E36" i="9"/>
  <c r="U36" i="9" s="1"/>
  <c r="S35" i="9"/>
  <c r="R35" i="9"/>
  <c r="Q35" i="9"/>
  <c r="P35" i="9"/>
  <c r="E35" i="9"/>
  <c r="T35" i="9" s="1"/>
  <c r="T34" i="9"/>
  <c r="S34" i="9"/>
  <c r="R34" i="9"/>
  <c r="Q34" i="9"/>
  <c r="P34" i="9"/>
  <c r="E34" i="9"/>
  <c r="U34" i="9" s="1"/>
  <c r="U33" i="9"/>
  <c r="S33" i="9"/>
  <c r="R33" i="9"/>
  <c r="Q33" i="9"/>
  <c r="P33" i="9"/>
  <c r="E33" i="9"/>
  <c r="T32" i="9"/>
  <c r="S32" i="9"/>
  <c r="R32" i="9"/>
  <c r="Q32" i="9"/>
  <c r="P32" i="9"/>
  <c r="E32" i="9"/>
  <c r="U32" i="9" s="1"/>
  <c r="S31" i="9"/>
  <c r="R31" i="9"/>
  <c r="Q31" i="9"/>
  <c r="P31" i="9"/>
  <c r="E31" i="9"/>
  <c r="U31" i="9" s="1"/>
  <c r="U30" i="9"/>
  <c r="T30" i="9"/>
  <c r="S30" i="9"/>
  <c r="R30" i="9"/>
  <c r="Q30" i="9"/>
  <c r="P30" i="9"/>
  <c r="E30" i="9"/>
  <c r="S29" i="9"/>
  <c r="R29" i="9"/>
  <c r="Q29" i="9"/>
  <c r="P29" i="9"/>
  <c r="E29" i="9"/>
  <c r="T29" i="9" s="1"/>
  <c r="S28" i="9"/>
  <c r="R28" i="9"/>
  <c r="S27" i="9"/>
  <c r="R27" i="9"/>
  <c r="Q27" i="9"/>
  <c r="P27" i="9"/>
  <c r="E27" i="9"/>
  <c r="U27" i="9" s="1"/>
  <c r="U26" i="9"/>
  <c r="S26" i="9"/>
  <c r="R26" i="9"/>
  <c r="Q26" i="9"/>
  <c r="P26" i="9"/>
  <c r="E26" i="9"/>
  <c r="T26" i="9" s="1"/>
  <c r="S25" i="9"/>
  <c r="R25" i="9"/>
  <c r="Q25" i="9"/>
  <c r="P25" i="9"/>
  <c r="E25" i="9"/>
  <c r="T25" i="9" s="1"/>
  <c r="U24" i="9"/>
  <c r="T24" i="9"/>
  <c r="S24" i="9"/>
  <c r="R24" i="9"/>
  <c r="Q24" i="9"/>
  <c r="P24" i="9"/>
  <c r="E24" i="9"/>
  <c r="S23" i="9"/>
  <c r="R23" i="9"/>
  <c r="Q23" i="9"/>
  <c r="P23" i="9"/>
  <c r="E23" i="9"/>
  <c r="S22" i="9"/>
  <c r="R22" i="9"/>
  <c r="Q22" i="9"/>
  <c r="P22" i="9"/>
  <c r="E22" i="9"/>
  <c r="S21" i="9"/>
  <c r="R21" i="9"/>
  <c r="Q21" i="9"/>
  <c r="P21" i="9"/>
  <c r="E21" i="9"/>
  <c r="U21" i="9" s="1"/>
  <c r="U20" i="9"/>
  <c r="S20" i="9"/>
  <c r="R20" i="9"/>
  <c r="Q20" i="9"/>
  <c r="P20" i="9"/>
  <c r="E20" i="9"/>
  <c r="T20" i="9" s="1"/>
  <c r="S19" i="9"/>
  <c r="R19" i="9"/>
  <c r="Q19" i="9"/>
  <c r="P19" i="9"/>
  <c r="E19" i="9"/>
  <c r="T19" i="9" s="1"/>
  <c r="U18" i="9"/>
  <c r="T18" i="9"/>
  <c r="S18" i="9"/>
  <c r="R18" i="9"/>
  <c r="Q18" i="9"/>
  <c r="P18" i="9"/>
  <c r="E18" i="9"/>
  <c r="U17" i="9"/>
  <c r="T17" i="9"/>
  <c r="S17" i="9"/>
  <c r="R17" i="9"/>
  <c r="Q17" i="9"/>
  <c r="P17" i="9"/>
  <c r="E17" i="9"/>
  <c r="S16" i="9"/>
  <c r="R16" i="9"/>
  <c r="Q16" i="9"/>
  <c r="P16" i="9"/>
  <c r="T16" i="9" s="1"/>
  <c r="E16" i="9"/>
  <c r="T15" i="9"/>
  <c r="S15" i="9"/>
  <c r="R15" i="9"/>
  <c r="Q15" i="9"/>
  <c r="P15" i="9"/>
  <c r="E15" i="9"/>
  <c r="U15" i="9" s="1"/>
  <c r="S14" i="9"/>
  <c r="R14" i="9"/>
  <c r="Q14" i="9"/>
  <c r="P14" i="9"/>
  <c r="E14" i="9"/>
  <c r="T14" i="9" s="1"/>
  <c r="S13" i="9"/>
  <c r="R13" i="9"/>
  <c r="Q13" i="9"/>
  <c r="P13" i="9"/>
  <c r="E13" i="9"/>
  <c r="U13" i="9" s="1"/>
  <c r="S12" i="9"/>
  <c r="R12" i="9"/>
  <c r="Q12" i="9"/>
  <c r="P12" i="9"/>
  <c r="E12" i="9"/>
  <c r="S11" i="9"/>
  <c r="R11" i="9"/>
  <c r="Q11" i="9"/>
  <c r="P11" i="9"/>
  <c r="E11" i="9"/>
  <c r="U11" i="9" s="1"/>
  <c r="S10" i="9"/>
  <c r="R10" i="9"/>
  <c r="Q10" i="9"/>
  <c r="P10" i="9"/>
  <c r="E10" i="9"/>
  <c r="T10" i="9" s="1"/>
  <c r="S9" i="9"/>
  <c r="R9" i="9"/>
  <c r="S64" i="8"/>
  <c r="R64" i="8"/>
  <c r="Q64" i="8"/>
  <c r="P64" i="8"/>
  <c r="E64" i="8"/>
  <c r="U64" i="8" s="1"/>
  <c r="U63" i="8"/>
  <c r="T63" i="8"/>
  <c r="S63" i="8"/>
  <c r="R63" i="8"/>
  <c r="Q63" i="8"/>
  <c r="P63" i="8"/>
  <c r="E63" i="8"/>
  <c r="S62" i="8"/>
  <c r="R62" i="8"/>
  <c r="S60" i="8"/>
  <c r="R60" i="8"/>
  <c r="Q60" i="8"/>
  <c r="P60" i="8"/>
  <c r="E60" i="8"/>
  <c r="U60" i="8" s="1"/>
  <c r="U59" i="8"/>
  <c r="S59" i="8"/>
  <c r="R59" i="8"/>
  <c r="Q59" i="8"/>
  <c r="P59" i="8"/>
  <c r="E59" i="8"/>
  <c r="T59" i="8" s="1"/>
  <c r="S58" i="8"/>
  <c r="R58" i="8"/>
  <c r="Q58" i="8"/>
  <c r="P58" i="8"/>
  <c r="E58" i="8"/>
  <c r="S57" i="8"/>
  <c r="R57" i="8"/>
  <c r="Q57" i="8"/>
  <c r="P57" i="8"/>
  <c r="E57" i="8"/>
  <c r="S56" i="8"/>
  <c r="R56" i="8"/>
  <c r="S55" i="8"/>
  <c r="R55" i="8"/>
  <c r="Q55" i="8"/>
  <c r="P55" i="8"/>
  <c r="E55" i="8"/>
  <c r="T55" i="8" s="1"/>
  <c r="T54" i="8"/>
  <c r="S54" i="8"/>
  <c r="R54" i="8"/>
  <c r="Q54" i="8"/>
  <c r="P54" i="8"/>
  <c r="E54" i="8"/>
  <c r="U54" i="8" s="1"/>
  <c r="S53" i="8"/>
  <c r="R53" i="8"/>
  <c r="Q53" i="8"/>
  <c r="P53" i="8"/>
  <c r="E53" i="8"/>
  <c r="U53" i="8" s="1"/>
  <c r="S52" i="8"/>
  <c r="R52" i="8"/>
  <c r="Q52" i="8"/>
  <c r="P52" i="8"/>
  <c r="E52" i="8"/>
  <c r="S51" i="8"/>
  <c r="R51" i="8"/>
  <c r="Q51" i="8"/>
  <c r="P51" i="8"/>
  <c r="E51" i="8"/>
  <c r="U50" i="8"/>
  <c r="T50" i="8"/>
  <c r="S50" i="8"/>
  <c r="R50" i="8"/>
  <c r="Q50" i="8"/>
  <c r="P50" i="8"/>
  <c r="E50" i="8"/>
  <c r="S49" i="8"/>
  <c r="R49" i="8"/>
  <c r="Q49" i="8"/>
  <c r="P49" i="8"/>
  <c r="E49" i="8"/>
  <c r="U49" i="8" s="1"/>
  <c r="S48" i="8"/>
  <c r="R48" i="8"/>
  <c r="Q48" i="8"/>
  <c r="P48" i="8"/>
  <c r="E48" i="8"/>
  <c r="S47" i="8"/>
  <c r="R47" i="8"/>
  <c r="Q47" i="8"/>
  <c r="P47" i="8"/>
  <c r="E47" i="8"/>
  <c r="T47" i="8" s="1"/>
  <c r="T46" i="8"/>
  <c r="S46" i="8"/>
  <c r="R46" i="8"/>
  <c r="Q46" i="8"/>
  <c r="P46" i="8"/>
  <c r="E46" i="8"/>
  <c r="U46" i="8" s="1"/>
  <c r="S45" i="8"/>
  <c r="R45" i="8"/>
  <c r="Q45" i="8"/>
  <c r="P45" i="8"/>
  <c r="E45" i="8"/>
  <c r="U45" i="8" s="1"/>
  <c r="S44" i="8"/>
  <c r="R44" i="8"/>
  <c r="S43" i="8"/>
  <c r="S42" i="8"/>
  <c r="R42" i="8"/>
  <c r="Q42" i="8"/>
  <c r="P42" i="8"/>
  <c r="E42" i="8"/>
  <c r="T42" i="8" s="1"/>
  <c r="S41" i="8"/>
  <c r="R41" i="8"/>
  <c r="Q41" i="8"/>
  <c r="P41" i="8"/>
  <c r="E41" i="8"/>
  <c r="U41" i="8" s="1"/>
  <c r="S40" i="8"/>
  <c r="R40" i="8"/>
  <c r="Q40" i="8"/>
  <c r="P40" i="8"/>
  <c r="E40" i="8"/>
  <c r="T40" i="8" s="1"/>
  <c r="S39" i="8"/>
  <c r="R39" i="8"/>
  <c r="Q39" i="8"/>
  <c r="P39" i="8"/>
  <c r="E39" i="8"/>
  <c r="U39" i="8" s="1"/>
  <c r="S38" i="8"/>
  <c r="R38" i="8"/>
  <c r="Q38" i="8"/>
  <c r="P38" i="8"/>
  <c r="E38" i="8"/>
  <c r="U38" i="8" s="1"/>
  <c r="S37" i="8"/>
  <c r="R37" i="8"/>
  <c r="Q37" i="8"/>
  <c r="P37" i="8"/>
  <c r="E37" i="8"/>
  <c r="T37" i="8" s="1"/>
  <c r="T36" i="8"/>
  <c r="S36" i="8"/>
  <c r="R36" i="8"/>
  <c r="Q36" i="8"/>
  <c r="P36" i="8"/>
  <c r="E36" i="8"/>
  <c r="U36" i="8" s="1"/>
  <c r="S35" i="8"/>
  <c r="R35" i="8"/>
  <c r="Q35" i="8"/>
  <c r="P35" i="8"/>
  <c r="E35" i="8"/>
  <c r="U35" i="8" s="1"/>
  <c r="S34" i="8"/>
  <c r="R34" i="8"/>
  <c r="Q34" i="8"/>
  <c r="P34" i="8"/>
  <c r="E34" i="8"/>
  <c r="S33" i="8"/>
  <c r="R33" i="8"/>
  <c r="Q33" i="8"/>
  <c r="P33" i="8"/>
  <c r="E33" i="8"/>
  <c r="T33" i="8" s="1"/>
  <c r="U32" i="8"/>
  <c r="T32" i="8"/>
  <c r="S32" i="8"/>
  <c r="R32" i="8"/>
  <c r="Q32" i="8"/>
  <c r="P32" i="8"/>
  <c r="E32" i="8"/>
  <c r="S31" i="8"/>
  <c r="R31" i="8"/>
  <c r="Q31" i="8"/>
  <c r="P31" i="8"/>
  <c r="E31" i="8"/>
  <c r="U31" i="8" s="1"/>
  <c r="S30" i="8"/>
  <c r="R30" i="8"/>
  <c r="Q30" i="8"/>
  <c r="P30" i="8"/>
  <c r="E30" i="8"/>
  <c r="S29" i="8"/>
  <c r="R29" i="8"/>
  <c r="Q29" i="8"/>
  <c r="P29" i="8"/>
  <c r="E29" i="8"/>
  <c r="U29" i="8" s="1"/>
  <c r="R28" i="8"/>
  <c r="U27" i="8"/>
  <c r="T27" i="8"/>
  <c r="S27" i="8"/>
  <c r="R27" i="8"/>
  <c r="Q27" i="8"/>
  <c r="P27" i="8"/>
  <c r="E27" i="8"/>
  <c r="S26" i="8"/>
  <c r="R26" i="8"/>
  <c r="Q26" i="8"/>
  <c r="P26" i="8"/>
  <c r="E26" i="8"/>
  <c r="U26" i="8" s="1"/>
  <c r="S25" i="8"/>
  <c r="R25" i="8"/>
  <c r="Q25" i="8"/>
  <c r="P25" i="8"/>
  <c r="E25" i="8"/>
  <c r="U25" i="8" s="1"/>
  <c r="U24" i="8"/>
  <c r="S24" i="8"/>
  <c r="R24" i="8"/>
  <c r="Q24" i="8"/>
  <c r="P24" i="8"/>
  <c r="E24" i="8"/>
  <c r="T24" i="8" s="1"/>
  <c r="S23" i="8"/>
  <c r="R23" i="8"/>
  <c r="Q23" i="8"/>
  <c r="P23" i="8"/>
  <c r="E23" i="8"/>
  <c r="S22" i="8"/>
  <c r="R22" i="8"/>
  <c r="Q22" i="8"/>
  <c r="P22" i="8"/>
  <c r="E22" i="8"/>
  <c r="U22" i="8" s="1"/>
  <c r="S21" i="8"/>
  <c r="R21" i="8"/>
  <c r="Q21" i="8"/>
  <c r="P21" i="8"/>
  <c r="E21" i="8"/>
  <c r="T21" i="8" s="1"/>
  <c r="S20" i="8"/>
  <c r="R20" i="8"/>
  <c r="Q20" i="8"/>
  <c r="P20" i="8"/>
  <c r="E20" i="8"/>
  <c r="U20" i="8" s="1"/>
  <c r="S19" i="8"/>
  <c r="R19" i="8"/>
  <c r="Q19" i="8"/>
  <c r="P19" i="8"/>
  <c r="E19" i="8"/>
  <c r="U19" i="8" s="1"/>
  <c r="S18" i="8"/>
  <c r="R18" i="8"/>
  <c r="Q18" i="8"/>
  <c r="P18" i="8"/>
  <c r="E18" i="8"/>
  <c r="U18" i="8" s="1"/>
  <c r="S17" i="8"/>
  <c r="R17" i="8"/>
  <c r="Q17" i="8"/>
  <c r="P17" i="8"/>
  <c r="E17" i="8"/>
  <c r="U17" i="8" s="1"/>
  <c r="S16" i="8"/>
  <c r="R16" i="8"/>
  <c r="Q16" i="8"/>
  <c r="P16" i="8"/>
  <c r="E16" i="8"/>
  <c r="T16" i="8" s="1"/>
  <c r="S15" i="8"/>
  <c r="R15" i="8"/>
  <c r="Q15" i="8"/>
  <c r="P15" i="8"/>
  <c r="E15" i="8"/>
  <c r="T15" i="8" s="1"/>
  <c r="S14" i="8"/>
  <c r="R14" i="8"/>
  <c r="Q14" i="8"/>
  <c r="P14" i="8"/>
  <c r="E14" i="8"/>
  <c r="U14" i="8" s="1"/>
  <c r="S13" i="8"/>
  <c r="R13" i="8"/>
  <c r="Q13" i="8"/>
  <c r="P13" i="8"/>
  <c r="E13" i="8"/>
  <c r="T13" i="8" s="1"/>
  <c r="U12" i="8"/>
  <c r="T12" i="8"/>
  <c r="S12" i="8"/>
  <c r="R12" i="8"/>
  <c r="Q12" i="8"/>
  <c r="P12" i="8"/>
  <c r="E12" i="8"/>
  <c r="S11" i="8"/>
  <c r="R11" i="8"/>
  <c r="Q11" i="8"/>
  <c r="P11" i="8"/>
  <c r="E11" i="8"/>
  <c r="S10" i="8"/>
  <c r="R10" i="8"/>
  <c r="Q10" i="8"/>
  <c r="P10" i="8"/>
  <c r="E10" i="8"/>
  <c r="R9" i="8"/>
  <c r="S64" i="7"/>
  <c r="R64" i="7"/>
  <c r="Q64" i="7"/>
  <c r="P64" i="7"/>
  <c r="E64" i="7"/>
  <c r="T64" i="7" s="1"/>
  <c r="U63" i="7"/>
  <c r="T63" i="7"/>
  <c r="S63" i="7"/>
  <c r="R63" i="7"/>
  <c r="Q63" i="7"/>
  <c r="P63" i="7"/>
  <c r="E63" i="7"/>
  <c r="S60" i="7"/>
  <c r="R60" i="7"/>
  <c r="Q60" i="7"/>
  <c r="P60" i="7"/>
  <c r="E60" i="7"/>
  <c r="T60" i="7" s="1"/>
  <c r="S59" i="7"/>
  <c r="R59" i="7"/>
  <c r="Q59" i="7"/>
  <c r="P59" i="7"/>
  <c r="E59" i="7"/>
  <c r="U59" i="7" s="1"/>
  <c r="S58" i="7"/>
  <c r="R58" i="7"/>
  <c r="Q58" i="7"/>
  <c r="P58" i="7"/>
  <c r="E58" i="7"/>
  <c r="U58" i="7" s="1"/>
  <c r="S57" i="7"/>
  <c r="R57" i="7"/>
  <c r="Q57" i="7"/>
  <c r="P57" i="7"/>
  <c r="E57" i="7"/>
  <c r="U57" i="7" s="1"/>
  <c r="S56" i="7"/>
  <c r="S55" i="7"/>
  <c r="R55" i="7"/>
  <c r="Q55" i="7"/>
  <c r="P55" i="7"/>
  <c r="E55" i="7"/>
  <c r="T55" i="7" s="1"/>
  <c r="S54" i="7"/>
  <c r="R54" i="7"/>
  <c r="Q54" i="7"/>
  <c r="P54" i="7"/>
  <c r="E54" i="7"/>
  <c r="U54" i="7" s="1"/>
  <c r="T53" i="7"/>
  <c r="S53" i="7"/>
  <c r="R53" i="7"/>
  <c r="Q53" i="7"/>
  <c r="P53" i="7"/>
  <c r="E53" i="7"/>
  <c r="U53" i="7" s="1"/>
  <c r="S52" i="7"/>
  <c r="R52" i="7"/>
  <c r="Q52" i="7"/>
  <c r="P52" i="7"/>
  <c r="E52" i="7"/>
  <c r="T52" i="7" s="1"/>
  <c r="S51" i="7"/>
  <c r="R51" i="7"/>
  <c r="Q51" i="7"/>
  <c r="P51" i="7"/>
  <c r="E51" i="7"/>
  <c r="T51" i="7" s="1"/>
  <c r="S50" i="7"/>
  <c r="R50" i="7"/>
  <c r="Q50" i="7"/>
  <c r="P50" i="7"/>
  <c r="E50" i="7"/>
  <c r="U50" i="7" s="1"/>
  <c r="S49" i="7"/>
  <c r="R49" i="7"/>
  <c r="Q49" i="7"/>
  <c r="P49" i="7"/>
  <c r="E49" i="7"/>
  <c r="T49" i="7" s="1"/>
  <c r="S48" i="7"/>
  <c r="R48" i="7"/>
  <c r="Q48" i="7"/>
  <c r="P48" i="7"/>
  <c r="E48" i="7"/>
  <c r="U48" i="7" s="1"/>
  <c r="S47" i="7"/>
  <c r="R47" i="7"/>
  <c r="Q47" i="7"/>
  <c r="P47" i="7"/>
  <c r="E47" i="7"/>
  <c r="U47" i="7" s="1"/>
  <c r="S46" i="7"/>
  <c r="R46" i="7"/>
  <c r="Q46" i="7"/>
  <c r="P46" i="7"/>
  <c r="E46" i="7"/>
  <c r="U46" i="7" s="1"/>
  <c r="T45" i="7"/>
  <c r="S45" i="7"/>
  <c r="R45" i="7"/>
  <c r="Q45" i="7"/>
  <c r="P45" i="7"/>
  <c r="E45" i="7"/>
  <c r="S44" i="7"/>
  <c r="R44" i="7"/>
  <c r="S42" i="7"/>
  <c r="R42" i="7"/>
  <c r="Q42" i="7"/>
  <c r="P42" i="7"/>
  <c r="E42" i="7"/>
  <c r="T42" i="7" s="1"/>
  <c r="S41" i="7"/>
  <c r="R41" i="7"/>
  <c r="Q41" i="7"/>
  <c r="P41" i="7"/>
  <c r="E41" i="7"/>
  <c r="T41" i="7" s="1"/>
  <c r="S40" i="7"/>
  <c r="R40" i="7"/>
  <c r="Q40" i="7"/>
  <c r="P40" i="7"/>
  <c r="E40" i="7"/>
  <c r="U40" i="7" s="1"/>
  <c r="U39" i="7"/>
  <c r="S39" i="7"/>
  <c r="R39" i="7"/>
  <c r="Q39" i="7"/>
  <c r="P39" i="7"/>
  <c r="E39" i="7"/>
  <c r="T39" i="7" s="1"/>
  <c r="S38" i="7"/>
  <c r="R38" i="7"/>
  <c r="Q38" i="7"/>
  <c r="P38" i="7"/>
  <c r="E38" i="7"/>
  <c r="T38" i="7" s="1"/>
  <c r="S37" i="7"/>
  <c r="R37" i="7"/>
  <c r="Q37" i="7"/>
  <c r="P37" i="7"/>
  <c r="E37" i="7"/>
  <c r="T37" i="7" s="1"/>
  <c r="S36" i="7"/>
  <c r="R36" i="7"/>
  <c r="Q36" i="7"/>
  <c r="P36" i="7"/>
  <c r="E36" i="7"/>
  <c r="U36" i="7" s="1"/>
  <c r="S35" i="7"/>
  <c r="R35" i="7"/>
  <c r="Q35" i="7"/>
  <c r="P35" i="7"/>
  <c r="E35" i="7"/>
  <c r="U35" i="7" s="1"/>
  <c r="U34" i="7"/>
  <c r="S34" i="7"/>
  <c r="R34" i="7"/>
  <c r="Q34" i="7"/>
  <c r="P34" i="7"/>
  <c r="E34" i="7"/>
  <c r="T34" i="7" s="1"/>
  <c r="S33" i="7"/>
  <c r="R33" i="7"/>
  <c r="Q33" i="7"/>
  <c r="P33" i="7"/>
  <c r="E33" i="7"/>
  <c r="T33" i="7" s="1"/>
  <c r="S32" i="7"/>
  <c r="R32" i="7"/>
  <c r="Q32" i="7"/>
  <c r="P32" i="7"/>
  <c r="E32" i="7"/>
  <c r="U32" i="7" s="1"/>
  <c r="U31" i="7"/>
  <c r="S31" i="7"/>
  <c r="R31" i="7"/>
  <c r="Q31" i="7"/>
  <c r="P31" i="7"/>
  <c r="E31" i="7"/>
  <c r="U30" i="7"/>
  <c r="S30" i="7"/>
  <c r="R30" i="7"/>
  <c r="Q30" i="7"/>
  <c r="P30" i="7"/>
  <c r="E30" i="7"/>
  <c r="T30" i="7" s="1"/>
  <c r="S29" i="7"/>
  <c r="R29" i="7"/>
  <c r="Q29" i="7"/>
  <c r="P29" i="7"/>
  <c r="E29" i="7"/>
  <c r="U29" i="7" s="1"/>
  <c r="S28" i="7"/>
  <c r="S27" i="7"/>
  <c r="R27" i="7"/>
  <c r="Q27" i="7"/>
  <c r="P27" i="7"/>
  <c r="E27" i="7"/>
  <c r="U27" i="7" s="1"/>
  <c r="U26" i="7"/>
  <c r="S26" i="7"/>
  <c r="R26" i="7"/>
  <c r="Q26" i="7"/>
  <c r="P26" i="7"/>
  <c r="E26" i="7"/>
  <c r="T26" i="7" s="1"/>
  <c r="U25" i="7"/>
  <c r="S25" i="7"/>
  <c r="R25" i="7"/>
  <c r="Q25" i="7"/>
  <c r="P25" i="7"/>
  <c r="E25" i="7"/>
  <c r="T25" i="7" s="1"/>
  <c r="S24" i="7"/>
  <c r="R24" i="7"/>
  <c r="Q24" i="7"/>
  <c r="P24" i="7"/>
  <c r="E24" i="7"/>
  <c r="U24" i="7" s="1"/>
  <c r="S23" i="7"/>
  <c r="R23" i="7"/>
  <c r="Q23" i="7"/>
  <c r="P23" i="7"/>
  <c r="E23" i="7"/>
  <c r="U23" i="7" s="1"/>
  <c r="S22" i="7"/>
  <c r="R22" i="7"/>
  <c r="Q22" i="7"/>
  <c r="P22" i="7"/>
  <c r="E22" i="7"/>
  <c r="S21" i="7"/>
  <c r="R21" i="7"/>
  <c r="Q21" i="7"/>
  <c r="P21" i="7"/>
  <c r="E21" i="7"/>
  <c r="S20" i="7"/>
  <c r="R20" i="7"/>
  <c r="Q20" i="7"/>
  <c r="P20" i="7"/>
  <c r="E20" i="7"/>
  <c r="T20" i="7" s="1"/>
  <c r="S19" i="7"/>
  <c r="R19" i="7"/>
  <c r="Q19" i="7"/>
  <c r="P19" i="7"/>
  <c r="E19" i="7"/>
  <c r="U19" i="7" s="1"/>
  <c r="S18" i="7"/>
  <c r="R18" i="7"/>
  <c r="Q18" i="7"/>
  <c r="P18" i="7"/>
  <c r="E18" i="7"/>
  <c r="T18" i="7" s="1"/>
  <c r="U17" i="7"/>
  <c r="S17" i="7"/>
  <c r="R17" i="7"/>
  <c r="Q17" i="7"/>
  <c r="P17" i="7"/>
  <c r="E17" i="7"/>
  <c r="T17" i="7" s="1"/>
  <c r="S16" i="7"/>
  <c r="R16" i="7"/>
  <c r="Q16" i="7"/>
  <c r="P16" i="7"/>
  <c r="E16" i="7"/>
  <c r="U16" i="7" s="1"/>
  <c r="S15" i="7"/>
  <c r="R15" i="7"/>
  <c r="Q15" i="7"/>
  <c r="P15" i="7"/>
  <c r="E15" i="7"/>
  <c r="U15" i="7" s="1"/>
  <c r="T14" i="7"/>
  <c r="S14" i="7"/>
  <c r="R14" i="7"/>
  <c r="Q14" i="7"/>
  <c r="P14" i="7"/>
  <c r="E14" i="7"/>
  <c r="U14" i="7" s="1"/>
  <c r="S13" i="7"/>
  <c r="R13" i="7"/>
  <c r="Q13" i="7"/>
  <c r="P13" i="7"/>
  <c r="E13" i="7"/>
  <c r="S12" i="7"/>
  <c r="R12" i="7"/>
  <c r="Q12" i="7"/>
  <c r="P12" i="7"/>
  <c r="E12" i="7"/>
  <c r="T12" i="7" s="1"/>
  <c r="S11" i="7"/>
  <c r="R11" i="7"/>
  <c r="Q11" i="7"/>
  <c r="P11" i="7"/>
  <c r="E11" i="7"/>
  <c r="U11" i="7" s="1"/>
  <c r="U10" i="7"/>
  <c r="S10" i="7"/>
  <c r="R10" i="7"/>
  <c r="Q10" i="7"/>
  <c r="P10" i="7"/>
  <c r="E10" i="7"/>
  <c r="S9" i="7"/>
  <c r="S64" i="6"/>
  <c r="R64" i="6"/>
  <c r="Q64" i="6"/>
  <c r="P64" i="6"/>
  <c r="E64" i="6"/>
  <c r="T64" i="6" s="1"/>
  <c r="S63" i="6"/>
  <c r="R63" i="6"/>
  <c r="Q63" i="6"/>
  <c r="P63" i="6"/>
  <c r="E63" i="6"/>
  <c r="E62" i="6" s="1"/>
  <c r="U62" i="6" s="1"/>
  <c r="S60" i="6"/>
  <c r="R60" i="6"/>
  <c r="Q60" i="6"/>
  <c r="P60" i="6"/>
  <c r="E60" i="6"/>
  <c r="U60" i="6" s="1"/>
  <c r="S59" i="6"/>
  <c r="R59" i="6"/>
  <c r="Q59" i="6"/>
  <c r="P59" i="6"/>
  <c r="E59" i="6"/>
  <c r="S58" i="6"/>
  <c r="R58" i="6"/>
  <c r="Q58" i="6"/>
  <c r="P58" i="6"/>
  <c r="E58" i="6"/>
  <c r="U58" i="6" s="1"/>
  <c r="U57" i="6"/>
  <c r="T57" i="6"/>
  <c r="S57" i="6"/>
  <c r="R57" i="6"/>
  <c r="Q57" i="6"/>
  <c r="P57" i="6"/>
  <c r="E57" i="6"/>
  <c r="S55" i="6"/>
  <c r="R55" i="6"/>
  <c r="Q55" i="6"/>
  <c r="P55" i="6"/>
  <c r="E55" i="6"/>
  <c r="U55" i="6" s="1"/>
  <c r="S54" i="6"/>
  <c r="R54" i="6"/>
  <c r="Q54" i="6"/>
  <c r="U54" i="6" s="1"/>
  <c r="P54" i="6"/>
  <c r="E54" i="6"/>
  <c r="U53" i="6"/>
  <c r="T53" i="6"/>
  <c r="S53" i="6"/>
  <c r="R53" i="6"/>
  <c r="Q53" i="6"/>
  <c r="P53" i="6"/>
  <c r="E53" i="6"/>
  <c r="S52" i="6"/>
  <c r="R52" i="6"/>
  <c r="Q52" i="6"/>
  <c r="P52" i="6"/>
  <c r="E52" i="6"/>
  <c r="T52" i="6" s="1"/>
  <c r="S51" i="6"/>
  <c r="R51" i="6"/>
  <c r="Q51" i="6"/>
  <c r="P51" i="6"/>
  <c r="E51" i="6"/>
  <c r="U51" i="6" s="1"/>
  <c r="S50" i="6"/>
  <c r="R50" i="6"/>
  <c r="Q50" i="6"/>
  <c r="P50" i="6"/>
  <c r="E50" i="6"/>
  <c r="U50" i="6" s="1"/>
  <c r="S49" i="6"/>
  <c r="R49" i="6"/>
  <c r="Q49" i="6"/>
  <c r="P49" i="6"/>
  <c r="E49" i="6"/>
  <c r="T49" i="6" s="1"/>
  <c r="S48" i="6"/>
  <c r="R48" i="6"/>
  <c r="Q48" i="6"/>
  <c r="P48" i="6"/>
  <c r="E48" i="6"/>
  <c r="T48" i="6" s="1"/>
  <c r="S47" i="6"/>
  <c r="R47" i="6"/>
  <c r="Q47" i="6"/>
  <c r="P47" i="6"/>
  <c r="E47" i="6"/>
  <c r="U47" i="6" s="1"/>
  <c r="U46" i="6"/>
  <c r="S46" i="6"/>
  <c r="R46" i="6"/>
  <c r="Q46" i="6"/>
  <c r="P46" i="6"/>
  <c r="E46" i="6"/>
  <c r="T46" i="6" s="1"/>
  <c r="S45" i="6"/>
  <c r="R45" i="6"/>
  <c r="Q45" i="6"/>
  <c r="P45" i="6"/>
  <c r="E45" i="6"/>
  <c r="T45" i="6" s="1"/>
  <c r="S44" i="6"/>
  <c r="R44" i="6"/>
  <c r="S42" i="6"/>
  <c r="R42" i="6"/>
  <c r="Q42" i="6"/>
  <c r="P42" i="6"/>
  <c r="E42" i="6"/>
  <c r="U42" i="6" s="1"/>
  <c r="S41" i="6"/>
  <c r="R41" i="6"/>
  <c r="Q41" i="6"/>
  <c r="P41" i="6"/>
  <c r="E41" i="6"/>
  <c r="U41" i="6" s="1"/>
  <c r="S40" i="6"/>
  <c r="R40" i="6"/>
  <c r="Q40" i="6"/>
  <c r="P40" i="6"/>
  <c r="E40" i="6"/>
  <c r="U40" i="6" s="1"/>
  <c r="S39" i="6"/>
  <c r="R39" i="6"/>
  <c r="Q39" i="6"/>
  <c r="P39" i="6"/>
  <c r="E39" i="6"/>
  <c r="T39" i="6" s="1"/>
  <c r="S38" i="6"/>
  <c r="R38" i="6"/>
  <c r="Q38" i="6"/>
  <c r="P38" i="6"/>
  <c r="E38" i="6"/>
  <c r="T38" i="6" s="1"/>
  <c r="S37" i="6"/>
  <c r="R37" i="6"/>
  <c r="Q37" i="6"/>
  <c r="P37" i="6"/>
  <c r="E37" i="6"/>
  <c r="U37" i="6" s="1"/>
  <c r="S36" i="6"/>
  <c r="R36" i="6"/>
  <c r="Q36" i="6"/>
  <c r="P36" i="6"/>
  <c r="E36" i="6"/>
  <c r="S35" i="6"/>
  <c r="R35" i="6"/>
  <c r="Q35" i="6"/>
  <c r="P35" i="6"/>
  <c r="E35" i="6"/>
  <c r="U35" i="6" s="1"/>
  <c r="S34" i="6"/>
  <c r="R34" i="6"/>
  <c r="Q34" i="6"/>
  <c r="P34" i="6"/>
  <c r="E34" i="6"/>
  <c r="T34" i="6" s="1"/>
  <c r="S33" i="6"/>
  <c r="R33" i="6"/>
  <c r="Q33" i="6"/>
  <c r="P33" i="6"/>
  <c r="E33" i="6"/>
  <c r="U33" i="6" s="1"/>
  <c r="S32" i="6"/>
  <c r="R32" i="6"/>
  <c r="Q32" i="6"/>
  <c r="P32" i="6"/>
  <c r="E32" i="6"/>
  <c r="U31" i="6"/>
  <c r="S31" i="6"/>
  <c r="R31" i="6"/>
  <c r="Q31" i="6"/>
  <c r="P31" i="6"/>
  <c r="E31" i="6"/>
  <c r="S30" i="6"/>
  <c r="R30" i="6"/>
  <c r="Q30" i="6"/>
  <c r="P30" i="6"/>
  <c r="E30" i="6"/>
  <c r="T30" i="6" s="1"/>
  <c r="S29" i="6"/>
  <c r="R29" i="6"/>
  <c r="Q29" i="6"/>
  <c r="P29" i="6"/>
  <c r="E29" i="6"/>
  <c r="U29" i="6" s="1"/>
  <c r="R28" i="6"/>
  <c r="S27" i="6"/>
  <c r="R27" i="6"/>
  <c r="Q27" i="6"/>
  <c r="P27" i="6"/>
  <c r="E27" i="6"/>
  <c r="U26" i="6"/>
  <c r="S26" i="6"/>
  <c r="R26" i="6"/>
  <c r="Q26" i="6"/>
  <c r="P26" i="6"/>
  <c r="E26" i="6"/>
  <c r="T26" i="6" s="1"/>
  <c r="S25" i="6"/>
  <c r="R25" i="6"/>
  <c r="Q25" i="6"/>
  <c r="P25" i="6"/>
  <c r="E25" i="6"/>
  <c r="T25" i="6" s="1"/>
  <c r="S24" i="6"/>
  <c r="R24" i="6"/>
  <c r="Q24" i="6"/>
  <c r="P24" i="6"/>
  <c r="E24" i="6"/>
  <c r="U24" i="6" s="1"/>
  <c r="S23" i="6"/>
  <c r="R23" i="6"/>
  <c r="Q23" i="6"/>
  <c r="P23" i="6"/>
  <c r="E23" i="6"/>
  <c r="U22" i="6"/>
  <c r="T22" i="6"/>
  <c r="S22" i="6"/>
  <c r="R22" i="6"/>
  <c r="Q22" i="6"/>
  <c r="P22" i="6"/>
  <c r="E22" i="6"/>
  <c r="U21" i="6"/>
  <c r="S21" i="6"/>
  <c r="R21" i="6"/>
  <c r="Q21" i="6"/>
  <c r="P21" i="6"/>
  <c r="E21" i="6"/>
  <c r="T21" i="6" s="1"/>
  <c r="S20" i="6"/>
  <c r="R20" i="6"/>
  <c r="Q20" i="6"/>
  <c r="P20" i="6"/>
  <c r="E20" i="6"/>
  <c r="U20" i="6" s="1"/>
  <c r="S19" i="6"/>
  <c r="R19" i="6"/>
  <c r="Q19" i="6"/>
  <c r="P19" i="6"/>
  <c r="E19" i="6"/>
  <c r="U19" i="6" s="1"/>
  <c r="S18" i="6"/>
  <c r="R18" i="6"/>
  <c r="Q18" i="6"/>
  <c r="P18" i="6"/>
  <c r="E18" i="6"/>
  <c r="T18" i="6" s="1"/>
  <c r="S17" i="6"/>
  <c r="R17" i="6"/>
  <c r="Q17" i="6"/>
  <c r="P17" i="6"/>
  <c r="E17" i="6"/>
  <c r="T17" i="6" s="1"/>
  <c r="S16" i="6"/>
  <c r="R16" i="6"/>
  <c r="Q16" i="6"/>
  <c r="P16" i="6"/>
  <c r="E16" i="6"/>
  <c r="S15" i="6"/>
  <c r="R15" i="6"/>
  <c r="Q15" i="6"/>
  <c r="P15" i="6"/>
  <c r="E15" i="6"/>
  <c r="T15" i="6" s="1"/>
  <c r="U14" i="6"/>
  <c r="T14" i="6"/>
  <c r="S14" i="6"/>
  <c r="R14" i="6"/>
  <c r="Q14" i="6"/>
  <c r="P14" i="6"/>
  <c r="E14" i="6"/>
  <c r="U13" i="6"/>
  <c r="S13" i="6"/>
  <c r="R13" i="6"/>
  <c r="Q13" i="6"/>
  <c r="P13" i="6"/>
  <c r="E13" i="6"/>
  <c r="T13" i="6" s="1"/>
  <c r="S12" i="6"/>
  <c r="R12" i="6"/>
  <c r="Q12" i="6"/>
  <c r="P12" i="6"/>
  <c r="E12" i="6"/>
  <c r="U12" i="6" s="1"/>
  <c r="S11" i="6"/>
  <c r="R11" i="6"/>
  <c r="Q11" i="6"/>
  <c r="P11" i="6"/>
  <c r="E11" i="6"/>
  <c r="U11" i="6" s="1"/>
  <c r="U10" i="6"/>
  <c r="S10" i="6"/>
  <c r="R10" i="6"/>
  <c r="Q10" i="6"/>
  <c r="P10" i="6"/>
  <c r="E10" i="6"/>
  <c r="S9" i="6"/>
  <c r="R9" i="6"/>
  <c r="S64" i="5"/>
  <c r="R64" i="5"/>
  <c r="Q64" i="5"/>
  <c r="P64" i="5"/>
  <c r="E64" i="5"/>
  <c r="U64" i="5" s="1"/>
  <c r="S63" i="5"/>
  <c r="R63" i="5"/>
  <c r="Q63" i="5"/>
  <c r="P63" i="5"/>
  <c r="E63" i="5"/>
  <c r="E62" i="5" s="1"/>
  <c r="U62" i="5" s="1"/>
  <c r="S62" i="5"/>
  <c r="R62" i="5"/>
  <c r="T60" i="5"/>
  <c r="S60" i="5"/>
  <c r="R60" i="5"/>
  <c r="Q60" i="5"/>
  <c r="P60" i="5"/>
  <c r="E60" i="5"/>
  <c r="U60" i="5" s="1"/>
  <c r="S59" i="5"/>
  <c r="R59" i="5"/>
  <c r="Q59" i="5"/>
  <c r="P59" i="5"/>
  <c r="E59" i="5"/>
  <c r="S58" i="5"/>
  <c r="R58" i="5"/>
  <c r="Q58" i="5"/>
  <c r="P58" i="5"/>
  <c r="E58" i="5"/>
  <c r="T58" i="5" s="1"/>
  <c r="S57" i="5"/>
  <c r="R57" i="5"/>
  <c r="Q57" i="5"/>
  <c r="P57" i="5"/>
  <c r="E57" i="5"/>
  <c r="U57" i="5" s="1"/>
  <c r="S56" i="5"/>
  <c r="R56" i="5"/>
  <c r="T55" i="5"/>
  <c r="S55" i="5"/>
  <c r="R55" i="5"/>
  <c r="Q55" i="5"/>
  <c r="P55" i="5"/>
  <c r="E55" i="5"/>
  <c r="U55" i="5" s="1"/>
  <c r="S54" i="5"/>
  <c r="R54" i="5"/>
  <c r="Q54" i="5"/>
  <c r="P54" i="5"/>
  <c r="E54" i="5"/>
  <c r="T53" i="5"/>
  <c r="S53" i="5"/>
  <c r="R53" i="5"/>
  <c r="Q53" i="5"/>
  <c r="P53" i="5"/>
  <c r="E53" i="5"/>
  <c r="U53" i="5" s="1"/>
  <c r="S52" i="5"/>
  <c r="R52" i="5"/>
  <c r="Q52" i="5"/>
  <c r="P52" i="5"/>
  <c r="E52" i="5"/>
  <c r="U52" i="5" s="1"/>
  <c r="S51" i="5"/>
  <c r="R51" i="5"/>
  <c r="Q51" i="5"/>
  <c r="P51" i="5"/>
  <c r="E51" i="5"/>
  <c r="T51" i="5" s="1"/>
  <c r="S50" i="5"/>
  <c r="R50" i="5"/>
  <c r="Q50" i="5"/>
  <c r="P50" i="5"/>
  <c r="E50" i="5"/>
  <c r="U50" i="5" s="1"/>
  <c r="S49" i="5"/>
  <c r="R49" i="5"/>
  <c r="Q49" i="5"/>
  <c r="P49" i="5"/>
  <c r="E49" i="5"/>
  <c r="U49" i="5" s="1"/>
  <c r="S48" i="5"/>
  <c r="R48" i="5"/>
  <c r="Q48" i="5"/>
  <c r="P48" i="5"/>
  <c r="E48" i="5"/>
  <c r="U48" i="5" s="1"/>
  <c r="T47" i="5"/>
  <c r="S47" i="5"/>
  <c r="R47" i="5"/>
  <c r="Q47" i="5"/>
  <c r="P47" i="5"/>
  <c r="E47" i="5"/>
  <c r="U47" i="5" s="1"/>
  <c r="U46" i="5"/>
  <c r="S46" i="5"/>
  <c r="R46" i="5"/>
  <c r="Q46" i="5"/>
  <c r="P46" i="5"/>
  <c r="E46" i="5"/>
  <c r="T46" i="5" s="1"/>
  <c r="S45" i="5"/>
  <c r="R45" i="5"/>
  <c r="Q45" i="5"/>
  <c r="P45" i="5"/>
  <c r="E45" i="5"/>
  <c r="R44" i="5"/>
  <c r="S42" i="5"/>
  <c r="R42" i="5"/>
  <c r="Q42" i="5"/>
  <c r="P42" i="5"/>
  <c r="E42" i="5"/>
  <c r="U42" i="5" s="1"/>
  <c r="S41" i="5"/>
  <c r="R41" i="5"/>
  <c r="Q41" i="5"/>
  <c r="P41" i="5"/>
  <c r="E41" i="5"/>
  <c r="S40" i="5"/>
  <c r="R40" i="5"/>
  <c r="Q40" i="5"/>
  <c r="P40" i="5"/>
  <c r="E40" i="5"/>
  <c r="S39" i="5"/>
  <c r="R39" i="5"/>
  <c r="Q39" i="5"/>
  <c r="P39" i="5"/>
  <c r="E39" i="5"/>
  <c r="U39" i="5" s="1"/>
  <c r="S38" i="5"/>
  <c r="R38" i="5"/>
  <c r="Q38" i="5"/>
  <c r="P38" i="5"/>
  <c r="E38" i="5"/>
  <c r="U38" i="5" s="1"/>
  <c r="S37" i="5"/>
  <c r="R37" i="5"/>
  <c r="Q37" i="5"/>
  <c r="P37" i="5"/>
  <c r="E37" i="5"/>
  <c r="S36" i="5"/>
  <c r="R36" i="5"/>
  <c r="Q36" i="5"/>
  <c r="P36" i="5"/>
  <c r="E36" i="5"/>
  <c r="S35" i="5"/>
  <c r="R35" i="5"/>
  <c r="Q35" i="5"/>
  <c r="P35" i="5"/>
  <c r="E35" i="5"/>
  <c r="T35" i="5" s="1"/>
  <c r="S34" i="5"/>
  <c r="R34" i="5"/>
  <c r="Q34" i="5"/>
  <c r="P34" i="5"/>
  <c r="E34" i="5"/>
  <c r="U34" i="5" s="1"/>
  <c r="S33" i="5"/>
  <c r="R33" i="5"/>
  <c r="Q33" i="5"/>
  <c r="P33" i="5"/>
  <c r="E33" i="5"/>
  <c r="T32" i="5"/>
  <c r="S32" i="5"/>
  <c r="R32" i="5"/>
  <c r="Q32" i="5"/>
  <c r="P32" i="5"/>
  <c r="E32" i="5"/>
  <c r="U32" i="5" s="1"/>
  <c r="S31" i="5"/>
  <c r="R31" i="5"/>
  <c r="Q31" i="5"/>
  <c r="U31" i="5" s="1"/>
  <c r="P31" i="5"/>
  <c r="T31" i="5" s="1"/>
  <c r="E31" i="5"/>
  <c r="S30" i="5"/>
  <c r="R30" i="5"/>
  <c r="Q30" i="5"/>
  <c r="P30" i="5"/>
  <c r="E30" i="5"/>
  <c r="U30" i="5" s="1"/>
  <c r="S29" i="5"/>
  <c r="R29" i="5"/>
  <c r="Q29" i="5"/>
  <c r="P29" i="5"/>
  <c r="E29" i="5"/>
  <c r="T29" i="5" s="1"/>
  <c r="U27" i="5"/>
  <c r="T27" i="5"/>
  <c r="S27" i="5"/>
  <c r="R27" i="5"/>
  <c r="Q27" i="5"/>
  <c r="P27" i="5"/>
  <c r="E27" i="5"/>
  <c r="S26" i="5"/>
  <c r="R26" i="5"/>
  <c r="Q26" i="5"/>
  <c r="P26" i="5"/>
  <c r="E26" i="5"/>
  <c r="U26" i="5" s="1"/>
  <c r="S25" i="5"/>
  <c r="R25" i="5"/>
  <c r="Q25" i="5"/>
  <c r="P25" i="5"/>
  <c r="E25" i="5"/>
  <c r="U25" i="5" s="1"/>
  <c r="S24" i="5"/>
  <c r="R24" i="5"/>
  <c r="Q24" i="5"/>
  <c r="P24" i="5"/>
  <c r="E24" i="5"/>
  <c r="S23" i="5"/>
  <c r="R23" i="5"/>
  <c r="Q23" i="5"/>
  <c r="P23" i="5"/>
  <c r="E23" i="5"/>
  <c r="T23" i="5" s="1"/>
  <c r="S22" i="5"/>
  <c r="R22" i="5"/>
  <c r="Q22" i="5"/>
  <c r="P22" i="5"/>
  <c r="E22" i="5"/>
  <c r="T22" i="5" s="1"/>
  <c r="S21" i="5"/>
  <c r="R21" i="5"/>
  <c r="Q21" i="5"/>
  <c r="P21" i="5"/>
  <c r="E21" i="5"/>
  <c r="U21" i="5" s="1"/>
  <c r="S20" i="5"/>
  <c r="R20" i="5"/>
  <c r="Q20" i="5"/>
  <c r="P20" i="5"/>
  <c r="E20" i="5"/>
  <c r="U19" i="5"/>
  <c r="S19" i="5"/>
  <c r="R19" i="5"/>
  <c r="Q19" i="5"/>
  <c r="P19" i="5"/>
  <c r="E19" i="5"/>
  <c r="T19" i="5" s="1"/>
  <c r="S18" i="5"/>
  <c r="R18" i="5"/>
  <c r="Q18" i="5"/>
  <c r="P18" i="5"/>
  <c r="E18" i="5"/>
  <c r="U18" i="5" s="1"/>
  <c r="S17" i="5"/>
  <c r="R17" i="5"/>
  <c r="Q17" i="5"/>
  <c r="P17" i="5"/>
  <c r="E17" i="5"/>
  <c r="U17" i="5" s="1"/>
  <c r="S16" i="5"/>
  <c r="R16" i="5"/>
  <c r="Q16" i="5"/>
  <c r="P16" i="5"/>
  <c r="E16" i="5"/>
  <c r="U16" i="5" s="1"/>
  <c r="U15" i="5"/>
  <c r="S15" i="5"/>
  <c r="R15" i="5"/>
  <c r="Q15" i="5"/>
  <c r="P15" i="5"/>
  <c r="E15" i="5"/>
  <c r="T15" i="5" s="1"/>
  <c r="S14" i="5"/>
  <c r="R14" i="5"/>
  <c r="Q14" i="5"/>
  <c r="P14" i="5"/>
  <c r="E14" i="5"/>
  <c r="U14" i="5" s="1"/>
  <c r="S13" i="5"/>
  <c r="R13" i="5"/>
  <c r="Q13" i="5"/>
  <c r="P13" i="5"/>
  <c r="E13" i="5"/>
  <c r="U13" i="5" s="1"/>
  <c r="S12" i="5"/>
  <c r="R12" i="5"/>
  <c r="Q12" i="5"/>
  <c r="P12" i="5"/>
  <c r="E12" i="5"/>
  <c r="U11" i="5"/>
  <c r="T11" i="5"/>
  <c r="S11" i="5"/>
  <c r="R11" i="5"/>
  <c r="Q11" i="5"/>
  <c r="P11" i="5"/>
  <c r="E11" i="5"/>
  <c r="S10" i="5"/>
  <c r="R10" i="5"/>
  <c r="Q10" i="5"/>
  <c r="P10" i="5"/>
  <c r="E10" i="5"/>
  <c r="U10" i="5" s="1"/>
  <c r="S9" i="5"/>
  <c r="R9" i="5"/>
  <c r="S64" i="4"/>
  <c r="R64" i="4"/>
  <c r="Q64" i="4"/>
  <c r="P64" i="4"/>
  <c r="E64" i="4"/>
  <c r="U64" i="4" s="1"/>
  <c r="U63" i="4"/>
  <c r="S63" i="4"/>
  <c r="R63" i="4"/>
  <c r="Q63" i="4"/>
  <c r="P63" i="4"/>
  <c r="E63" i="4"/>
  <c r="T63" i="4" s="1"/>
  <c r="U60" i="4"/>
  <c r="S60" i="4"/>
  <c r="R60" i="4"/>
  <c r="Q60" i="4"/>
  <c r="P60" i="4"/>
  <c r="E60" i="4"/>
  <c r="T60" i="4" s="1"/>
  <c r="U59" i="4"/>
  <c r="S59" i="4"/>
  <c r="R59" i="4"/>
  <c r="Q59" i="4"/>
  <c r="P59" i="4"/>
  <c r="E59" i="4"/>
  <c r="T59" i="4" s="1"/>
  <c r="S58" i="4"/>
  <c r="R58" i="4"/>
  <c r="Q58" i="4"/>
  <c r="P58" i="4"/>
  <c r="E58" i="4"/>
  <c r="U58" i="4" s="1"/>
  <c r="S57" i="4"/>
  <c r="R57" i="4"/>
  <c r="Q57" i="4"/>
  <c r="P57" i="4"/>
  <c r="E57" i="4"/>
  <c r="T57" i="4" s="1"/>
  <c r="U55" i="4"/>
  <c r="T55" i="4"/>
  <c r="S55" i="4"/>
  <c r="R55" i="4"/>
  <c r="Q55" i="4"/>
  <c r="P55" i="4"/>
  <c r="E55" i="4"/>
  <c r="S54" i="4"/>
  <c r="R54" i="4"/>
  <c r="Q54" i="4"/>
  <c r="P54" i="4"/>
  <c r="E54" i="4"/>
  <c r="T54" i="4" s="1"/>
  <c r="S53" i="4"/>
  <c r="R53" i="4"/>
  <c r="Q53" i="4"/>
  <c r="P53" i="4"/>
  <c r="E53" i="4"/>
  <c r="U53" i="4" s="1"/>
  <c r="S52" i="4"/>
  <c r="R52" i="4"/>
  <c r="Q52" i="4"/>
  <c r="P52" i="4"/>
  <c r="E52" i="4"/>
  <c r="U52" i="4" s="1"/>
  <c r="S51" i="4"/>
  <c r="R51" i="4"/>
  <c r="Q51" i="4"/>
  <c r="P51" i="4"/>
  <c r="E51" i="4"/>
  <c r="S50" i="4"/>
  <c r="R50" i="4"/>
  <c r="Q50" i="4"/>
  <c r="P50" i="4"/>
  <c r="E50" i="4"/>
  <c r="T50" i="4" s="1"/>
  <c r="S49" i="4"/>
  <c r="R49" i="4"/>
  <c r="Q49" i="4"/>
  <c r="P49" i="4"/>
  <c r="E49" i="4"/>
  <c r="U49" i="4" s="1"/>
  <c r="U48" i="4"/>
  <c r="S48" i="4"/>
  <c r="R48" i="4"/>
  <c r="Q48" i="4"/>
  <c r="P48" i="4"/>
  <c r="E48" i="4"/>
  <c r="T48" i="4" s="1"/>
  <c r="T47" i="4"/>
  <c r="S47" i="4"/>
  <c r="R47" i="4"/>
  <c r="Q47" i="4"/>
  <c r="P47" i="4"/>
  <c r="E47" i="4"/>
  <c r="U47" i="4" s="1"/>
  <c r="S46" i="4"/>
  <c r="R46" i="4"/>
  <c r="Q46" i="4"/>
  <c r="P46" i="4"/>
  <c r="E46" i="4"/>
  <c r="U46" i="4" s="1"/>
  <c r="S45" i="4"/>
  <c r="R45" i="4"/>
  <c r="Q45" i="4"/>
  <c r="P45" i="4"/>
  <c r="E45" i="4"/>
  <c r="S44" i="4"/>
  <c r="R44" i="4"/>
  <c r="S42" i="4"/>
  <c r="R42" i="4"/>
  <c r="Q42" i="4"/>
  <c r="P42" i="4"/>
  <c r="E42" i="4"/>
  <c r="U42" i="4" s="1"/>
  <c r="S41" i="4"/>
  <c r="R41" i="4"/>
  <c r="Q41" i="4"/>
  <c r="P41" i="4"/>
  <c r="E41" i="4"/>
  <c r="S40" i="4"/>
  <c r="R40" i="4"/>
  <c r="Q40" i="4"/>
  <c r="P40" i="4"/>
  <c r="E40" i="4"/>
  <c r="T40" i="4" s="1"/>
  <c r="S39" i="4"/>
  <c r="R39" i="4"/>
  <c r="Q39" i="4"/>
  <c r="P39" i="4"/>
  <c r="E39" i="4"/>
  <c r="U39" i="4" s="1"/>
  <c r="U38" i="4"/>
  <c r="S38" i="4"/>
  <c r="R38" i="4"/>
  <c r="Q38" i="4"/>
  <c r="P38" i="4"/>
  <c r="E38" i="4"/>
  <c r="T38" i="4" s="1"/>
  <c r="S37" i="4"/>
  <c r="R37" i="4"/>
  <c r="Q37" i="4"/>
  <c r="P37" i="4"/>
  <c r="E37" i="4"/>
  <c r="S36" i="4"/>
  <c r="R36" i="4"/>
  <c r="Q36" i="4"/>
  <c r="P36" i="4"/>
  <c r="E36" i="4"/>
  <c r="T36" i="4" s="1"/>
  <c r="S35" i="4"/>
  <c r="R35" i="4"/>
  <c r="Q35" i="4"/>
  <c r="P35" i="4"/>
  <c r="E35" i="4"/>
  <c r="U35" i="4" s="1"/>
  <c r="T34" i="4"/>
  <c r="S34" i="4"/>
  <c r="R34" i="4"/>
  <c r="Q34" i="4"/>
  <c r="P34" i="4"/>
  <c r="E34" i="4"/>
  <c r="U34" i="4" s="1"/>
  <c r="S33" i="4"/>
  <c r="R33" i="4"/>
  <c r="Q33" i="4"/>
  <c r="U33" i="4" s="1"/>
  <c r="P33" i="4"/>
  <c r="E33" i="4"/>
  <c r="S32" i="4"/>
  <c r="R32" i="4"/>
  <c r="Q32" i="4"/>
  <c r="P32" i="4"/>
  <c r="E32" i="4"/>
  <c r="T32" i="4" s="1"/>
  <c r="S31" i="4"/>
  <c r="R31" i="4"/>
  <c r="Q31" i="4"/>
  <c r="P31" i="4"/>
  <c r="E31" i="4"/>
  <c r="U31" i="4" s="1"/>
  <c r="U30" i="4"/>
  <c r="S30" i="4"/>
  <c r="R30" i="4"/>
  <c r="Q30" i="4"/>
  <c r="P30" i="4"/>
  <c r="E30" i="4"/>
  <c r="T30" i="4" s="1"/>
  <c r="T29" i="4"/>
  <c r="S29" i="4"/>
  <c r="R29" i="4"/>
  <c r="Q29" i="4"/>
  <c r="P29" i="4"/>
  <c r="E29" i="4"/>
  <c r="U29" i="4" s="1"/>
  <c r="S28" i="4"/>
  <c r="S27" i="4"/>
  <c r="R27" i="4"/>
  <c r="Q27" i="4"/>
  <c r="P27" i="4"/>
  <c r="E27" i="4"/>
  <c r="U27" i="4" s="1"/>
  <c r="S26" i="4"/>
  <c r="R26" i="4"/>
  <c r="Q26" i="4"/>
  <c r="P26" i="4"/>
  <c r="E26" i="4"/>
  <c r="U26" i="4" s="1"/>
  <c r="S25" i="4"/>
  <c r="R25" i="4"/>
  <c r="Q25" i="4"/>
  <c r="P25" i="4"/>
  <c r="E25" i="4"/>
  <c r="S24" i="4"/>
  <c r="R24" i="4"/>
  <c r="Q24" i="4"/>
  <c r="P24" i="4"/>
  <c r="E24" i="4"/>
  <c r="T24" i="4" s="1"/>
  <c r="S23" i="4"/>
  <c r="R23" i="4"/>
  <c r="Q23" i="4"/>
  <c r="P23" i="4"/>
  <c r="E23" i="4"/>
  <c r="U23" i="4" s="1"/>
  <c r="S22" i="4"/>
  <c r="R22" i="4"/>
  <c r="Q22" i="4"/>
  <c r="P22" i="4"/>
  <c r="E22" i="4"/>
  <c r="U22" i="4" s="1"/>
  <c r="T21" i="4"/>
  <c r="S21" i="4"/>
  <c r="R21" i="4"/>
  <c r="Q21" i="4"/>
  <c r="P21" i="4"/>
  <c r="E21" i="4"/>
  <c r="U21" i="4" s="1"/>
  <c r="S20" i="4"/>
  <c r="R20" i="4"/>
  <c r="Q20" i="4"/>
  <c r="P20" i="4"/>
  <c r="E20" i="4"/>
  <c r="T20" i="4" s="1"/>
  <c r="S19" i="4"/>
  <c r="R19" i="4"/>
  <c r="Q19" i="4"/>
  <c r="P19" i="4"/>
  <c r="E19" i="4"/>
  <c r="U19" i="4" s="1"/>
  <c r="S18" i="4"/>
  <c r="R18" i="4"/>
  <c r="Q18" i="4"/>
  <c r="P18" i="4"/>
  <c r="E18" i="4"/>
  <c r="U18" i="4" s="1"/>
  <c r="U17" i="4"/>
  <c r="S17" i="4"/>
  <c r="R17" i="4"/>
  <c r="Q17" i="4"/>
  <c r="P17" i="4"/>
  <c r="E17" i="4"/>
  <c r="T17" i="4" s="1"/>
  <c r="S16" i="4"/>
  <c r="R16" i="4"/>
  <c r="Q16" i="4"/>
  <c r="P16" i="4"/>
  <c r="E16" i="4"/>
  <c r="T16" i="4" s="1"/>
  <c r="S15" i="4"/>
  <c r="R15" i="4"/>
  <c r="Q15" i="4"/>
  <c r="P15" i="4"/>
  <c r="E15" i="4"/>
  <c r="U15" i="4" s="1"/>
  <c r="S14" i="4"/>
  <c r="R14" i="4"/>
  <c r="Q14" i="4"/>
  <c r="P14" i="4"/>
  <c r="E14" i="4"/>
  <c r="U14" i="4" s="1"/>
  <c r="T13" i="4"/>
  <c r="S13" i="4"/>
  <c r="R13" i="4"/>
  <c r="Q13" i="4"/>
  <c r="P13" i="4"/>
  <c r="E13" i="4"/>
  <c r="U13" i="4" s="1"/>
  <c r="S12" i="4"/>
  <c r="R12" i="4"/>
  <c r="Q12" i="4"/>
  <c r="P12" i="4"/>
  <c r="E12" i="4"/>
  <c r="T12" i="4" s="1"/>
  <c r="S11" i="4"/>
  <c r="R11" i="4"/>
  <c r="Q11" i="4"/>
  <c r="P11" i="4"/>
  <c r="E11" i="4"/>
  <c r="T11" i="4" s="1"/>
  <c r="S10" i="4"/>
  <c r="R10" i="4"/>
  <c r="Q10" i="4"/>
  <c r="P10" i="4"/>
  <c r="E10" i="4"/>
  <c r="U10" i="4" s="1"/>
  <c r="S64" i="3"/>
  <c r="R64" i="3"/>
  <c r="Q64" i="3"/>
  <c r="P64" i="3"/>
  <c r="E64" i="3"/>
  <c r="U64" i="3" s="1"/>
  <c r="S63" i="3"/>
  <c r="R63" i="3"/>
  <c r="Q63" i="3"/>
  <c r="P63" i="3"/>
  <c r="P62" i="3" s="1"/>
  <c r="E63" i="3"/>
  <c r="U63" i="3" s="1"/>
  <c r="S62" i="3"/>
  <c r="R62" i="3"/>
  <c r="S60" i="3"/>
  <c r="R60" i="3"/>
  <c r="Q60" i="3"/>
  <c r="P60" i="3"/>
  <c r="E60" i="3"/>
  <c r="T60" i="3" s="1"/>
  <c r="S59" i="3"/>
  <c r="R59" i="3"/>
  <c r="Q59" i="3"/>
  <c r="P59" i="3"/>
  <c r="E59" i="3"/>
  <c r="U59" i="3" s="1"/>
  <c r="S58" i="3"/>
  <c r="R58" i="3"/>
  <c r="Q58" i="3"/>
  <c r="P58" i="3"/>
  <c r="E58" i="3"/>
  <c r="T58" i="3" s="1"/>
  <c r="S57" i="3"/>
  <c r="R57" i="3"/>
  <c r="Q57" i="3"/>
  <c r="P57" i="3"/>
  <c r="E57" i="3"/>
  <c r="T57" i="3" s="1"/>
  <c r="S56" i="3"/>
  <c r="R56" i="3"/>
  <c r="S55" i="3"/>
  <c r="R55" i="3"/>
  <c r="Q55" i="3"/>
  <c r="P55" i="3"/>
  <c r="E55" i="3"/>
  <c r="U55" i="3" s="1"/>
  <c r="S54" i="3"/>
  <c r="R54" i="3"/>
  <c r="Q54" i="3"/>
  <c r="P54" i="3"/>
  <c r="E54" i="3"/>
  <c r="U54" i="3" s="1"/>
  <c r="S53" i="3"/>
  <c r="R53" i="3"/>
  <c r="Q53" i="3"/>
  <c r="P53" i="3"/>
  <c r="E53" i="3"/>
  <c r="S52" i="3"/>
  <c r="R52" i="3"/>
  <c r="Q52" i="3"/>
  <c r="P52" i="3"/>
  <c r="E52" i="3"/>
  <c r="U52" i="3" s="1"/>
  <c r="S51" i="3"/>
  <c r="R51" i="3"/>
  <c r="Q51" i="3"/>
  <c r="P51" i="3"/>
  <c r="E51" i="3"/>
  <c r="U51" i="3" s="1"/>
  <c r="S50" i="3"/>
  <c r="R50" i="3"/>
  <c r="Q50" i="3"/>
  <c r="P50" i="3"/>
  <c r="E50" i="3"/>
  <c r="U50" i="3" s="1"/>
  <c r="T49" i="3"/>
  <c r="S49" i="3"/>
  <c r="R49" i="3"/>
  <c r="Q49" i="3"/>
  <c r="P49" i="3"/>
  <c r="E49" i="3"/>
  <c r="U49" i="3" s="1"/>
  <c r="S48" i="3"/>
  <c r="R48" i="3"/>
  <c r="Q48" i="3"/>
  <c r="P48" i="3"/>
  <c r="E48" i="3"/>
  <c r="T48" i="3" s="1"/>
  <c r="S47" i="3"/>
  <c r="R47" i="3"/>
  <c r="Q47" i="3"/>
  <c r="P47" i="3"/>
  <c r="E47" i="3"/>
  <c r="U47" i="3" s="1"/>
  <c r="S46" i="3"/>
  <c r="R46" i="3"/>
  <c r="Q46" i="3"/>
  <c r="P46" i="3"/>
  <c r="E46" i="3"/>
  <c r="S45" i="3"/>
  <c r="R45" i="3"/>
  <c r="Q45" i="3"/>
  <c r="P45" i="3"/>
  <c r="E45" i="3"/>
  <c r="T45" i="3" s="1"/>
  <c r="S44" i="3"/>
  <c r="R44" i="3"/>
  <c r="S42" i="3"/>
  <c r="R42" i="3"/>
  <c r="Q42" i="3"/>
  <c r="P42" i="3"/>
  <c r="E42" i="3"/>
  <c r="U42" i="3" s="1"/>
  <c r="T41" i="3"/>
  <c r="S41" i="3"/>
  <c r="R41" i="3"/>
  <c r="Q41" i="3"/>
  <c r="P41" i="3"/>
  <c r="E41" i="3"/>
  <c r="U41" i="3" s="1"/>
  <c r="S40" i="3"/>
  <c r="R40" i="3"/>
  <c r="Q40" i="3"/>
  <c r="P40" i="3"/>
  <c r="E40" i="3"/>
  <c r="U40" i="3" s="1"/>
  <c r="S39" i="3"/>
  <c r="R39" i="3"/>
  <c r="Q39" i="3"/>
  <c r="P39" i="3"/>
  <c r="E39" i="3"/>
  <c r="U39" i="3" s="1"/>
  <c r="S38" i="3"/>
  <c r="R38" i="3"/>
  <c r="Q38" i="3"/>
  <c r="P38" i="3"/>
  <c r="E38" i="3"/>
  <c r="T38" i="3" s="1"/>
  <c r="S37" i="3"/>
  <c r="R37" i="3"/>
  <c r="Q37" i="3"/>
  <c r="P37" i="3"/>
  <c r="E37" i="3"/>
  <c r="T37" i="3" s="1"/>
  <c r="S36" i="3"/>
  <c r="R36" i="3"/>
  <c r="Q36" i="3"/>
  <c r="P36" i="3"/>
  <c r="E36" i="3"/>
  <c r="U36" i="3" s="1"/>
  <c r="S35" i="3"/>
  <c r="R35" i="3"/>
  <c r="Q35" i="3"/>
  <c r="P35" i="3"/>
  <c r="E35" i="3"/>
  <c r="S34" i="3"/>
  <c r="R34" i="3"/>
  <c r="Q34" i="3"/>
  <c r="P34" i="3"/>
  <c r="E34" i="3"/>
  <c r="T34" i="3" s="1"/>
  <c r="U33" i="3"/>
  <c r="S33" i="3"/>
  <c r="R33" i="3"/>
  <c r="Q33" i="3"/>
  <c r="P33" i="3"/>
  <c r="T33" i="3" s="1"/>
  <c r="E33" i="3"/>
  <c r="S32" i="3"/>
  <c r="R32" i="3"/>
  <c r="Q32" i="3"/>
  <c r="P32" i="3"/>
  <c r="E32" i="3"/>
  <c r="U32" i="3" s="1"/>
  <c r="S31" i="3"/>
  <c r="R31" i="3"/>
  <c r="Q31" i="3"/>
  <c r="P31" i="3"/>
  <c r="E31" i="3"/>
  <c r="U31" i="3" s="1"/>
  <c r="S30" i="3"/>
  <c r="R30" i="3"/>
  <c r="Q30" i="3"/>
  <c r="P30" i="3"/>
  <c r="E30" i="3"/>
  <c r="T30" i="3" s="1"/>
  <c r="S29" i="3"/>
  <c r="R29" i="3"/>
  <c r="Q29" i="3"/>
  <c r="P29" i="3"/>
  <c r="E29" i="3"/>
  <c r="S28" i="3"/>
  <c r="R28" i="3"/>
  <c r="S27" i="3"/>
  <c r="R27" i="3"/>
  <c r="Q27" i="3"/>
  <c r="P27" i="3"/>
  <c r="E27" i="3"/>
  <c r="S26" i="3"/>
  <c r="R26" i="3"/>
  <c r="Q26" i="3"/>
  <c r="P26" i="3"/>
  <c r="E26" i="3"/>
  <c r="U26" i="3" s="1"/>
  <c r="S25" i="3"/>
  <c r="R25" i="3"/>
  <c r="Q25" i="3"/>
  <c r="P25" i="3"/>
  <c r="E25" i="3"/>
  <c r="T25" i="3" s="1"/>
  <c r="S24" i="3"/>
  <c r="R24" i="3"/>
  <c r="Q24" i="3"/>
  <c r="P24" i="3"/>
  <c r="E24" i="3"/>
  <c r="U24" i="3" s="1"/>
  <c r="S23" i="3"/>
  <c r="R23" i="3"/>
  <c r="Q23" i="3"/>
  <c r="P23" i="3"/>
  <c r="E23" i="3"/>
  <c r="U23" i="3" s="1"/>
  <c r="S22" i="3"/>
  <c r="R22" i="3"/>
  <c r="Q22" i="3"/>
  <c r="P22" i="3"/>
  <c r="E22" i="3"/>
  <c r="U21" i="3"/>
  <c r="T21" i="3"/>
  <c r="S21" i="3"/>
  <c r="R21" i="3"/>
  <c r="Q21" i="3"/>
  <c r="P21" i="3"/>
  <c r="E21" i="3"/>
  <c r="U20" i="3"/>
  <c r="S20" i="3"/>
  <c r="R20" i="3"/>
  <c r="Q20" i="3"/>
  <c r="P20" i="3"/>
  <c r="E20" i="3"/>
  <c r="T20" i="3" s="1"/>
  <c r="S19" i="3"/>
  <c r="R19" i="3"/>
  <c r="Q19" i="3"/>
  <c r="P19" i="3"/>
  <c r="E19" i="3"/>
  <c r="U19" i="3" s="1"/>
  <c r="S18" i="3"/>
  <c r="R18" i="3"/>
  <c r="Q18" i="3"/>
  <c r="P18" i="3"/>
  <c r="E18" i="3"/>
  <c r="U18" i="3" s="1"/>
  <c r="S17" i="3"/>
  <c r="R17" i="3"/>
  <c r="Q17" i="3"/>
  <c r="P17" i="3"/>
  <c r="E17" i="3"/>
  <c r="T17" i="3" s="1"/>
  <c r="S16" i="3"/>
  <c r="R16" i="3"/>
  <c r="Q16" i="3"/>
  <c r="P16" i="3"/>
  <c r="E16" i="3"/>
  <c r="T16" i="3" s="1"/>
  <c r="S15" i="3"/>
  <c r="R15" i="3"/>
  <c r="Q15" i="3"/>
  <c r="P15" i="3"/>
  <c r="E15" i="3"/>
  <c r="U15" i="3" s="1"/>
  <c r="S14" i="3"/>
  <c r="R14" i="3"/>
  <c r="Q14" i="3"/>
  <c r="P14" i="3"/>
  <c r="E14" i="3"/>
  <c r="T14" i="3" s="1"/>
  <c r="S13" i="3"/>
  <c r="R13" i="3"/>
  <c r="Q13" i="3"/>
  <c r="P13" i="3"/>
  <c r="E13" i="3"/>
  <c r="T13" i="3" s="1"/>
  <c r="U12" i="3"/>
  <c r="S12" i="3"/>
  <c r="R12" i="3"/>
  <c r="Q12" i="3"/>
  <c r="P12" i="3"/>
  <c r="E12" i="3"/>
  <c r="S11" i="3"/>
  <c r="R11" i="3"/>
  <c r="Q11" i="3"/>
  <c r="P11" i="3"/>
  <c r="E11" i="3"/>
  <c r="U11" i="3" s="1"/>
  <c r="S10" i="3"/>
  <c r="R10" i="3"/>
  <c r="Q10" i="3"/>
  <c r="P10" i="3"/>
  <c r="E10" i="3"/>
  <c r="T10" i="3" s="1"/>
  <c r="S9" i="3"/>
  <c r="R9" i="3"/>
  <c r="T64" i="2"/>
  <c r="S64" i="2"/>
  <c r="R64" i="2"/>
  <c r="Q64" i="2"/>
  <c r="P64" i="2"/>
  <c r="E64" i="2"/>
  <c r="U64" i="2" s="1"/>
  <c r="S63" i="2"/>
  <c r="R63" i="2"/>
  <c r="Q63" i="2"/>
  <c r="U63" i="2" s="1"/>
  <c r="P63" i="2"/>
  <c r="E63" i="2"/>
  <c r="S60" i="2"/>
  <c r="R60" i="2"/>
  <c r="Q60" i="2"/>
  <c r="P60" i="2"/>
  <c r="E60" i="2"/>
  <c r="U60" i="2" s="1"/>
  <c r="S59" i="2"/>
  <c r="R59" i="2"/>
  <c r="Q59" i="2"/>
  <c r="P59" i="2"/>
  <c r="E59" i="2"/>
  <c r="U59" i="2" s="1"/>
  <c r="S58" i="2"/>
  <c r="R58" i="2"/>
  <c r="Q58" i="2"/>
  <c r="P58" i="2"/>
  <c r="E58" i="2"/>
  <c r="S57" i="2"/>
  <c r="R57" i="2"/>
  <c r="Q57" i="2"/>
  <c r="P57" i="2"/>
  <c r="E57" i="2"/>
  <c r="S55" i="2"/>
  <c r="R55" i="2"/>
  <c r="Q55" i="2"/>
  <c r="P55" i="2"/>
  <c r="E55" i="2"/>
  <c r="U55" i="2" s="1"/>
  <c r="S54" i="2"/>
  <c r="R54" i="2"/>
  <c r="Q54" i="2"/>
  <c r="P54" i="2"/>
  <c r="E54" i="2"/>
  <c r="S53" i="2"/>
  <c r="R53" i="2"/>
  <c r="Q53" i="2"/>
  <c r="P53" i="2"/>
  <c r="E53" i="2"/>
  <c r="S52" i="2"/>
  <c r="R52" i="2"/>
  <c r="Q52" i="2"/>
  <c r="P52" i="2"/>
  <c r="E52" i="2"/>
  <c r="U52" i="2" s="1"/>
  <c r="S51" i="2"/>
  <c r="R51" i="2"/>
  <c r="Q51" i="2"/>
  <c r="P51" i="2"/>
  <c r="E51" i="2"/>
  <c r="U51" i="2" s="1"/>
  <c r="S50" i="2"/>
  <c r="R50" i="2"/>
  <c r="Q50" i="2"/>
  <c r="P50" i="2"/>
  <c r="E50" i="2"/>
  <c r="T50" i="2" s="1"/>
  <c r="U49" i="2"/>
  <c r="S49" i="2"/>
  <c r="R49" i="2"/>
  <c r="Q49" i="2"/>
  <c r="P49" i="2"/>
  <c r="E49" i="2"/>
  <c r="T49" i="2" s="1"/>
  <c r="T48" i="2"/>
  <c r="S48" i="2"/>
  <c r="R48" i="2"/>
  <c r="Q48" i="2"/>
  <c r="P48" i="2"/>
  <c r="E48" i="2"/>
  <c r="U48" i="2" s="1"/>
  <c r="S47" i="2"/>
  <c r="R47" i="2"/>
  <c r="Q47" i="2"/>
  <c r="P47" i="2"/>
  <c r="E47" i="2"/>
  <c r="U47" i="2" s="1"/>
  <c r="S46" i="2"/>
  <c r="R46" i="2"/>
  <c r="Q46" i="2"/>
  <c r="P46" i="2"/>
  <c r="T46" i="2" s="1"/>
  <c r="E46" i="2"/>
  <c r="U45" i="2"/>
  <c r="S45" i="2"/>
  <c r="R45" i="2"/>
  <c r="Q45" i="2"/>
  <c r="P45" i="2"/>
  <c r="E45" i="2"/>
  <c r="S44" i="2"/>
  <c r="R44" i="2"/>
  <c r="S42" i="2"/>
  <c r="R42" i="2"/>
  <c r="Q42" i="2"/>
  <c r="P42" i="2"/>
  <c r="E42" i="2"/>
  <c r="T42" i="2" s="1"/>
  <c r="S41" i="2"/>
  <c r="R41" i="2"/>
  <c r="Q41" i="2"/>
  <c r="P41" i="2"/>
  <c r="E41" i="2"/>
  <c r="U41" i="2" s="1"/>
  <c r="S40" i="2"/>
  <c r="R40" i="2"/>
  <c r="Q40" i="2"/>
  <c r="P40" i="2"/>
  <c r="E40" i="2"/>
  <c r="T40" i="2" s="1"/>
  <c r="S39" i="2"/>
  <c r="R39" i="2"/>
  <c r="Q39" i="2"/>
  <c r="P39" i="2"/>
  <c r="E39" i="2"/>
  <c r="T39" i="2" s="1"/>
  <c r="S38" i="2"/>
  <c r="R38" i="2"/>
  <c r="Q38" i="2"/>
  <c r="P38" i="2"/>
  <c r="E38" i="2"/>
  <c r="S37" i="2"/>
  <c r="R37" i="2"/>
  <c r="Q37" i="2"/>
  <c r="P37" i="2"/>
  <c r="E37" i="2"/>
  <c r="T37" i="2" s="1"/>
  <c r="S36" i="2"/>
  <c r="R36" i="2"/>
  <c r="Q36" i="2"/>
  <c r="P36" i="2"/>
  <c r="E36" i="2"/>
  <c r="U36" i="2" s="1"/>
  <c r="S35" i="2"/>
  <c r="R35" i="2"/>
  <c r="Q35" i="2"/>
  <c r="P35" i="2"/>
  <c r="E35" i="2"/>
  <c r="T35" i="2" s="1"/>
  <c r="S34" i="2"/>
  <c r="R34" i="2"/>
  <c r="Q34" i="2"/>
  <c r="P34" i="2"/>
  <c r="E34" i="2"/>
  <c r="T34" i="2" s="1"/>
  <c r="S33" i="2"/>
  <c r="R33" i="2"/>
  <c r="Q33" i="2"/>
  <c r="P33" i="2"/>
  <c r="E33" i="2"/>
  <c r="U33" i="2" s="1"/>
  <c r="S32" i="2"/>
  <c r="R32" i="2"/>
  <c r="Q32" i="2"/>
  <c r="P32" i="2"/>
  <c r="E32" i="2"/>
  <c r="S31" i="2"/>
  <c r="R31" i="2"/>
  <c r="Q31" i="2"/>
  <c r="P31" i="2"/>
  <c r="E31" i="2"/>
  <c r="T31" i="2" s="1"/>
  <c r="U30" i="2"/>
  <c r="T30" i="2"/>
  <c r="S30" i="2"/>
  <c r="R30" i="2"/>
  <c r="Q30" i="2"/>
  <c r="P30" i="2"/>
  <c r="E30" i="2"/>
  <c r="S29" i="2"/>
  <c r="R29" i="2"/>
  <c r="Q29" i="2"/>
  <c r="P29" i="2"/>
  <c r="E29" i="2"/>
  <c r="S28" i="2"/>
  <c r="R28" i="2"/>
  <c r="S27" i="2"/>
  <c r="R27" i="2"/>
  <c r="Q27" i="2"/>
  <c r="U27" i="2" s="1"/>
  <c r="P27" i="2"/>
  <c r="E27" i="2"/>
  <c r="S26" i="2"/>
  <c r="R26" i="2"/>
  <c r="Q26" i="2"/>
  <c r="P26" i="2"/>
  <c r="T26" i="2" s="1"/>
  <c r="E26" i="2"/>
  <c r="U25" i="2"/>
  <c r="T25" i="2"/>
  <c r="S25" i="2"/>
  <c r="R25" i="2"/>
  <c r="Q25" i="2"/>
  <c r="P25" i="2"/>
  <c r="E25" i="2"/>
  <c r="S24" i="2"/>
  <c r="R24" i="2"/>
  <c r="Q24" i="2"/>
  <c r="P24" i="2"/>
  <c r="E24" i="2"/>
  <c r="U24" i="2" s="1"/>
  <c r="S23" i="2"/>
  <c r="R23" i="2"/>
  <c r="Q23" i="2"/>
  <c r="P23" i="2"/>
  <c r="E23" i="2"/>
  <c r="U23" i="2" s="1"/>
  <c r="S22" i="2"/>
  <c r="R22" i="2"/>
  <c r="Q22" i="2"/>
  <c r="P22" i="2"/>
  <c r="E22" i="2"/>
  <c r="S21" i="2"/>
  <c r="R21" i="2"/>
  <c r="Q21" i="2"/>
  <c r="P21" i="2"/>
  <c r="E21" i="2"/>
  <c r="U21" i="2" s="1"/>
  <c r="S20" i="2"/>
  <c r="R20" i="2"/>
  <c r="Q20" i="2"/>
  <c r="P20" i="2"/>
  <c r="E20" i="2"/>
  <c r="U20" i="2" s="1"/>
  <c r="S19" i="2"/>
  <c r="R19" i="2"/>
  <c r="Q19" i="2"/>
  <c r="P19" i="2"/>
  <c r="E19" i="2"/>
  <c r="T19" i="2" s="1"/>
  <c r="S18" i="2"/>
  <c r="R18" i="2"/>
  <c r="Q18" i="2"/>
  <c r="P18" i="2"/>
  <c r="E18" i="2"/>
  <c r="U18" i="2" s="1"/>
  <c r="U17" i="2"/>
  <c r="T17" i="2"/>
  <c r="S17" i="2"/>
  <c r="R17" i="2"/>
  <c r="Q17" i="2"/>
  <c r="P17" i="2"/>
  <c r="E17" i="2"/>
  <c r="S16" i="2"/>
  <c r="R16" i="2"/>
  <c r="Q16" i="2"/>
  <c r="P16" i="2"/>
  <c r="E16" i="2"/>
  <c r="U16" i="2" s="1"/>
  <c r="S15" i="2"/>
  <c r="R15" i="2"/>
  <c r="Q15" i="2"/>
  <c r="P15" i="2"/>
  <c r="E15" i="2"/>
  <c r="U15" i="2" s="1"/>
  <c r="U14" i="2"/>
  <c r="S14" i="2"/>
  <c r="R14" i="2"/>
  <c r="Q14" i="2"/>
  <c r="P14" i="2"/>
  <c r="E14" i="2"/>
  <c r="T14" i="2" s="1"/>
  <c r="S13" i="2"/>
  <c r="R13" i="2"/>
  <c r="Q13" i="2"/>
  <c r="P13" i="2"/>
  <c r="E13" i="2"/>
  <c r="T13" i="2" s="1"/>
  <c r="S12" i="2"/>
  <c r="R12" i="2"/>
  <c r="Q12" i="2"/>
  <c r="P12" i="2"/>
  <c r="E12" i="2"/>
  <c r="U12" i="2" s="1"/>
  <c r="S11" i="2"/>
  <c r="R11" i="2"/>
  <c r="Q11" i="2"/>
  <c r="P11" i="2"/>
  <c r="E11" i="2"/>
  <c r="T11" i="2" s="1"/>
  <c r="U10" i="2"/>
  <c r="T10" i="2"/>
  <c r="S10" i="2"/>
  <c r="R10" i="2"/>
  <c r="Q10" i="2"/>
  <c r="P10" i="2"/>
  <c r="E10" i="2"/>
  <c r="S9" i="2"/>
  <c r="R9" i="2"/>
  <c r="S64" i="1"/>
  <c r="R64" i="1"/>
  <c r="Q64" i="1"/>
  <c r="P64" i="1"/>
  <c r="E64" i="1"/>
  <c r="U64" i="1" s="1"/>
  <c r="S63" i="1"/>
  <c r="R63" i="1"/>
  <c r="Q63" i="1"/>
  <c r="P63" i="1"/>
  <c r="E63" i="1"/>
  <c r="U63" i="1" s="1"/>
  <c r="S62" i="1"/>
  <c r="S60" i="1"/>
  <c r="R60" i="1"/>
  <c r="Q60" i="1"/>
  <c r="P60" i="1"/>
  <c r="E60" i="1"/>
  <c r="T60" i="1" s="1"/>
  <c r="U59" i="1"/>
  <c r="T59" i="1"/>
  <c r="S59" i="1"/>
  <c r="R59" i="1"/>
  <c r="Q59" i="1"/>
  <c r="P59" i="1"/>
  <c r="E59" i="1"/>
  <c r="S58" i="1"/>
  <c r="R58" i="1"/>
  <c r="Q58" i="1"/>
  <c r="P58" i="1"/>
  <c r="E58" i="1"/>
  <c r="U58" i="1" s="1"/>
  <c r="S57" i="1"/>
  <c r="R57" i="1"/>
  <c r="Q57" i="1"/>
  <c r="P57" i="1"/>
  <c r="E57" i="1"/>
  <c r="S56" i="1"/>
  <c r="R56" i="1"/>
  <c r="S55" i="1"/>
  <c r="R55" i="1"/>
  <c r="Q55" i="1"/>
  <c r="U55" i="1" s="1"/>
  <c r="P55" i="1"/>
  <c r="E55" i="1"/>
  <c r="T54" i="1"/>
  <c r="S54" i="1"/>
  <c r="R54" i="1"/>
  <c r="Q54" i="1"/>
  <c r="U54" i="1" s="1"/>
  <c r="P54" i="1"/>
  <c r="E54" i="1"/>
  <c r="S53" i="1"/>
  <c r="R53" i="1"/>
  <c r="Q53" i="1"/>
  <c r="P53" i="1"/>
  <c r="E53" i="1"/>
  <c r="U53" i="1" s="1"/>
  <c r="S52" i="1"/>
  <c r="R52" i="1"/>
  <c r="Q52" i="1"/>
  <c r="P52" i="1"/>
  <c r="E52" i="1"/>
  <c r="U52" i="1" s="1"/>
  <c r="S51" i="1"/>
  <c r="R51" i="1"/>
  <c r="Q51" i="1"/>
  <c r="P51" i="1"/>
  <c r="E51" i="1"/>
  <c r="S50" i="1"/>
  <c r="R50" i="1"/>
  <c r="Q50" i="1"/>
  <c r="P50" i="1"/>
  <c r="E50" i="1"/>
  <c r="T50" i="1" s="1"/>
  <c r="S49" i="1"/>
  <c r="R49" i="1"/>
  <c r="Q49" i="1"/>
  <c r="P49" i="1"/>
  <c r="E49" i="1"/>
  <c r="T49" i="1" s="1"/>
  <c r="S48" i="1"/>
  <c r="R48" i="1"/>
  <c r="Q48" i="1"/>
  <c r="P48" i="1"/>
  <c r="E48" i="1"/>
  <c r="U48" i="1" s="1"/>
  <c r="S47" i="1"/>
  <c r="R47" i="1"/>
  <c r="Q47" i="1"/>
  <c r="U47" i="1" s="1"/>
  <c r="P47" i="1"/>
  <c r="E47" i="1"/>
  <c r="T46" i="1"/>
  <c r="S46" i="1"/>
  <c r="R46" i="1"/>
  <c r="Q46" i="1"/>
  <c r="U46" i="1" s="1"/>
  <c r="P46" i="1"/>
  <c r="E46" i="1"/>
  <c r="S45" i="1"/>
  <c r="R45" i="1"/>
  <c r="Q45" i="1"/>
  <c r="P45" i="1"/>
  <c r="E45" i="1"/>
  <c r="U45" i="1" s="1"/>
  <c r="S44" i="1"/>
  <c r="R44" i="1"/>
  <c r="S42" i="1"/>
  <c r="R42" i="1"/>
  <c r="Q42" i="1"/>
  <c r="P42" i="1"/>
  <c r="E42" i="1"/>
  <c r="U42" i="1" s="1"/>
  <c r="S41" i="1"/>
  <c r="R41" i="1"/>
  <c r="Q41" i="1"/>
  <c r="P41" i="1"/>
  <c r="E41" i="1"/>
  <c r="U41" i="1" s="1"/>
  <c r="S40" i="1"/>
  <c r="R40" i="1"/>
  <c r="Q40" i="1"/>
  <c r="P40" i="1"/>
  <c r="E40" i="1"/>
  <c r="T40" i="1" s="1"/>
  <c r="S39" i="1"/>
  <c r="R39" i="1"/>
  <c r="Q39" i="1"/>
  <c r="P39" i="1"/>
  <c r="E39" i="1"/>
  <c r="U39" i="1" s="1"/>
  <c r="S38" i="1"/>
  <c r="R38" i="1"/>
  <c r="Q38" i="1"/>
  <c r="P38" i="1"/>
  <c r="E38" i="1"/>
  <c r="U38" i="1" s="1"/>
  <c r="S37" i="1"/>
  <c r="R37" i="1"/>
  <c r="Q37" i="1"/>
  <c r="P37" i="1"/>
  <c r="E37" i="1"/>
  <c r="S36" i="1"/>
  <c r="R36" i="1"/>
  <c r="Q36" i="1"/>
  <c r="P36" i="1"/>
  <c r="E36" i="1"/>
  <c r="T36" i="1" s="1"/>
  <c r="S35" i="1"/>
  <c r="R35" i="1"/>
  <c r="Q35" i="1"/>
  <c r="P35" i="1"/>
  <c r="E35" i="1"/>
  <c r="S34" i="1"/>
  <c r="R34" i="1"/>
  <c r="Q34" i="1"/>
  <c r="P34" i="1"/>
  <c r="E34" i="1"/>
  <c r="U34" i="1" s="1"/>
  <c r="S33" i="1"/>
  <c r="R33" i="1"/>
  <c r="Q33" i="1"/>
  <c r="P33" i="1"/>
  <c r="E33" i="1"/>
  <c r="U33" i="1" s="1"/>
  <c r="S32" i="1"/>
  <c r="R32" i="1"/>
  <c r="Q32" i="1"/>
  <c r="P32" i="1"/>
  <c r="E32" i="1"/>
  <c r="S31" i="1"/>
  <c r="R31" i="1"/>
  <c r="Q31" i="1"/>
  <c r="P31" i="1"/>
  <c r="E31" i="1"/>
  <c r="S30" i="1"/>
  <c r="R30" i="1"/>
  <c r="Q30" i="1"/>
  <c r="P30" i="1"/>
  <c r="E30" i="1"/>
  <c r="U30" i="1" s="1"/>
  <c r="S29" i="1"/>
  <c r="R29" i="1"/>
  <c r="Q29" i="1"/>
  <c r="P29" i="1"/>
  <c r="E29" i="1"/>
  <c r="T29" i="1" s="1"/>
  <c r="S28" i="1"/>
  <c r="R28" i="1"/>
  <c r="U27" i="1"/>
  <c r="S27" i="1"/>
  <c r="R27" i="1"/>
  <c r="Q27" i="1"/>
  <c r="P27" i="1"/>
  <c r="E27" i="1"/>
  <c r="S26" i="1"/>
  <c r="R26" i="1"/>
  <c r="Q26" i="1"/>
  <c r="P26" i="1"/>
  <c r="E26" i="1"/>
  <c r="U26" i="1" s="1"/>
  <c r="S25" i="1"/>
  <c r="R25" i="1"/>
  <c r="Q25" i="1"/>
  <c r="P25" i="1"/>
  <c r="E25" i="1"/>
  <c r="U24" i="1"/>
  <c r="S24" i="1"/>
  <c r="R24" i="1"/>
  <c r="Q24" i="1"/>
  <c r="P24" i="1"/>
  <c r="E24" i="1"/>
  <c r="T24" i="1" s="1"/>
  <c r="S23" i="1"/>
  <c r="R23" i="1"/>
  <c r="Q23" i="1"/>
  <c r="U23" i="1" s="1"/>
  <c r="P23" i="1"/>
  <c r="T23" i="1" s="1"/>
  <c r="E23" i="1"/>
  <c r="S22" i="1"/>
  <c r="R22" i="1"/>
  <c r="Q22" i="1"/>
  <c r="P22" i="1"/>
  <c r="E22" i="1"/>
  <c r="U22" i="1" s="1"/>
  <c r="S21" i="1"/>
  <c r="R21" i="1"/>
  <c r="Q21" i="1"/>
  <c r="P21" i="1"/>
  <c r="E21" i="1"/>
  <c r="U21" i="1" s="1"/>
  <c r="S20" i="1"/>
  <c r="R20" i="1"/>
  <c r="Q20" i="1"/>
  <c r="P20" i="1"/>
  <c r="E20" i="1"/>
  <c r="S19" i="1"/>
  <c r="R19" i="1"/>
  <c r="Q19" i="1"/>
  <c r="P19" i="1"/>
  <c r="E19" i="1"/>
  <c r="T19" i="1" s="1"/>
  <c r="S18" i="1"/>
  <c r="R18" i="1"/>
  <c r="Q18" i="1"/>
  <c r="P18" i="1"/>
  <c r="E18" i="1"/>
  <c r="T18" i="1" s="1"/>
  <c r="S17" i="1"/>
  <c r="R17" i="1"/>
  <c r="Q17" i="1"/>
  <c r="P17" i="1"/>
  <c r="E17" i="1"/>
  <c r="U17" i="1" s="1"/>
  <c r="S16" i="1"/>
  <c r="R16" i="1"/>
  <c r="Q16" i="1"/>
  <c r="P16" i="1"/>
  <c r="E16" i="1"/>
  <c r="S15" i="1"/>
  <c r="R15" i="1"/>
  <c r="Q15" i="1"/>
  <c r="P15" i="1"/>
  <c r="E15" i="1"/>
  <c r="S14" i="1"/>
  <c r="R14" i="1"/>
  <c r="Q14" i="1"/>
  <c r="P14" i="1"/>
  <c r="E14" i="1"/>
  <c r="U14" i="1" s="1"/>
  <c r="S13" i="1"/>
  <c r="R13" i="1"/>
  <c r="Q13" i="1"/>
  <c r="P13" i="1"/>
  <c r="E13" i="1"/>
  <c r="U13" i="1" s="1"/>
  <c r="S12" i="1"/>
  <c r="R12" i="1"/>
  <c r="Q12" i="1"/>
  <c r="P12" i="1"/>
  <c r="E12" i="1"/>
  <c r="S11" i="1"/>
  <c r="R11" i="1"/>
  <c r="Q11" i="1"/>
  <c r="P11" i="1"/>
  <c r="E11" i="1"/>
  <c r="S10" i="1"/>
  <c r="R10" i="1"/>
  <c r="Q10" i="1"/>
  <c r="P10" i="1"/>
  <c r="E10" i="1"/>
  <c r="S9" i="1"/>
  <c r="R9" i="1"/>
  <c r="S8" i="1"/>
  <c r="U24" i="5" l="1"/>
  <c r="T24" i="5"/>
  <c r="U59" i="18"/>
  <c r="T59" i="18"/>
  <c r="U57" i="28"/>
  <c r="T57" i="28"/>
  <c r="U37" i="29"/>
  <c r="T37" i="29"/>
  <c r="U47" i="29"/>
  <c r="T47" i="29"/>
  <c r="U33" i="33"/>
  <c r="T33" i="33"/>
  <c r="U13" i="52"/>
  <c r="T13" i="52"/>
  <c r="U57" i="53"/>
  <c r="T57" i="53"/>
  <c r="Q28" i="124"/>
  <c r="T59" i="125"/>
  <c r="U59" i="125"/>
  <c r="U46" i="153"/>
  <c r="T46" i="153"/>
  <c r="T46" i="158"/>
  <c r="U46" i="158"/>
  <c r="T17" i="165"/>
  <c r="U17" i="165"/>
  <c r="U39" i="194"/>
  <c r="T39" i="194"/>
  <c r="U52" i="247"/>
  <c r="T52" i="247"/>
  <c r="U26" i="250"/>
  <c r="T26" i="250"/>
  <c r="M43" i="123"/>
  <c r="S43" i="123" s="1"/>
  <c r="S56" i="123"/>
  <c r="L43" i="62"/>
  <c r="R43" i="62" s="1"/>
  <c r="R56" i="62"/>
  <c r="U22" i="7"/>
  <c r="T22" i="7"/>
  <c r="T33" i="27"/>
  <c r="U33" i="27"/>
  <c r="T50" i="35"/>
  <c r="U50" i="35"/>
  <c r="U14" i="41"/>
  <c r="T14" i="41"/>
  <c r="U30" i="65"/>
  <c r="T30" i="65"/>
  <c r="T40" i="66"/>
  <c r="U40" i="66"/>
  <c r="U21" i="71"/>
  <c r="T21" i="71"/>
  <c r="T26" i="84"/>
  <c r="U26" i="84"/>
  <c r="T23" i="40"/>
  <c r="U23" i="40"/>
  <c r="U13" i="46"/>
  <c r="T13" i="46"/>
  <c r="T47" i="67"/>
  <c r="U47" i="67"/>
  <c r="U50" i="125"/>
  <c r="T50" i="125"/>
  <c r="T14" i="193"/>
  <c r="U14" i="193"/>
  <c r="U49" i="206"/>
  <c r="T49" i="206"/>
  <c r="U22" i="216"/>
  <c r="T22" i="216"/>
  <c r="M43" i="189"/>
  <c r="S43" i="189" s="1"/>
  <c r="S56" i="189"/>
  <c r="U27" i="6"/>
  <c r="T27" i="6"/>
  <c r="U32" i="6"/>
  <c r="T32" i="6"/>
  <c r="T13" i="22"/>
  <c r="U13" i="22"/>
  <c r="T26" i="44"/>
  <c r="U26" i="44"/>
  <c r="U14" i="19"/>
  <c r="T14" i="19"/>
  <c r="U12" i="37"/>
  <c r="T12" i="37"/>
  <c r="U54" i="50"/>
  <c r="T54" i="50"/>
  <c r="U57" i="79"/>
  <c r="T57" i="79"/>
  <c r="T36" i="80"/>
  <c r="U36" i="80"/>
  <c r="U13" i="99"/>
  <c r="T13" i="99"/>
  <c r="T22" i="106"/>
  <c r="U22" i="106"/>
  <c r="T57" i="110"/>
  <c r="U57" i="110"/>
  <c r="U21" i="130"/>
  <c r="T21" i="130"/>
  <c r="U60" i="149"/>
  <c r="T60" i="149"/>
  <c r="U33" i="176"/>
  <c r="T33" i="176"/>
  <c r="T36" i="234"/>
  <c r="U36" i="234"/>
  <c r="U40" i="246"/>
  <c r="T40" i="246"/>
  <c r="T20" i="252"/>
  <c r="U20" i="252"/>
  <c r="T34" i="254"/>
  <c r="U34" i="254"/>
  <c r="V43" i="2"/>
  <c r="V61" i="2" s="1"/>
  <c r="V65" i="2" s="1"/>
  <c r="U22" i="43"/>
  <c r="T22" i="43"/>
  <c r="U31" i="51"/>
  <c r="T54" i="109"/>
  <c r="U54" i="109"/>
  <c r="T51" i="115"/>
  <c r="U51" i="115"/>
  <c r="T12" i="160"/>
  <c r="U12" i="160"/>
  <c r="T21" i="196"/>
  <c r="U21" i="196"/>
  <c r="T15" i="234"/>
  <c r="U15" i="234"/>
  <c r="T27" i="234"/>
  <c r="W43" i="2"/>
  <c r="M43" i="182"/>
  <c r="S43" i="182" s="1"/>
  <c r="S56" i="182"/>
  <c r="U46" i="10"/>
  <c r="T46" i="10"/>
  <c r="U57" i="20"/>
  <c r="T57" i="20"/>
  <c r="T22" i="36"/>
  <c r="U22" i="36"/>
  <c r="U60" i="40"/>
  <c r="T60" i="40"/>
  <c r="U18" i="43"/>
  <c r="T18" i="43"/>
  <c r="T19" i="50"/>
  <c r="U19" i="50"/>
  <c r="U16" i="70"/>
  <c r="T16" i="70"/>
  <c r="T25" i="78"/>
  <c r="U25" i="78"/>
  <c r="U13" i="102"/>
  <c r="T13" i="102"/>
  <c r="U16" i="107"/>
  <c r="T16" i="107"/>
  <c r="T16" i="112"/>
  <c r="U16" i="112"/>
  <c r="U26" i="121"/>
  <c r="T26" i="121"/>
  <c r="T25" i="122"/>
  <c r="U25" i="122"/>
  <c r="T47" i="151"/>
  <c r="U47" i="151"/>
  <c r="T45" i="180"/>
  <c r="U45" i="180"/>
  <c r="U19" i="211"/>
  <c r="T19" i="211"/>
  <c r="U30" i="236"/>
  <c r="T30" i="236"/>
  <c r="U13" i="240"/>
  <c r="T13" i="240"/>
  <c r="T27" i="253"/>
  <c r="U27" i="253"/>
  <c r="R56" i="258"/>
  <c r="L43" i="258"/>
  <c r="R43" i="258" s="1"/>
  <c r="T33" i="16"/>
  <c r="T23" i="19"/>
  <c r="P9" i="31"/>
  <c r="U30" i="49"/>
  <c r="T16" i="62"/>
  <c r="T24" i="62"/>
  <c r="T24" i="66"/>
  <c r="U24" i="66"/>
  <c r="U11" i="70"/>
  <c r="T10" i="73"/>
  <c r="U10" i="73"/>
  <c r="U37" i="73"/>
  <c r="U53" i="92"/>
  <c r="T53" i="92"/>
  <c r="U53" i="95"/>
  <c r="T26" i="101"/>
  <c r="T20" i="107"/>
  <c r="U34" i="108"/>
  <c r="T59" i="109"/>
  <c r="U59" i="109"/>
  <c r="U26" i="110"/>
  <c r="U13" i="141"/>
  <c r="T13" i="141"/>
  <c r="U48" i="149"/>
  <c r="T48" i="149"/>
  <c r="T27" i="180"/>
  <c r="U27" i="180"/>
  <c r="U47" i="186"/>
  <c r="T20" i="190"/>
  <c r="U37" i="190"/>
  <c r="U55" i="192"/>
  <c r="T55" i="192"/>
  <c r="T58" i="236"/>
  <c r="U58" i="236"/>
  <c r="T24" i="238"/>
  <c r="U24" i="238"/>
  <c r="T53" i="240"/>
  <c r="U53" i="240"/>
  <c r="L8" i="110"/>
  <c r="R9" i="110"/>
  <c r="T27" i="14"/>
  <c r="U64" i="15"/>
  <c r="T63" i="28"/>
  <c r="T21" i="29"/>
  <c r="U21" i="29"/>
  <c r="T39" i="32"/>
  <c r="T26" i="39"/>
  <c r="U34" i="52"/>
  <c r="T34" i="52"/>
  <c r="U24" i="54"/>
  <c r="T55" i="54"/>
  <c r="U10" i="58"/>
  <c r="T10" i="58"/>
  <c r="U54" i="62"/>
  <c r="T33" i="74"/>
  <c r="U30" i="81"/>
  <c r="U48" i="88"/>
  <c r="T48" i="88"/>
  <c r="T24" i="89"/>
  <c r="U24" i="89"/>
  <c r="T10" i="101"/>
  <c r="U45" i="103"/>
  <c r="T45" i="103"/>
  <c r="U17" i="122"/>
  <c r="T17" i="122"/>
  <c r="U48" i="130"/>
  <c r="T18" i="136"/>
  <c r="U18" i="136"/>
  <c r="U50" i="138"/>
  <c r="T50" i="138"/>
  <c r="U25" i="145"/>
  <c r="T25" i="145"/>
  <c r="T17" i="151"/>
  <c r="U17" i="151"/>
  <c r="U33" i="151"/>
  <c r="U19" i="171"/>
  <c r="T19" i="171"/>
  <c r="U46" i="205"/>
  <c r="T46" i="205"/>
  <c r="U31" i="228"/>
  <c r="T31" i="228"/>
  <c r="T34" i="237"/>
  <c r="U34" i="237"/>
  <c r="N8" i="76"/>
  <c r="R9" i="76"/>
  <c r="I61" i="25"/>
  <c r="I65" i="25" s="1"/>
  <c r="U54" i="4"/>
  <c r="T29" i="10"/>
  <c r="U29" i="10"/>
  <c r="U37" i="15"/>
  <c r="T21" i="16"/>
  <c r="T17" i="18"/>
  <c r="U17" i="18"/>
  <c r="T59" i="30"/>
  <c r="T46" i="47"/>
  <c r="U50" i="61"/>
  <c r="T50" i="61"/>
  <c r="U37" i="68"/>
  <c r="T37" i="68"/>
  <c r="U55" i="68"/>
  <c r="T55" i="68"/>
  <c r="T11" i="77"/>
  <c r="U11" i="77"/>
  <c r="U20" i="91"/>
  <c r="T20" i="91"/>
  <c r="U23" i="106"/>
  <c r="T23" i="106"/>
  <c r="U52" i="108"/>
  <c r="U14" i="121"/>
  <c r="T14" i="121"/>
  <c r="U14" i="127"/>
  <c r="T14" i="127"/>
  <c r="U22" i="148"/>
  <c r="U49" i="171"/>
  <c r="U34" i="190"/>
  <c r="T34" i="190"/>
  <c r="T26" i="227"/>
  <c r="U26" i="227"/>
  <c r="T27" i="247"/>
  <c r="U27" i="247"/>
  <c r="L8" i="203"/>
  <c r="L61" i="203" s="1"/>
  <c r="L65" i="203" s="1"/>
  <c r="R9" i="203"/>
  <c r="I43" i="121"/>
  <c r="H43" i="53"/>
  <c r="W43" i="90"/>
  <c r="L43" i="185"/>
  <c r="R43" i="185" s="1"/>
  <c r="R56" i="185"/>
  <c r="M43" i="26"/>
  <c r="S43" i="26" s="1"/>
  <c r="S56" i="26"/>
  <c r="Q56" i="3"/>
  <c r="U16" i="4"/>
  <c r="T46" i="4"/>
  <c r="U19" i="11"/>
  <c r="T19" i="11"/>
  <c r="T17" i="15"/>
  <c r="U22" i="15"/>
  <c r="T22" i="15"/>
  <c r="T55" i="15"/>
  <c r="U55" i="15"/>
  <c r="U47" i="18"/>
  <c r="T47" i="18"/>
  <c r="T34" i="20"/>
  <c r="U37" i="21"/>
  <c r="T37" i="21"/>
  <c r="T12" i="29"/>
  <c r="U53" i="32"/>
  <c r="T33" i="45"/>
  <c r="T47" i="48"/>
  <c r="U23" i="49"/>
  <c r="T23" i="49"/>
  <c r="U36" i="53"/>
  <c r="T36" i="53"/>
  <c r="U38" i="60"/>
  <c r="T38" i="60"/>
  <c r="T47" i="60"/>
  <c r="T30" i="71"/>
  <c r="U38" i="71"/>
  <c r="U54" i="72"/>
  <c r="T20" i="87"/>
  <c r="U12" i="89"/>
  <c r="T12" i="89"/>
  <c r="U48" i="106"/>
  <c r="U25" i="111"/>
  <c r="T25" i="111"/>
  <c r="T15" i="114"/>
  <c r="U15" i="114"/>
  <c r="T54" i="114"/>
  <c r="U54" i="114"/>
  <c r="U20" i="115"/>
  <c r="U54" i="144"/>
  <c r="T54" i="144"/>
  <c r="T32" i="2"/>
  <c r="U32" i="2"/>
  <c r="U37" i="4"/>
  <c r="T37" i="4"/>
  <c r="T54" i="14"/>
  <c r="U30" i="20"/>
  <c r="T33" i="25"/>
  <c r="U26" i="27"/>
  <c r="T26" i="27"/>
  <c r="T49" i="28"/>
  <c r="S56" i="40"/>
  <c r="U53" i="52"/>
  <c r="T53" i="52"/>
  <c r="U41" i="57"/>
  <c r="U57" i="69"/>
  <c r="U24" i="72"/>
  <c r="T24" i="72"/>
  <c r="U55" i="72"/>
  <c r="T55" i="72"/>
  <c r="U31" i="78"/>
  <c r="T31" i="78"/>
  <c r="U45" i="78"/>
  <c r="T45" i="78"/>
  <c r="U12" i="84"/>
  <c r="T12" i="84"/>
  <c r="U30" i="88"/>
  <c r="U15" i="90"/>
  <c r="T15" i="90"/>
  <c r="U23" i="103"/>
  <c r="T23" i="103"/>
  <c r="U41" i="120"/>
  <c r="T41" i="120"/>
  <c r="U42" i="124"/>
  <c r="U35" i="171"/>
  <c r="U57" i="173"/>
  <c r="T57" i="173"/>
  <c r="U13" i="190"/>
  <c r="T13" i="190"/>
  <c r="G61" i="185"/>
  <c r="G65" i="185" s="1"/>
  <c r="O43" i="214"/>
  <c r="O61" i="214" s="1"/>
  <c r="O65" i="214" s="1"/>
  <c r="V43" i="79"/>
  <c r="E44" i="5"/>
  <c r="U44" i="5" s="1"/>
  <c r="U55" i="8"/>
  <c r="U12" i="10"/>
  <c r="T12" i="10"/>
  <c r="T21" i="12"/>
  <c r="T63" i="13"/>
  <c r="U14" i="16"/>
  <c r="T14" i="16"/>
  <c r="U18" i="20"/>
  <c r="T25" i="25"/>
  <c r="U37" i="25"/>
  <c r="U36" i="26"/>
  <c r="T36" i="26"/>
  <c r="T48" i="29"/>
  <c r="T63" i="39"/>
  <c r="U53" i="46"/>
  <c r="T53" i="46"/>
  <c r="U10" i="51"/>
  <c r="T49" i="52"/>
  <c r="U49" i="52"/>
  <c r="U22" i="56"/>
  <c r="U55" i="57"/>
  <c r="U63" i="69"/>
  <c r="T35" i="103"/>
  <c r="U55" i="113"/>
  <c r="U59" i="116"/>
  <c r="T59" i="116"/>
  <c r="T22" i="121"/>
  <c r="T45" i="121"/>
  <c r="U32" i="126"/>
  <c r="T32" i="126"/>
  <c r="T34" i="141"/>
  <c r="T40" i="142"/>
  <c r="U36" i="171"/>
  <c r="T36" i="171"/>
  <c r="U41" i="215"/>
  <c r="T41" i="215"/>
  <c r="N8" i="192"/>
  <c r="N61" i="192" s="1"/>
  <c r="N65" i="192" s="1"/>
  <c r="R9" i="192"/>
  <c r="K43" i="53"/>
  <c r="K43" i="9"/>
  <c r="W43" i="79"/>
  <c r="L43" i="178"/>
  <c r="R43" i="178" s="1"/>
  <c r="R56" i="178"/>
  <c r="T53" i="1"/>
  <c r="T53" i="3"/>
  <c r="U53" i="3"/>
  <c r="U12" i="4"/>
  <c r="T17" i="8"/>
  <c r="U47" i="15"/>
  <c r="U31" i="27"/>
  <c r="T31" i="27"/>
  <c r="U40" i="38"/>
  <c r="T40" i="38"/>
  <c r="T15" i="46"/>
  <c r="U15" i="46"/>
  <c r="T12" i="49"/>
  <c r="U12" i="49"/>
  <c r="U57" i="49"/>
  <c r="T14" i="56"/>
  <c r="U26" i="56"/>
  <c r="U12" i="68"/>
  <c r="T12" i="68"/>
  <c r="U23" i="97"/>
  <c r="T23" i="97"/>
  <c r="T49" i="104"/>
  <c r="U49" i="104"/>
  <c r="U47" i="113"/>
  <c r="U33" i="120"/>
  <c r="T33" i="120"/>
  <c r="T47" i="120"/>
  <c r="U47" i="120"/>
  <c r="T21" i="129"/>
  <c r="U21" i="129"/>
  <c r="T50" i="148"/>
  <c r="U50" i="148"/>
  <c r="U38" i="225"/>
  <c r="T38" i="225"/>
  <c r="U18" i="228"/>
  <c r="T18" i="228"/>
  <c r="T17" i="230"/>
  <c r="U17" i="230"/>
  <c r="T34" i="233"/>
  <c r="U34" i="233"/>
  <c r="L43" i="51"/>
  <c r="R43" i="51" s="1"/>
  <c r="R56" i="51"/>
  <c r="Q9" i="3"/>
  <c r="T25" i="8"/>
  <c r="U33" i="14"/>
  <c r="U24" i="17"/>
  <c r="T24" i="17"/>
  <c r="U31" i="20"/>
  <c r="T53" i="20"/>
  <c r="Q28" i="21"/>
  <c r="U46" i="26"/>
  <c r="T46" i="26"/>
  <c r="U36" i="28"/>
  <c r="T14" i="33"/>
  <c r="U14" i="33"/>
  <c r="T60" i="34"/>
  <c r="U60" i="34"/>
  <c r="T34" i="48"/>
  <c r="U25" i="60"/>
  <c r="T48" i="68"/>
  <c r="U48" i="68"/>
  <c r="U32" i="86"/>
  <c r="T40" i="86"/>
  <c r="T12" i="101"/>
  <c r="U12" i="101"/>
  <c r="T15" i="103"/>
  <c r="U37" i="109"/>
  <c r="T37" i="109"/>
  <c r="U21" i="111"/>
  <c r="T24" i="120"/>
  <c r="U24" i="120"/>
  <c r="T39" i="128"/>
  <c r="U39" i="128"/>
  <c r="U16" i="129"/>
  <c r="U19" i="130"/>
  <c r="T19" i="130"/>
  <c r="U60" i="139"/>
  <c r="T60" i="139"/>
  <c r="T35" i="141"/>
  <c r="U35" i="141"/>
  <c r="U37" i="142"/>
  <c r="T37" i="142"/>
  <c r="T27" i="148"/>
  <c r="T32" i="148"/>
  <c r="T46" i="148"/>
  <c r="U46" i="148"/>
  <c r="T12" i="157"/>
  <c r="U49" i="170"/>
  <c r="T49" i="170"/>
  <c r="U23" i="171"/>
  <c r="U26" i="175"/>
  <c r="U34" i="188"/>
  <c r="T34" i="188"/>
  <c r="T11" i="236"/>
  <c r="U11" i="236"/>
  <c r="T53" i="244"/>
  <c r="U53" i="244"/>
  <c r="L8" i="212"/>
  <c r="R9" i="212"/>
  <c r="G43" i="144"/>
  <c r="G61" i="144" s="1"/>
  <c r="G65" i="144" s="1"/>
  <c r="B43" i="68"/>
  <c r="U35" i="1"/>
  <c r="T35" i="1"/>
  <c r="T48" i="18"/>
  <c r="U48" i="18"/>
  <c r="T20" i="26"/>
  <c r="U20" i="26"/>
  <c r="T18" i="29"/>
  <c r="U18" i="29"/>
  <c r="U16" i="41"/>
  <c r="T14" i="42"/>
  <c r="U30" i="48"/>
  <c r="U27" i="63"/>
  <c r="T57" i="67"/>
  <c r="U30" i="68"/>
  <c r="T30" i="68"/>
  <c r="U12" i="69"/>
  <c r="T12" i="69"/>
  <c r="T19" i="71"/>
  <c r="U19" i="71"/>
  <c r="S56" i="80"/>
  <c r="U32" i="81"/>
  <c r="T32" i="81"/>
  <c r="T50" i="82"/>
  <c r="U50" i="82"/>
  <c r="T53" i="83"/>
  <c r="U53" i="83"/>
  <c r="T36" i="86"/>
  <c r="T55" i="86"/>
  <c r="U55" i="86"/>
  <c r="T38" i="87"/>
  <c r="T51" i="101"/>
  <c r="U51" i="101"/>
  <c r="U24" i="119"/>
  <c r="T24" i="119"/>
  <c r="T54" i="124"/>
  <c r="U54" i="124"/>
  <c r="U23" i="127"/>
  <c r="T23" i="127"/>
  <c r="U17" i="129"/>
  <c r="T17" i="129"/>
  <c r="U34" i="132"/>
  <c r="T34" i="132"/>
  <c r="T36" i="133"/>
  <c r="U41" i="133"/>
  <c r="T41" i="133"/>
  <c r="U37" i="138"/>
  <c r="T37" i="138"/>
  <c r="T47" i="139"/>
  <c r="U47" i="139"/>
  <c r="T33" i="142"/>
  <c r="U33" i="142"/>
  <c r="U55" i="142"/>
  <c r="U53" i="156"/>
  <c r="T53" i="156"/>
  <c r="U38" i="168"/>
  <c r="T38" i="168"/>
  <c r="U22" i="170"/>
  <c r="T22" i="170"/>
  <c r="U59" i="175"/>
  <c r="T59" i="175"/>
  <c r="T27" i="181"/>
  <c r="U27" i="181"/>
  <c r="T15" i="183"/>
  <c r="U15" i="183"/>
  <c r="T25" i="4"/>
  <c r="U25" i="4"/>
  <c r="U52" i="6"/>
  <c r="T23" i="9"/>
  <c r="U52" i="9"/>
  <c r="T57" i="12"/>
  <c r="T10" i="15"/>
  <c r="T14" i="15"/>
  <c r="U30" i="18"/>
  <c r="U34" i="19"/>
  <c r="T34" i="19"/>
  <c r="T54" i="23"/>
  <c r="T13" i="29"/>
  <c r="T57" i="33"/>
  <c r="T30" i="37"/>
  <c r="T45" i="38"/>
  <c r="U39" i="49"/>
  <c r="U20" i="50"/>
  <c r="T24" i="50"/>
  <c r="P9" i="54"/>
  <c r="U64" i="56"/>
  <c r="T17" i="57"/>
  <c r="T25" i="57"/>
  <c r="U59" i="59"/>
  <c r="T36" i="63"/>
  <c r="T31" i="64"/>
  <c r="U53" i="64"/>
  <c r="T53" i="64"/>
  <c r="U57" i="64"/>
  <c r="U23" i="67"/>
  <c r="T17" i="68"/>
  <c r="U17" i="68"/>
  <c r="U39" i="71"/>
  <c r="U54" i="71"/>
  <c r="T54" i="71"/>
  <c r="T46" i="79"/>
  <c r="T12" i="82"/>
  <c r="T35" i="83"/>
  <c r="U35" i="83"/>
  <c r="U30" i="85"/>
  <c r="U21" i="87"/>
  <c r="U19" i="88"/>
  <c r="T64" i="88"/>
  <c r="U64" i="88"/>
  <c r="U40" i="90"/>
  <c r="T40" i="90"/>
  <c r="U24" i="92"/>
  <c r="T24" i="92"/>
  <c r="T16" i="97"/>
  <c r="U16" i="97"/>
  <c r="U55" i="99"/>
  <c r="T55" i="99"/>
  <c r="Q28" i="101"/>
  <c r="U36" i="101"/>
  <c r="U58" i="102"/>
  <c r="T58" i="102"/>
  <c r="T34" i="118"/>
  <c r="T16" i="120"/>
  <c r="U16" i="120"/>
  <c r="U16" i="123"/>
  <c r="T16" i="123"/>
  <c r="U27" i="124"/>
  <c r="T27" i="124"/>
  <c r="T33" i="133"/>
  <c r="U26" i="137"/>
  <c r="T26" i="137"/>
  <c r="U29" i="139"/>
  <c r="T29" i="139"/>
  <c r="T13" i="142"/>
  <c r="U13" i="142"/>
  <c r="U25" i="142"/>
  <c r="T25" i="142"/>
  <c r="U19" i="143"/>
  <c r="T19" i="143"/>
  <c r="U32" i="143"/>
  <c r="T32" i="143"/>
  <c r="T20" i="148"/>
  <c r="U20" i="148"/>
  <c r="T40" i="148"/>
  <c r="U17" i="152"/>
  <c r="T17" i="152"/>
  <c r="T25" i="161"/>
  <c r="U25" i="161"/>
  <c r="U34" i="161"/>
  <c r="T34" i="161"/>
  <c r="U25" i="163"/>
  <c r="T25" i="163"/>
  <c r="T50" i="169"/>
  <c r="T32" i="171"/>
  <c r="U32" i="175"/>
  <c r="T32" i="175"/>
  <c r="U48" i="184"/>
  <c r="U40" i="185"/>
  <c r="T40" i="185"/>
  <c r="T26" i="186"/>
  <c r="U26" i="186"/>
  <c r="T60" i="194"/>
  <c r="U60" i="194"/>
  <c r="U51" i="204"/>
  <c r="T51" i="204"/>
  <c r="T25" i="225"/>
  <c r="U25" i="225"/>
  <c r="T30" i="225"/>
  <c r="U30" i="225"/>
  <c r="T23" i="228"/>
  <c r="U23" i="228"/>
  <c r="U34" i="234"/>
  <c r="T34" i="234"/>
  <c r="T12" i="235"/>
  <c r="T37" i="235"/>
  <c r="B65" i="233"/>
  <c r="J61" i="229"/>
  <c r="J65" i="229" s="1"/>
  <c r="F43" i="235"/>
  <c r="F61" i="235" s="1"/>
  <c r="F65" i="235" s="1"/>
  <c r="G43" i="232"/>
  <c r="G61" i="232" s="1"/>
  <c r="G65" i="232" s="1"/>
  <c r="M43" i="201"/>
  <c r="S43" i="201" s="1"/>
  <c r="S44" i="201"/>
  <c r="M43" i="181"/>
  <c r="S43" i="181" s="1"/>
  <c r="S44" i="181"/>
  <c r="N43" i="146"/>
  <c r="D43" i="97"/>
  <c r="L43" i="82"/>
  <c r="R43" i="82" s="1"/>
  <c r="R44" i="82"/>
  <c r="V43" i="255"/>
  <c r="W43" i="87"/>
  <c r="V43" i="77"/>
  <c r="V43" i="66"/>
  <c r="W43" i="57"/>
  <c r="V43" i="46"/>
  <c r="T22" i="1"/>
  <c r="T31" i="1"/>
  <c r="T10" i="5"/>
  <c r="T26" i="5"/>
  <c r="U40" i="5"/>
  <c r="T40" i="5"/>
  <c r="T59" i="5"/>
  <c r="U59" i="5"/>
  <c r="U13" i="10"/>
  <c r="T13" i="10"/>
  <c r="Q62" i="21"/>
  <c r="T21" i="24"/>
  <c r="T34" i="24"/>
  <c r="U34" i="24"/>
  <c r="U30" i="25"/>
  <c r="T34" i="25"/>
  <c r="U13" i="30"/>
  <c r="T15" i="31"/>
  <c r="T23" i="31"/>
  <c r="U22" i="33"/>
  <c r="U45" i="33"/>
  <c r="U37" i="36"/>
  <c r="T37" i="36"/>
  <c r="T34" i="37"/>
  <c r="T42" i="37"/>
  <c r="T27" i="38"/>
  <c r="T36" i="39"/>
  <c r="T25" i="40"/>
  <c r="U27" i="42"/>
  <c r="T27" i="42"/>
  <c r="T36" i="42"/>
  <c r="U36" i="42"/>
  <c r="U26" i="45"/>
  <c r="T26" i="45"/>
  <c r="U57" i="45"/>
  <c r="T57" i="45"/>
  <c r="T14" i="48"/>
  <c r="T57" i="48"/>
  <c r="T13" i="50"/>
  <c r="U13" i="50"/>
  <c r="T59" i="53"/>
  <c r="T53" i="54"/>
  <c r="U48" i="55"/>
  <c r="T48" i="55"/>
  <c r="T31" i="58"/>
  <c r="U40" i="58"/>
  <c r="T40" i="58"/>
  <c r="T30" i="59"/>
  <c r="T31" i="60"/>
  <c r="U31" i="60"/>
  <c r="T33" i="63"/>
  <c r="U26" i="66"/>
  <c r="T26" i="66"/>
  <c r="U40" i="67"/>
  <c r="T40" i="67"/>
  <c r="U45" i="67"/>
  <c r="U49" i="67"/>
  <c r="T53" i="67"/>
  <c r="U63" i="68"/>
  <c r="T27" i="69"/>
  <c r="U59" i="69"/>
  <c r="T59" i="69"/>
  <c r="U24" i="73"/>
  <c r="T24" i="73"/>
  <c r="U16" i="76"/>
  <c r="T16" i="76"/>
  <c r="T32" i="76"/>
  <c r="U32" i="76"/>
  <c r="U58" i="76"/>
  <c r="T58" i="76"/>
  <c r="T22" i="78"/>
  <c r="U46" i="79"/>
  <c r="T47" i="86"/>
  <c r="U47" i="86"/>
  <c r="T31" i="88"/>
  <c r="T17" i="89"/>
  <c r="U17" i="89"/>
  <c r="U38" i="98"/>
  <c r="T38" i="98"/>
  <c r="U13" i="112"/>
  <c r="U60" i="116"/>
  <c r="T60" i="116"/>
  <c r="U22" i="131"/>
  <c r="T22" i="131"/>
  <c r="T55" i="133"/>
  <c r="U55" i="133"/>
  <c r="U47" i="135"/>
  <c r="U30" i="137"/>
  <c r="T38" i="137"/>
  <c r="U24" i="138"/>
  <c r="T24" i="138"/>
  <c r="U39" i="141"/>
  <c r="U36" i="148"/>
  <c r="T41" i="148"/>
  <c r="U41" i="148"/>
  <c r="T21" i="150"/>
  <c r="U21" i="150"/>
  <c r="U31" i="158"/>
  <c r="T31" i="158"/>
  <c r="U63" i="165"/>
  <c r="T63" i="165"/>
  <c r="T13" i="168"/>
  <c r="T46" i="169"/>
  <c r="T50" i="175"/>
  <c r="U50" i="175"/>
  <c r="U58" i="183"/>
  <c r="U22" i="199"/>
  <c r="U54" i="199"/>
  <c r="T54" i="199"/>
  <c r="T21" i="201"/>
  <c r="U21" i="201"/>
  <c r="U38" i="203"/>
  <c r="T38" i="203"/>
  <c r="U48" i="203"/>
  <c r="T48" i="203"/>
  <c r="E62" i="203"/>
  <c r="U62" i="203" s="1"/>
  <c r="T63" i="203"/>
  <c r="E28" i="214"/>
  <c r="U13" i="225"/>
  <c r="T13" i="225"/>
  <c r="U21" i="225"/>
  <c r="T21" i="225"/>
  <c r="G8" i="158"/>
  <c r="G61" i="158" s="1"/>
  <c r="G65" i="158" s="1"/>
  <c r="L43" i="172"/>
  <c r="R43" i="172" s="1"/>
  <c r="R44" i="172"/>
  <c r="F43" i="147"/>
  <c r="M43" i="11"/>
  <c r="S43" i="11" s="1"/>
  <c r="T14" i="17"/>
  <c r="U14" i="17"/>
  <c r="T20" i="35"/>
  <c r="U20" i="35"/>
  <c r="E62" i="36"/>
  <c r="T63" i="36"/>
  <c r="T47" i="46"/>
  <c r="U47" i="46"/>
  <c r="T37" i="67"/>
  <c r="U37" i="67"/>
  <c r="U22" i="101"/>
  <c r="T22" i="101"/>
  <c r="T30" i="108"/>
  <c r="U30" i="108"/>
  <c r="T32" i="112"/>
  <c r="U32" i="112"/>
  <c r="U54" i="113"/>
  <c r="T54" i="113"/>
  <c r="T57" i="116"/>
  <c r="U57" i="116"/>
  <c r="T38" i="136"/>
  <c r="U38" i="136"/>
  <c r="U54" i="161"/>
  <c r="T54" i="161"/>
  <c r="T32" i="224"/>
  <c r="U32" i="224"/>
  <c r="M43" i="243"/>
  <c r="S43" i="243" s="1"/>
  <c r="S44" i="243"/>
  <c r="L43" i="150"/>
  <c r="R43" i="150" s="1"/>
  <c r="R56" i="150"/>
  <c r="T15" i="1"/>
  <c r="U15" i="1"/>
  <c r="E28" i="3"/>
  <c r="T20" i="5"/>
  <c r="U20" i="5"/>
  <c r="T40" i="10"/>
  <c r="U40" i="10"/>
  <c r="U26" i="11"/>
  <c r="T26" i="11"/>
  <c r="T48" i="26"/>
  <c r="U48" i="26"/>
  <c r="U20" i="29"/>
  <c r="T20" i="29"/>
  <c r="U19" i="55"/>
  <c r="T19" i="55"/>
  <c r="T25" i="81"/>
  <c r="U25" i="81"/>
  <c r="T57" i="82"/>
  <c r="U57" i="82"/>
  <c r="T13" i="127"/>
  <c r="U13" i="127"/>
  <c r="T33" i="153"/>
  <c r="U33" i="153"/>
  <c r="T24" i="237"/>
  <c r="U24" i="237"/>
  <c r="U25" i="240"/>
  <c r="T25" i="240"/>
  <c r="L8" i="194"/>
  <c r="R8" i="194" s="1"/>
  <c r="R9" i="194"/>
  <c r="S56" i="199"/>
  <c r="M43" i="199"/>
  <c r="S43" i="199" s="1"/>
  <c r="U64" i="34"/>
  <c r="T64" i="34"/>
  <c r="U53" i="41"/>
  <c r="T53" i="41"/>
  <c r="T49" i="86"/>
  <c r="U49" i="86"/>
  <c r="U23" i="89"/>
  <c r="U55" i="91"/>
  <c r="T55" i="91"/>
  <c r="U47" i="93"/>
  <c r="T47" i="93"/>
  <c r="U24" i="111"/>
  <c r="T24" i="111"/>
  <c r="U47" i="131"/>
  <c r="T47" i="131"/>
  <c r="T47" i="219"/>
  <c r="U47" i="219"/>
  <c r="U24" i="232"/>
  <c r="T24" i="232"/>
  <c r="T34" i="236"/>
  <c r="U34" i="236"/>
  <c r="U17" i="240"/>
  <c r="T17" i="240"/>
  <c r="M43" i="204"/>
  <c r="S43" i="204" s="1"/>
  <c r="S56" i="204"/>
  <c r="L43" i="187"/>
  <c r="R56" i="187"/>
  <c r="M43" i="28"/>
  <c r="S43" i="28" s="1"/>
  <c r="S56" i="28"/>
  <c r="U57" i="29"/>
  <c r="T57" i="29"/>
  <c r="T53" i="36"/>
  <c r="U53" i="36"/>
  <c r="U55" i="40"/>
  <c r="T55" i="40"/>
  <c r="U27" i="61"/>
  <c r="T27" i="61"/>
  <c r="U34" i="71"/>
  <c r="T34" i="71"/>
  <c r="T59" i="72"/>
  <c r="U59" i="72"/>
  <c r="T30" i="78"/>
  <c r="U30" i="78"/>
  <c r="T36" i="98"/>
  <c r="U36" i="98"/>
  <c r="U21" i="122"/>
  <c r="T21" i="122"/>
  <c r="U64" i="123"/>
  <c r="T64" i="123"/>
  <c r="T20" i="125"/>
  <c r="U20" i="125"/>
  <c r="U37" i="153"/>
  <c r="U27" i="192"/>
  <c r="T27" i="192"/>
  <c r="U13" i="196"/>
  <c r="T13" i="196"/>
  <c r="U12" i="200"/>
  <c r="T12" i="200"/>
  <c r="U41" i="201"/>
  <c r="T41" i="201"/>
  <c r="U47" i="217"/>
  <c r="T47" i="217"/>
  <c r="T21" i="228"/>
  <c r="U21" i="228"/>
  <c r="T20" i="8"/>
  <c r="T13" i="9"/>
  <c r="U29" i="9"/>
  <c r="T16" i="30"/>
  <c r="U27" i="34"/>
  <c r="T27" i="34"/>
  <c r="U17" i="36"/>
  <c r="T24" i="37"/>
  <c r="U34" i="41"/>
  <c r="U35" i="43"/>
  <c r="T35" i="43"/>
  <c r="U60" i="48"/>
  <c r="T60" i="48"/>
  <c r="T32" i="50"/>
  <c r="U32" i="50"/>
  <c r="U12" i="53"/>
  <c r="T12" i="53"/>
  <c r="T23" i="55"/>
  <c r="U33" i="58"/>
  <c r="U12" i="62"/>
  <c r="T32" i="66"/>
  <c r="U20" i="70"/>
  <c r="U55" i="74"/>
  <c r="T18" i="79"/>
  <c r="U21" i="83"/>
  <c r="T21" i="83"/>
  <c r="U37" i="89"/>
  <c r="T37" i="89"/>
  <c r="U34" i="92"/>
  <c r="U16" i="93"/>
  <c r="T25" i="96"/>
  <c r="U25" i="96"/>
  <c r="T23" i="101"/>
  <c r="U23" i="101"/>
  <c r="U19" i="105"/>
  <c r="T24" i="113"/>
  <c r="U24" i="113"/>
  <c r="T59" i="122"/>
  <c r="T32" i="145"/>
  <c r="U58" i="146"/>
  <c r="T58" i="146"/>
  <c r="T37" i="244"/>
  <c r="U37" i="244"/>
  <c r="T16" i="1"/>
  <c r="U16" i="1"/>
  <c r="T23" i="4"/>
  <c r="U51" i="8"/>
  <c r="T51" i="8"/>
  <c r="T11" i="14"/>
  <c r="T23" i="14"/>
  <c r="T41" i="18"/>
  <c r="U41" i="18"/>
  <c r="U39" i="28"/>
  <c r="T27" i="32"/>
  <c r="U27" i="32"/>
  <c r="T31" i="34"/>
  <c r="T50" i="34"/>
  <c r="U50" i="34"/>
  <c r="T36" i="35"/>
  <c r="P56" i="52"/>
  <c r="T17" i="62"/>
  <c r="U17" i="62"/>
  <c r="U12" i="70"/>
  <c r="T12" i="70"/>
  <c r="E62" i="71"/>
  <c r="T63" i="71"/>
  <c r="U63" i="71"/>
  <c r="U15" i="77"/>
  <c r="T15" i="77"/>
  <c r="T34" i="81"/>
  <c r="T21" i="85"/>
  <c r="U21" i="85"/>
  <c r="U24" i="91"/>
  <c r="T24" i="91"/>
  <c r="T13" i="93"/>
  <c r="U13" i="93"/>
  <c r="T59" i="101"/>
  <c r="U59" i="101"/>
  <c r="U17" i="104"/>
  <c r="T17" i="104"/>
  <c r="U38" i="104"/>
  <c r="T38" i="104"/>
  <c r="U54" i="138"/>
  <c r="T54" i="138"/>
  <c r="T11" i="180"/>
  <c r="U11" i="180"/>
  <c r="I61" i="241"/>
  <c r="I65" i="241" s="1"/>
  <c r="F61" i="193"/>
  <c r="F65" i="193" s="1"/>
  <c r="L8" i="53"/>
  <c r="R9" i="53"/>
  <c r="V43" i="90"/>
  <c r="V61" i="90" s="1"/>
  <c r="V65" i="90" s="1"/>
  <c r="M43" i="241"/>
  <c r="S43" i="241" s="1"/>
  <c r="S56" i="241"/>
  <c r="T15" i="14"/>
  <c r="U54" i="15"/>
  <c r="T25" i="16"/>
  <c r="U36" i="19"/>
  <c r="U47" i="21"/>
  <c r="T47" i="21"/>
  <c r="T39" i="23"/>
  <c r="U63" i="28"/>
  <c r="T30" i="29"/>
  <c r="U30" i="29"/>
  <c r="T32" i="34"/>
  <c r="U32" i="34"/>
  <c r="U23" i="39"/>
  <c r="T42" i="60"/>
  <c r="U42" i="60"/>
  <c r="U37" i="72"/>
  <c r="T37" i="72"/>
  <c r="U46" i="72"/>
  <c r="T59" i="87"/>
  <c r="T59" i="105"/>
  <c r="U30" i="111"/>
  <c r="T30" i="111"/>
  <c r="T59" i="126"/>
  <c r="U59" i="126"/>
  <c r="U53" i="127"/>
  <c r="T53" i="127"/>
  <c r="U22" i="130"/>
  <c r="T22" i="130"/>
  <c r="T57" i="141"/>
  <c r="U57" i="141"/>
  <c r="T38" i="151"/>
  <c r="U38" i="151"/>
  <c r="U24" i="157"/>
  <c r="T24" i="157"/>
  <c r="U23" i="166"/>
  <c r="T23" i="166"/>
  <c r="U23" i="234"/>
  <c r="U12" i="244"/>
  <c r="T12" i="244"/>
  <c r="U36" i="4"/>
  <c r="T22" i="9"/>
  <c r="U22" i="9"/>
  <c r="T13" i="16"/>
  <c r="M43" i="58"/>
  <c r="S43" i="58" s="1"/>
  <c r="S44" i="58"/>
  <c r="W43" i="99"/>
  <c r="S44" i="5"/>
  <c r="U31" i="13"/>
  <c r="U59" i="15"/>
  <c r="T45" i="20"/>
  <c r="U45" i="20"/>
  <c r="U49" i="20"/>
  <c r="T49" i="20"/>
  <c r="U58" i="20"/>
  <c r="T58" i="20"/>
  <c r="T21" i="33"/>
  <c r="U52" i="38"/>
  <c r="U26" i="41"/>
  <c r="T32" i="43"/>
  <c r="U32" i="43"/>
  <c r="U14" i="51"/>
  <c r="U42" i="64"/>
  <c r="T42" i="64"/>
  <c r="U63" i="88"/>
  <c r="T63" i="88"/>
  <c r="U12" i="94"/>
  <c r="T12" i="94"/>
  <c r="U53" i="103"/>
  <c r="U23" i="116"/>
  <c r="T23" i="116"/>
  <c r="T46" i="126"/>
  <c r="U46" i="126"/>
  <c r="T60" i="142"/>
  <c r="U60" i="142"/>
  <c r="T58" i="150"/>
  <c r="U51" i="153"/>
  <c r="U42" i="173"/>
  <c r="T42" i="173"/>
  <c r="U24" i="180"/>
  <c r="T24" i="180"/>
  <c r="U63" i="183"/>
  <c r="U64" i="185"/>
  <c r="T64" i="185"/>
  <c r="U59" i="222"/>
  <c r="T59" i="222"/>
  <c r="T20" i="231"/>
  <c r="U20" i="231"/>
  <c r="T47" i="246"/>
  <c r="U47" i="246"/>
  <c r="L43" i="199"/>
  <c r="R43" i="199" s="1"/>
  <c r="J43" i="9"/>
  <c r="W43" i="89"/>
  <c r="W61" i="89" s="1"/>
  <c r="W65" i="89" s="1"/>
  <c r="U13" i="3"/>
  <c r="U17" i="3"/>
  <c r="U25" i="3"/>
  <c r="U38" i="3"/>
  <c r="T42" i="3"/>
  <c r="U47" i="8"/>
  <c r="T55" i="18"/>
  <c r="U64" i="20"/>
  <c r="T64" i="20"/>
  <c r="U49" i="23"/>
  <c r="T47" i="25"/>
  <c r="U55" i="25"/>
  <c r="T26" i="31"/>
  <c r="T31" i="31"/>
  <c r="U45" i="31"/>
  <c r="T45" i="31"/>
  <c r="T26" i="36"/>
  <c r="T22" i="38"/>
  <c r="U53" i="38"/>
  <c r="T53" i="38"/>
  <c r="T12" i="39"/>
  <c r="U12" i="39"/>
  <c r="T31" i="39"/>
  <c r="U22" i="42"/>
  <c r="T22" i="42"/>
  <c r="T20" i="45"/>
  <c r="U23" i="51"/>
  <c r="T47" i="51"/>
  <c r="U47" i="51"/>
  <c r="T57" i="52"/>
  <c r="T41" i="55"/>
  <c r="U41" i="55"/>
  <c r="U30" i="60"/>
  <c r="T30" i="60"/>
  <c r="T23" i="73"/>
  <c r="U23" i="73"/>
  <c r="U27" i="86"/>
  <c r="U54" i="103"/>
  <c r="T54" i="103"/>
  <c r="T23" i="136"/>
  <c r="U23" i="136"/>
  <c r="T41" i="139"/>
  <c r="U41" i="139"/>
  <c r="T60" i="188"/>
  <c r="U60" i="188"/>
  <c r="T16" i="201"/>
  <c r="U16" i="201"/>
  <c r="U46" i="228"/>
  <c r="T46" i="228"/>
  <c r="I43" i="70"/>
  <c r="I61" i="70" s="1"/>
  <c r="I65" i="70" s="1"/>
  <c r="O43" i="28"/>
  <c r="L43" i="112"/>
  <c r="R43" i="112" s="1"/>
  <c r="R56" i="112"/>
  <c r="M43" i="107"/>
  <c r="S43" i="107" s="1"/>
  <c r="S56" i="107"/>
  <c r="T59" i="2"/>
  <c r="S56" i="6"/>
  <c r="U13" i="8"/>
  <c r="U48" i="8"/>
  <c r="T48" i="8"/>
  <c r="T20" i="10"/>
  <c r="U46" i="14"/>
  <c r="T59" i="14"/>
  <c r="U22" i="20"/>
  <c r="T38" i="25"/>
  <c r="U38" i="25"/>
  <c r="T52" i="30"/>
  <c r="U52" i="30"/>
  <c r="T13" i="33"/>
  <c r="U30" i="33"/>
  <c r="P56" i="40"/>
  <c r="U32" i="41"/>
  <c r="T32" i="41"/>
  <c r="U46" i="41"/>
  <c r="T46" i="41"/>
  <c r="U31" i="42"/>
  <c r="T31" i="42"/>
  <c r="U31" i="49"/>
  <c r="T11" i="51"/>
  <c r="U11" i="51"/>
  <c r="T52" i="57"/>
  <c r="U52" i="57"/>
  <c r="U63" i="60"/>
  <c r="U31" i="65"/>
  <c r="T47" i="68"/>
  <c r="U14" i="71"/>
  <c r="U36" i="75"/>
  <c r="T36" i="75"/>
  <c r="T25" i="83"/>
  <c r="U45" i="92"/>
  <c r="T39" i="104"/>
  <c r="U39" i="104"/>
  <c r="T36" i="114"/>
  <c r="U36" i="114"/>
  <c r="T21" i="137"/>
  <c r="U21" i="137"/>
  <c r="T60" i="137"/>
  <c r="U41" i="138"/>
  <c r="T41" i="138"/>
  <c r="U19" i="169"/>
  <c r="T19" i="169"/>
  <c r="U30" i="173"/>
  <c r="T30" i="173"/>
  <c r="U38" i="184"/>
  <c r="T38" i="184"/>
  <c r="U49" i="189"/>
  <c r="U49" i="229"/>
  <c r="T49" i="229"/>
  <c r="T50" i="240"/>
  <c r="U50" i="240"/>
  <c r="L8" i="157"/>
  <c r="R8" i="157" s="1"/>
  <c r="R9" i="157"/>
  <c r="M8" i="151"/>
  <c r="S9" i="151"/>
  <c r="V43" i="88"/>
  <c r="W43" i="30"/>
  <c r="T36" i="2"/>
  <c r="T22" i="3"/>
  <c r="U22" i="3"/>
  <c r="T35" i="3"/>
  <c r="U35" i="3"/>
  <c r="U21" i="8"/>
  <c r="T21" i="10"/>
  <c r="U21" i="10"/>
  <c r="U16" i="13"/>
  <c r="T16" i="13"/>
  <c r="U26" i="20"/>
  <c r="T23" i="38"/>
  <c r="U45" i="39"/>
  <c r="U51" i="47"/>
  <c r="T39" i="48"/>
  <c r="U39" i="48"/>
  <c r="T63" i="49"/>
  <c r="T22" i="52"/>
  <c r="U13" i="57"/>
  <c r="U38" i="68"/>
  <c r="T38" i="68"/>
  <c r="T15" i="71"/>
  <c r="U15" i="71"/>
  <c r="T23" i="71"/>
  <c r="U23" i="71"/>
  <c r="U45" i="74"/>
  <c r="T45" i="74"/>
  <c r="T20" i="86"/>
  <c r="U20" i="86"/>
  <c r="T13" i="87"/>
  <c r="T32" i="109"/>
  <c r="T46" i="110"/>
  <c r="U46" i="110"/>
  <c r="T31" i="111"/>
  <c r="U31" i="111"/>
  <c r="T15" i="136"/>
  <c r="U15" i="136"/>
  <c r="T31" i="141"/>
  <c r="U31" i="141"/>
  <c r="U16" i="142"/>
  <c r="T16" i="157"/>
  <c r="U52" i="160"/>
  <c r="T27" i="171"/>
  <c r="T19" i="181"/>
  <c r="U19" i="181"/>
  <c r="U30" i="187"/>
  <c r="T30" i="187"/>
  <c r="U33" i="212"/>
  <c r="T33" i="212"/>
  <c r="T45" i="220"/>
  <c r="U45" i="220"/>
  <c r="T12" i="226"/>
  <c r="T25" i="231"/>
  <c r="U25" i="231"/>
  <c r="H61" i="170"/>
  <c r="H65" i="170" s="1"/>
  <c r="O8" i="169"/>
  <c r="S9" i="169"/>
  <c r="M43" i="231"/>
  <c r="S43" i="231" s="1"/>
  <c r="S44" i="231"/>
  <c r="K43" i="23"/>
  <c r="U24" i="4"/>
  <c r="T34" i="14"/>
  <c r="U34" i="14"/>
  <c r="T26" i="15"/>
  <c r="U39" i="15"/>
  <c r="T39" i="15"/>
  <c r="U10" i="16"/>
  <c r="T22" i="27"/>
  <c r="U21" i="30"/>
  <c r="U33" i="32"/>
  <c r="T33" i="32"/>
  <c r="U13" i="45"/>
  <c r="T13" i="45"/>
  <c r="U22" i="54"/>
  <c r="T22" i="54"/>
  <c r="T21" i="57"/>
  <c r="U46" i="65"/>
  <c r="T46" i="65"/>
  <c r="T34" i="66"/>
  <c r="U34" i="66"/>
  <c r="T33" i="68"/>
  <c r="P56" i="68"/>
  <c r="T15" i="69"/>
  <c r="T55" i="70"/>
  <c r="T45" i="75"/>
  <c r="E9" i="83"/>
  <c r="U24" i="84"/>
  <c r="T24" i="84"/>
  <c r="U55" i="84"/>
  <c r="T55" i="84"/>
  <c r="U50" i="86"/>
  <c r="T27" i="88"/>
  <c r="U27" i="88"/>
  <c r="U12" i="97"/>
  <c r="T12" i="97"/>
  <c r="S56" i="119"/>
  <c r="U36" i="144"/>
  <c r="T55" i="144"/>
  <c r="U55" i="144"/>
  <c r="T39" i="153"/>
  <c r="U39" i="153"/>
  <c r="T12" i="161"/>
  <c r="U48" i="161"/>
  <c r="T48" i="161"/>
  <c r="U17" i="164"/>
  <c r="T17" i="164"/>
  <c r="T22" i="176"/>
  <c r="U22" i="176"/>
  <c r="U54" i="182"/>
  <c r="T59" i="198"/>
  <c r="U59" i="198"/>
  <c r="U14" i="199"/>
  <c r="T14" i="199"/>
  <c r="T33" i="205"/>
  <c r="U33" i="205"/>
  <c r="U63" i="225"/>
  <c r="T17" i="226"/>
  <c r="U17" i="226"/>
  <c r="U54" i="226"/>
  <c r="U54" i="227"/>
  <c r="T54" i="227"/>
  <c r="U59" i="227"/>
  <c r="T59" i="227"/>
  <c r="U27" i="228"/>
  <c r="T27" i="228"/>
  <c r="U20" i="251"/>
  <c r="T20" i="251"/>
  <c r="N61" i="250"/>
  <c r="N65" i="250" s="1"/>
  <c r="G61" i="244"/>
  <c r="O61" i="243"/>
  <c r="O65" i="243" s="1"/>
  <c r="I61" i="239"/>
  <c r="I65" i="239" s="1"/>
  <c r="J61" i="232"/>
  <c r="J65" i="232" s="1"/>
  <c r="I61" i="229"/>
  <c r="I65" i="229" s="1"/>
  <c r="L8" i="226"/>
  <c r="L61" i="226" s="1"/>
  <c r="L65" i="226" s="1"/>
  <c r="R9" i="226"/>
  <c r="M8" i="198"/>
  <c r="S8" i="198" s="1"/>
  <c r="S9" i="198"/>
  <c r="B61" i="191"/>
  <c r="B65" i="191" s="1"/>
  <c r="D43" i="235"/>
  <c r="M43" i="198"/>
  <c r="S43" i="198" s="1"/>
  <c r="S44" i="198"/>
  <c r="D43" i="196"/>
  <c r="N43" i="195"/>
  <c r="C43" i="193"/>
  <c r="M43" i="192"/>
  <c r="S43" i="192" s="1"/>
  <c r="S44" i="192"/>
  <c r="H43" i="39"/>
  <c r="M43" i="38"/>
  <c r="D43" i="36"/>
  <c r="N43" i="35"/>
  <c r="T54" i="5"/>
  <c r="U54" i="5"/>
  <c r="T16" i="7"/>
  <c r="U30" i="12"/>
  <c r="T24" i="13"/>
  <c r="U29" i="17"/>
  <c r="T29" i="17"/>
  <c r="T33" i="24"/>
  <c r="E62" i="24"/>
  <c r="U62" i="24" s="1"/>
  <c r="T63" i="24"/>
  <c r="U22" i="25"/>
  <c r="U14" i="3"/>
  <c r="T18" i="5"/>
  <c r="U34" i="6"/>
  <c r="T24" i="7"/>
  <c r="U63" i="9"/>
  <c r="U34" i="10"/>
  <c r="T45" i="12"/>
  <c r="T63" i="12"/>
  <c r="T21" i="13"/>
  <c r="U21" i="13"/>
  <c r="U55" i="14"/>
  <c r="T20" i="17"/>
  <c r="U54" i="22"/>
  <c r="T13" i="24"/>
  <c r="T17" i="24"/>
  <c r="T25" i="24"/>
  <c r="U32" i="26"/>
  <c r="U23" i="29"/>
  <c r="E44" i="30"/>
  <c r="U44" i="30" s="1"/>
  <c r="U54" i="31"/>
  <c r="T54" i="31"/>
  <c r="U23" i="33"/>
  <c r="T23" i="33"/>
  <c r="T63" i="33"/>
  <c r="U33" i="36"/>
  <c r="T31" i="37"/>
  <c r="U31" i="37"/>
  <c r="U15" i="38"/>
  <c r="T32" i="38"/>
  <c r="T36" i="38"/>
  <c r="T32" i="39"/>
  <c r="U14" i="40"/>
  <c r="T14" i="40"/>
  <c r="T49" i="42"/>
  <c r="U51" i="44"/>
  <c r="T51" i="44"/>
  <c r="T54" i="44"/>
  <c r="U59" i="44"/>
  <c r="T59" i="44"/>
  <c r="P62" i="45"/>
  <c r="U16" i="46"/>
  <c r="T16" i="46"/>
  <c r="T60" i="47"/>
  <c r="T22" i="48"/>
  <c r="U26" i="48"/>
  <c r="U47" i="56"/>
  <c r="T47" i="56"/>
  <c r="U54" i="56"/>
  <c r="T39" i="57"/>
  <c r="U39" i="57"/>
  <c r="Q62" i="57"/>
  <c r="T34" i="59"/>
  <c r="U47" i="59"/>
  <c r="P44" i="62"/>
  <c r="P9" i="66"/>
  <c r="U40" i="74"/>
  <c r="T40" i="74"/>
  <c r="U27" i="76"/>
  <c r="U23" i="78"/>
  <c r="T23" i="78"/>
  <c r="Q56" i="80"/>
  <c r="T13" i="82"/>
  <c r="U13" i="82"/>
  <c r="T22" i="85"/>
  <c r="U57" i="89"/>
  <c r="U27" i="93"/>
  <c r="T27" i="93"/>
  <c r="U30" i="94"/>
  <c r="T30" i="94"/>
  <c r="U22" i="95"/>
  <c r="T22" i="95"/>
  <c r="U35" i="102"/>
  <c r="T29" i="103"/>
  <c r="U29" i="103"/>
  <c r="T37" i="103"/>
  <c r="U37" i="103"/>
  <c r="T50" i="104"/>
  <c r="U50" i="104"/>
  <c r="U24" i="108"/>
  <c r="T24" i="108"/>
  <c r="U30" i="112"/>
  <c r="U22" i="113"/>
  <c r="T22" i="113"/>
  <c r="T26" i="118"/>
  <c r="U26" i="118"/>
  <c r="T31" i="118"/>
  <c r="U31" i="118"/>
  <c r="U22" i="128"/>
  <c r="T22" i="129"/>
  <c r="U22" i="129"/>
  <c r="U34" i="129"/>
  <c r="T34" i="129"/>
  <c r="T21" i="132"/>
  <c r="U26" i="132"/>
  <c r="T26" i="132"/>
  <c r="U46" i="133"/>
  <c r="T54" i="136"/>
  <c r="T10" i="137"/>
  <c r="U10" i="137"/>
  <c r="U37" i="139"/>
  <c r="U23" i="149"/>
  <c r="T13" i="150"/>
  <c r="U13" i="150"/>
  <c r="T47" i="155"/>
  <c r="U47" i="155"/>
  <c r="T55" i="155"/>
  <c r="U55" i="155"/>
  <c r="U45" i="156"/>
  <c r="T45" i="156"/>
  <c r="U30" i="163"/>
  <c r="T30" i="163"/>
  <c r="T47" i="169"/>
  <c r="U47" i="169"/>
  <c r="U15" i="175"/>
  <c r="T15" i="175"/>
  <c r="U23" i="175"/>
  <c r="T40" i="178"/>
  <c r="U40" i="178"/>
  <c r="T54" i="178"/>
  <c r="U54" i="178"/>
  <c r="T49" i="179"/>
  <c r="U49" i="179"/>
  <c r="T36" i="183"/>
  <c r="U36" i="197"/>
  <c r="T36" i="197"/>
  <c r="U27" i="198"/>
  <c r="T27" i="198"/>
  <c r="U48" i="205"/>
  <c r="T48" i="205"/>
  <c r="T11" i="210"/>
  <c r="U11" i="210"/>
  <c r="U39" i="211"/>
  <c r="T39" i="211"/>
  <c r="T53" i="211"/>
  <c r="U53" i="211"/>
  <c r="T64" i="211"/>
  <c r="U64" i="211"/>
  <c r="U54" i="219"/>
  <c r="T54" i="219"/>
  <c r="U49" i="224"/>
  <c r="T49" i="224"/>
  <c r="T58" i="224"/>
  <c r="U58" i="224"/>
  <c r="U48" i="249"/>
  <c r="T48" i="249"/>
  <c r="O8" i="190"/>
  <c r="S9" i="190"/>
  <c r="J43" i="246"/>
  <c r="J61" i="246" s="1"/>
  <c r="J65" i="246" s="1"/>
  <c r="B43" i="78"/>
  <c r="G43" i="68"/>
  <c r="N43" i="67"/>
  <c r="T36" i="5"/>
  <c r="U36" i="5"/>
  <c r="U55" i="7"/>
  <c r="U60" i="7"/>
  <c r="U12" i="9"/>
  <c r="T12" i="9"/>
  <c r="U30" i="10"/>
  <c r="T14" i="12"/>
  <c r="U31" i="12"/>
  <c r="U63" i="12"/>
  <c r="U51" i="13"/>
  <c r="T51" i="13"/>
  <c r="U21" i="14"/>
  <c r="U47" i="14"/>
  <c r="U53" i="19"/>
  <c r="T53" i="19"/>
  <c r="T25" i="21"/>
  <c r="T16" i="22"/>
  <c r="U29" i="22"/>
  <c r="T29" i="22"/>
  <c r="U46" i="22"/>
  <c r="U18" i="24"/>
  <c r="T18" i="24"/>
  <c r="T48" i="24"/>
  <c r="T57" i="24"/>
  <c r="T45" i="25"/>
  <c r="U45" i="25"/>
  <c r="P9" i="30"/>
  <c r="P62" i="35"/>
  <c r="U16" i="36"/>
  <c r="T16" i="36"/>
  <c r="T52" i="37"/>
  <c r="T12" i="38"/>
  <c r="U12" i="38"/>
  <c r="T24" i="38"/>
  <c r="U24" i="38"/>
  <c r="U21" i="39"/>
  <c r="T21" i="39"/>
  <c r="T10" i="42"/>
  <c r="U47" i="44"/>
  <c r="T47" i="44"/>
  <c r="U55" i="44"/>
  <c r="T55" i="44"/>
  <c r="T17" i="47"/>
  <c r="T45" i="54"/>
  <c r="T17" i="55"/>
  <c r="T22" i="55"/>
  <c r="U22" i="55"/>
  <c r="U34" i="55"/>
  <c r="T34" i="55"/>
  <c r="E62" i="55"/>
  <c r="U62" i="55" s="1"/>
  <c r="T63" i="55"/>
  <c r="U33" i="56"/>
  <c r="T33" i="56"/>
  <c r="T26" i="64"/>
  <c r="U22" i="66"/>
  <c r="T22" i="66"/>
  <c r="T22" i="68"/>
  <c r="U22" i="68"/>
  <c r="T54" i="69"/>
  <c r="U10" i="70"/>
  <c r="T10" i="70"/>
  <c r="U30" i="70"/>
  <c r="U48" i="70"/>
  <c r="Q56" i="70"/>
  <c r="T33" i="79"/>
  <c r="T60" i="82"/>
  <c r="U60" i="82"/>
  <c r="U42" i="84"/>
  <c r="T42" i="84"/>
  <c r="U10" i="85"/>
  <c r="U21" i="86"/>
  <c r="T21" i="86"/>
  <c r="T54" i="93"/>
  <c r="U23" i="96"/>
  <c r="T14" i="98"/>
  <c r="U14" i="98"/>
  <c r="T25" i="98"/>
  <c r="U47" i="101"/>
  <c r="U53" i="102"/>
  <c r="U21" i="110"/>
  <c r="T21" i="110"/>
  <c r="U25" i="110"/>
  <c r="T25" i="110"/>
  <c r="U21" i="118"/>
  <c r="Q44" i="118"/>
  <c r="Q43" i="118" s="1"/>
  <c r="U25" i="120"/>
  <c r="T25" i="120"/>
  <c r="E62" i="126"/>
  <c r="U62" i="126" s="1"/>
  <c r="T63" i="126"/>
  <c r="T53" i="131"/>
  <c r="T48" i="137"/>
  <c r="T57" i="137"/>
  <c r="T42" i="140"/>
  <c r="U42" i="140"/>
  <c r="T47" i="154"/>
  <c r="T52" i="154"/>
  <c r="U52" i="154"/>
  <c r="T37" i="155"/>
  <c r="S28" i="162"/>
  <c r="T20" i="165"/>
  <c r="T33" i="165"/>
  <c r="U33" i="165"/>
  <c r="U37" i="165"/>
  <c r="T37" i="165"/>
  <c r="U57" i="165"/>
  <c r="T57" i="165"/>
  <c r="U54" i="167"/>
  <c r="T54" i="167"/>
  <c r="T36" i="178"/>
  <c r="U36" i="178"/>
  <c r="T46" i="178"/>
  <c r="U46" i="178"/>
  <c r="U45" i="179"/>
  <c r="T45" i="179"/>
  <c r="T19" i="198"/>
  <c r="U19" i="198"/>
  <c r="T36" i="198"/>
  <c r="U36" i="198"/>
  <c r="T38" i="250"/>
  <c r="T57" i="250"/>
  <c r="U57" i="250"/>
  <c r="E62" i="250"/>
  <c r="U62" i="250" s="1"/>
  <c r="T63" i="250"/>
  <c r="U63" i="250"/>
  <c r="R9" i="86"/>
  <c r="L8" i="86"/>
  <c r="L61" i="86" s="1"/>
  <c r="L65" i="86" s="1"/>
  <c r="M8" i="46"/>
  <c r="S9" i="46"/>
  <c r="K61" i="26"/>
  <c r="K65" i="26" s="1"/>
  <c r="H61" i="7"/>
  <c r="H65" i="7" s="1"/>
  <c r="V61" i="255"/>
  <c r="V65" i="255" s="1"/>
  <c r="V61" i="222"/>
  <c r="V65" i="222" s="1"/>
  <c r="V61" i="189"/>
  <c r="V65" i="189" s="1"/>
  <c r="V61" i="36"/>
  <c r="V65" i="36" s="1"/>
  <c r="O43" i="82"/>
  <c r="H43" i="80"/>
  <c r="T14" i="1"/>
  <c r="T13" i="7"/>
  <c r="U13" i="7"/>
  <c r="T47" i="7"/>
  <c r="U34" i="11"/>
  <c r="T34" i="11"/>
  <c r="U26" i="12"/>
  <c r="T36" i="12"/>
  <c r="U36" i="12"/>
  <c r="U53" i="12"/>
  <c r="P9" i="14"/>
  <c r="U42" i="14"/>
  <c r="T19" i="15"/>
  <c r="T30" i="17"/>
  <c r="U30" i="17"/>
  <c r="U47" i="17"/>
  <c r="U26" i="19"/>
  <c r="T26" i="19"/>
  <c r="T20" i="22"/>
  <c r="U59" i="22"/>
  <c r="U14" i="23"/>
  <c r="T14" i="23"/>
  <c r="T30" i="24"/>
  <c r="U13" i="28"/>
  <c r="T13" i="28"/>
  <c r="U25" i="28"/>
  <c r="T25" i="28"/>
  <c r="U34" i="28"/>
  <c r="T34" i="28"/>
  <c r="E56" i="34"/>
  <c r="U56" i="34" s="1"/>
  <c r="U58" i="35"/>
  <c r="T58" i="35"/>
  <c r="T55" i="36"/>
  <c r="T57" i="37"/>
  <c r="T42" i="44"/>
  <c r="U42" i="44"/>
  <c r="T36" i="46"/>
  <c r="U26" i="47"/>
  <c r="T26" i="47"/>
  <c r="U49" i="47"/>
  <c r="T49" i="47"/>
  <c r="T36" i="48"/>
  <c r="U36" i="48"/>
  <c r="Q9" i="53"/>
  <c r="T52" i="53"/>
  <c r="U52" i="53"/>
  <c r="T32" i="54"/>
  <c r="U32" i="54"/>
  <c r="T59" i="54"/>
  <c r="U59" i="54"/>
  <c r="U27" i="58"/>
  <c r="U13" i="61"/>
  <c r="T21" i="61"/>
  <c r="T47" i="69"/>
  <c r="U47" i="69"/>
  <c r="T14" i="80"/>
  <c r="U14" i="80"/>
  <c r="T18" i="80"/>
  <c r="U18" i="80"/>
  <c r="T57" i="80"/>
  <c r="T37" i="81"/>
  <c r="U37" i="81"/>
  <c r="U64" i="81"/>
  <c r="U34" i="84"/>
  <c r="T34" i="84"/>
  <c r="U60" i="84"/>
  <c r="T27" i="85"/>
  <c r="U27" i="85"/>
  <c r="T53" i="91"/>
  <c r="T13" i="94"/>
  <c r="T21" i="94"/>
  <c r="T60" i="95"/>
  <c r="T20" i="100"/>
  <c r="U20" i="100"/>
  <c r="T46" i="102"/>
  <c r="U46" i="102"/>
  <c r="T55" i="104"/>
  <c r="U55" i="104"/>
  <c r="U16" i="106"/>
  <c r="U34" i="106"/>
  <c r="T34" i="106"/>
  <c r="U55" i="106"/>
  <c r="T55" i="106"/>
  <c r="Q28" i="108"/>
  <c r="U17" i="110"/>
  <c r="T17" i="110"/>
  <c r="U17" i="119"/>
  <c r="T17" i="119"/>
  <c r="U30" i="119"/>
  <c r="T30" i="119"/>
  <c r="T37" i="127"/>
  <c r="U37" i="127"/>
  <c r="T50" i="131"/>
  <c r="U50" i="131"/>
  <c r="T21" i="133"/>
  <c r="U21" i="133"/>
  <c r="T24" i="133"/>
  <c r="U37" i="133"/>
  <c r="Q62" i="138"/>
  <c r="T46" i="141"/>
  <c r="U46" i="141"/>
  <c r="T36" i="147"/>
  <c r="U36" i="147"/>
  <c r="T21" i="148"/>
  <c r="U21" i="148"/>
  <c r="U18" i="154"/>
  <c r="T18" i="154"/>
  <c r="U33" i="155"/>
  <c r="T33" i="155"/>
  <c r="R9" i="164"/>
  <c r="T41" i="166"/>
  <c r="U60" i="166"/>
  <c r="T60" i="166"/>
  <c r="U22" i="202"/>
  <c r="T22" i="202"/>
  <c r="U30" i="203"/>
  <c r="T30" i="203"/>
  <c r="U59" i="216"/>
  <c r="T59" i="216"/>
  <c r="U22" i="217"/>
  <c r="T22" i="217"/>
  <c r="T26" i="217"/>
  <c r="U26" i="217"/>
  <c r="T50" i="217"/>
  <c r="U50" i="217"/>
  <c r="T53" i="224"/>
  <c r="U51" i="237"/>
  <c r="T51" i="237"/>
  <c r="T16" i="239"/>
  <c r="U16" i="239"/>
  <c r="U20" i="239"/>
  <c r="T20" i="239"/>
  <c r="R56" i="239"/>
  <c r="U57" i="241"/>
  <c r="T57" i="241"/>
  <c r="U58" i="256"/>
  <c r="T58" i="256"/>
  <c r="O8" i="152"/>
  <c r="S9" i="152"/>
  <c r="H65" i="147"/>
  <c r="D61" i="93"/>
  <c r="D65" i="93" s="1"/>
  <c r="L8" i="89"/>
  <c r="U51" i="1"/>
  <c r="T51" i="1"/>
  <c r="U37" i="5"/>
  <c r="T37" i="5"/>
  <c r="T36" i="6"/>
  <c r="U36" i="6"/>
  <c r="U18" i="19"/>
  <c r="T18" i="19"/>
  <c r="U37" i="33"/>
  <c r="T37" i="33"/>
  <c r="U16" i="37"/>
  <c r="T16" i="37"/>
  <c r="T26" i="109"/>
  <c r="U26" i="109"/>
  <c r="T40" i="145"/>
  <c r="U40" i="145"/>
  <c r="U15" i="191"/>
  <c r="T15" i="191"/>
  <c r="T59" i="191"/>
  <c r="U59" i="191"/>
  <c r="U42" i="196"/>
  <c r="T42" i="196"/>
  <c r="T12" i="222"/>
  <c r="U12" i="222"/>
  <c r="U18" i="250"/>
  <c r="T18" i="250"/>
  <c r="T37" i="1"/>
  <c r="U37" i="1"/>
  <c r="U12" i="33"/>
  <c r="T12" i="33"/>
  <c r="U30" i="36"/>
  <c r="T30" i="36"/>
  <c r="U16" i="78"/>
  <c r="T16" i="78"/>
  <c r="U54" i="89"/>
  <c r="T54" i="89"/>
  <c r="T57" i="92"/>
  <c r="U57" i="92"/>
  <c r="U55" i="93"/>
  <c r="T55" i="93"/>
  <c r="U49" i="95"/>
  <c r="T49" i="95"/>
  <c r="U23" i="105"/>
  <c r="T23" i="105"/>
  <c r="U10" i="109"/>
  <c r="T10" i="109"/>
  <c r="U46" i="113"/>
  <c r="T46" i="113"/>
  <c r="T23" i="118"/>
  <c r="U23" i="118"/>
  <c r="T18" i="126"/>
  <c r="U18" i="126"/>
  <c r="U25" i="127"/>
  <c r="T25" i="127"/>
  <c r="U13" i="130"/>
  <c r="T13" i="130"/>
  <c r="U55" i="134"/>
  <c r="T55" i="134"/>
  <c r="T24" i="153"/>
  <c r="U24" i="153"/>
  <c r="T12" i="175"/>
  <c r="U12" i="175"/>
  <c r="U59" i="184"/>
  <c r="T59" i="184"/>
  <c r="T39" i="192"/>
  <c r="U39" i="192"/>
  <c r="T54" i="193"/>
  <c r="U54" i="193"/>
  <c r="U42" i="199"/>
  <c r="T42" i="199"/>
  <c r="T31" i="207"/>
  <c r="U31" i="207"/>
  <c r="T54" i="215"/>
  <c r="U54" i="215"/>
  <c r="T59" i="215"/>
  <c r="U59" i="215"/>
  <c r="U36" i="216"/>
  <c r="T36" i="216"/>
  <c r="T20" i="237"/>
  <c r="U20" i="237"/>
  <c r="U32" i="238"/>
  <c r="T32" i="238"/>
  <c r="U34" i="241"/>
  <c r="T34" i="241"/>
  <c r="U33" i="245"/>
  <c r="T33" i="245"/>
  <c r="U38" i="254"/>
  <c r="T38" i="254"/>
  <c r="L43" i="243"/>
  <c r="R43" i="243" s="1"/>
  <c r="R56" i="243"/>
  <c r="S56" i="216"/>
  <c r="M43" i="216"/>
  <c r="R56" i="155"/>
  <c r="L43" i="155"/>
  <c r="R43" i="155" s="1"/>
  <c r="M43" i="106"/>
  <c r="S43" i="106" s="1"/>
  <c r="S56" i="106"/>
  <c r="L43" i="23"/>
  <c r="R43" i="23" s="1"/>
  <c r="R56" i="23"/>
  <c r="T12" i="5"/>
  <c r="U12" i="5"/>
  <c r="T16" i="5"/>
  <c r="T33" i="5"/>
  <c r="U33" i="5"/>
  <c r="T23" i="6"/>
  <c r="U23" i="6"/>
  <c r="T59" i="6"/>
  <c r="U59" i="6"/>
  <c r="U59" i="10"/>
  <c r="T59" i="10"/>
  <c r="T22" i="11"/>
  <c r="U22" i="11"/>
  <c r="U37" i="12"/>
  <c r="T37" i="12"/>
  <c r="U32" i="14"/>
  <c r="T32" i="14"/>
  <c r="T26" i="123"/>
  <c r="U26" i="123"/>
  <c r="U11" i="142"/>
  <c r="T11" i="142"/>
  <c r="T31" i="150"/>
  <c r="U31" i="150"/>
  <c r="U24" i="176"/>
  <c r="T24" i="176"/>
  <c r="U48" i="195"/>
  <c r="T48" i="195"/>
  <c r="U16" i="197"/>
  <c r="T16" i="197"/>
  <c r="L43" i="182"/>
  <c r="R43" i="182" s="1"/>
  <c r="R56" i="182"/>
  <c r="L43" i="138"/>
  <c r="R43" i="138" s="1"/>
  <c r="R56" i="138"/>
  <c r="M43" i="133"/>
  <c r="S43" i="133" s="1"/>
  <c r="S56" i="133"/>
  <c r="L43" i="116"/>
  <c r="R43" i="116" s="1"/>
  <c r="R56" i="116"/>
  <c r="T11" i="1"/>
  <c r="U11" i="1"/>
  <c r="T33" i="29"/>
  <c r="U47" i="42"/>
  <c r="T38" i="65"/>
  <c r="U38" i="65"/>
  <c r="T38" i="69"/>
  <c r="U38" i="69"/>
  <c r="Q56" i="84"/>
  <c r="T14" i="94"/>
  <c r="U14" i="94"/>
  <c r="U34" i="97"/>
  <c r="T34" i="97"/>
  <c r="T24" i="100"/>
  <c r="U24" i="100"/>
  <c r="U48" i="114"/>
  <c r="T48" i="114"/>
  <c r="T36" i="118"/>
  <c r="U36" i="118"/>
  <c r="T50" i="118"/>
  <c r="U50" i="118"/>
  <c r="U10" i="129"/>
  <c r="T10" i="129"/>
  <c r="T23" i="131"/>
  <c r="U23" i="131"/>
  <c r="U32" i="131"/>
  <c r="T32" i="131"/>
  <c r="T64" i="132"/>
  <c r="U64" i="132"/>
  <c r="T30" i="133"/>
  <c r="U30" i="133"/>
  <c r="T52" i="133"/>
  <c r="U52" i="133"/>
  <c r="U14" i="135"/>
  <c r="T14" i="135"/>
  <c r="T24" i="143"/>
  <c r="U24" i="143"/>
  <c r="U21" i="146"/>
  <c r="T21" i="146"/>
  <c r="T59" i="147"/>
  <c r="U59" i="147"/>
  <c r="U16" i="149"/>
  <c r="T16" i="149"/>
  <c r="U29" i="149"/>
  <c r="T29" i="149"/>
  <c r="U32" i="160"/>
  <c r="T32" i="160"/>
  <c r="T40" i="164"/>
  <c r="U40" i="164"/>
  <c r="U14" i="174"/>
  <c r="T14" i="174"/>
  <c r="T20" i="175"/>
  <c r="U20" i="175"/>
  <c r="U41" i="176"/>
  <c r="T41" i="176"/>
  <c r="T26" i="182"/>
  <c r="U26" i="182"/>
  <c r="T49" i="207"/>
  <c r="U49" i="207"/>
  <c r="R56" i="209"/>
  <c r="U12" i="223"/>
  <c r="T12" i="223"/>
  <c r="T36" i="224"/>
  <c r="U36" i="224"/>
  <c r="T54" i="224"/>
  <c r="U54" i="224"/>
  <c r="T52" i="239"/>
  <c r="U52" i="239"/>
  <c r="T16" i="240"/>
  <c r="U16" i="240"/>
  <c r="T16" i="241"/>
  <c r="U16" i="241"/>
  <c r="U23" i="243"/>
  <c r="T23" i="243"/>
  <c r="U26" i="249"/>
  <c r="T26" i="249"/>
  <c r="U52" i="254"/>
  <c r="T52" i="254"/>
  <c r="O8" i="97"/>
  <c r="S8" i="97" s="1"/>
  <c r="S9" i="97"/>
  <c r="H61" i="95"/>
  <c r="H65" i="95" s="1"/>
  <c r="O8" i="31"/>
  <c r="S8" i="31" s="1"/>
  <c r="S9" i="31"/>
  <c r="W61" i="232"/>
  <c r="W65" i="232" s="1"/>
  <c r="V61" i="144"/>
  <c r="V65" i="144" s="1"/>
  <c r="V61" i="122"/>
  <c r="V65" i="122" s="1"/>
  <c r="V61" i="100"/>
  <c r="V65" i="100" s="1"/>
  <c r="W61" i="35"/>
  <c r="W65" i="35" s="1"/>
  <c r="N43" i="77"/>
  <c r="U29" i="29"/>
  <c r="T29" i="29"/>
  <c r="T27" i="47"/>
  <c r="U27" i="47"/>
  <c r="U60" i="54"/>
  <c r="T60" i="54"/>
  <c r="U18" i="63"/>
  <c r="T18" i="63"/>
  <c r="T55" i="67"/>
  <c r="U55" i="67"/>
  <c r="T16" i="85"/>
  <c r="U16" i="85"/>
  <c r="U53" i="126"/>
  <c r="T53" i="126"/>
  <c r="T25" i="185"/>
  <c r="U25" i="185"/>
  <c r="U27" i="187"/>
  <c r="T27" i="187"/>
  <c r="U53" i="204"/>
  <c r="T53" i="204"/>
  <c r="U21" i="240"/>
  <c r="T21" i="240"/>
  <c r="T55" i="245"/>
  <c r="U55" i="245"/>
  <c r="L43" i="160"/>
  <c r="R43" i="160" s="1"/>
  <c r="R56" i="160"/>
  <c r="M43" i="155"/>
  <c r="S43" i="155" s="1"/>
  <c r="S56" i="155"/>
  <c r="L43" i="6"/>
  <c r="R43" i="6" s="1"/>
  <c r="R56" i="6"/>
  <c r="T31" i="23"/>
  <c r="U16" i="29"/>
  <c r="T16" i="29"/>
  <c r="T18" i="49"/>
  <c r="U18" i="49"/>
  <c r="T35" i="61"/>
  <c r="U35" i="61"/>
  <c r="T33" i="93"/>
  <c r="T49" i="101"/>
  <c r="U49" i="101"/>
  <c r="T22" i="146"/>
  <c r="U22" i="146"/>
  <c r="T34" i="196"/>
  <c r="U34" i="196"/>
  <c r="U29" i="232"/>
  <c r="T29" i="232"/>
  <c r="T25" i="254"/>
  <c r="U25" i="254"/>
  <c r="U32" i="21"/>
  <c r="T32" i="21"/>
  <c r="U54" i="45"/>
  <c r="T54" i="45"/>
  <c r="U38" i="52"/>
  <c r="T38" i="52"/>
  <c r="T37" i="60"/>
  <c r="U51" i="64"/>
  <c r="T51" i="64"/>
  <c r="U51" i="91"/>
  <c r="T51" i="91"/>
  <c r="U14" i="110"/>
  <c r="T14" i="110"/>
  <c r="T33" i="115"/>
  <c r="T24" i="125"/>
  <c r="U24" i="125"/>
  <c r="T16" i="131"/>
  <c r="U16" i="131"/>
  <c r="T55" i="151"/>
  <c r="U55" i="151"/>
  <c r="T47" i="156"/>
  <c r="U47" i="156"/>
  <c r="U25" i="195"/>
  <c r="T25" i="195"/>
  <c r="M43" i="77"/>
  <c r="S56" i="77"/>
  <c r="U16" i="8"/>
  <c r="T36" i="10"/>
  <c r="U30" i="16"/>
  <c r="T30" i="16"/>
  <c r="E9" i="26"/>
  <c r="U59" i="27"/>
  <c r="U25" i="29"/>
  <c r="T25" i="29"/>
  <c r="U36" i="34"/>
  <c r="T36" i="34"/>
  <c r="U46" i="34"/>
  <c r="T46" i="34"/>
  <c r="T17" i="37"/>
  <c r="U17" i="37"/>
  <c r="U37" i="40"/>
  <c r="T37" i="40"/>
  <c r="T14" i="43"/>
  <c r="U14" i="43"/>
  <c r="T19" i="44"/>
  <c r="U19" i="44"/>
  <c r="U24" i="45"/>
  <c r="T24" i="45"/>
  <c r="U47" i="64"/>
  <c r="T47" i="64"/>
  <c r="T16" i="66"/>
  <c r="U16" i="66"/>
  <c r="T38" i="79"/>
  <c r="T30" i="90"/>
  <c r="U55" i="100"/>
  <c r="U38" i="111"/>
  <c r="T38" i="111"/>
  <c r="U42" i="130"/>
  <c r="T42" i="143"/>
  <c r="U42" i="143"/>
  <c r="T53" i="146"/>
  <c r="U53" i="146"/>
  <c r="T47" i="173"/>
  <c r="U47" i="173"/>
  <c r="T42" i="190"/>
  <c r="U42" i="190"/>
  <c r="T57" i="190"/>
  <c r="U57" i="190"/>
  <c r="T13" i="241"/>
  <c r="U13" i="241"/>
  <c r="K43" i="55"/>
  <c r="V43" i="100"/>
  <c r="L43" i="241"/>
  <c r="R43" i="241" s="1"/>
  <c r="R56" i="241"/>
  <c r="L43" i="197"/>
  <c r="R43" i="197" s="1"/>
  <c r="R56" i="197"/>
  <c r="U39" i="2"/>
  <c r="U33" i="8"/>
  <c r="T54" i="10"/>
  <c r="T33" i="18"/>
  <c r="U55" i="21"/>
  <c r="T55" i="21"/>
  <c r="U40" i="35"/>
  <c r="T54" i="35"/>
  <c r="U10" i="36"/>
  <c r="T10" i="36"/>
  <c r="T23" i="39"/>
  <c r="U12" i="42"/>
  <c r="T55" i="42"/>
  <c r="T63" i="52"/>
  <c r="U63" i="52"/>
  <c r="U47" i="54"/>
  <c r="U64" i="82"/>
  <c r="T64" i="82"/>
  <c r="T24" i="85"/>
  <c r="U17" i="93"/>
  <c r="T17" i="93"/>
  <c r="T54" i="101"/>
  <c r="U54" i="101"/>
  <c r="U58" i="121"/>
  <c r="T58" i="121"/>
  <c r="U20" i="129"/>
  <c r="T20" i="129"/>
  <c r="U34" i="130"/>
  <c r="T57" i="130"/>
  <c r="U14" i="140"/>
  <c r="T14" i="140"/>
  <c r="U22" i="149"/>
  <c r="T22" i="149"/>
  <c r="T21" i="153"/>
  <c r="U21" i="153"/>
  <c r="T57" i="178"/>
  <c r="U57" i="178"/>
  <c r="T40" i="182"/>
  <c r="U40" i="182"/>
  <c r="T35" i="183"/>
  <c r="U35" i="183"/>
  <c r="T21" i="190"/>
  <c r="U21" i="190"/>
  <c r="T23" i="191"/>
  <c r="T53" i="236"/>
  <c r="U53" i="236"/>
  <c r="B65" i="181"/>
  <c r="L8" i="19"/>
  <c r="R9" i="19"/>
  <c r="M43" i="197"/>
  <c r="S43" i="197" s="1"/>
  <c r="S56" i="197"/>
  <c r="M43" i="175"/>
  <c r="S43" i="175" s="1"/>
  <c r="S56" i="175"/>
  <c r="U54" i="2"/>
  <c r="T54" i="2"/>
  <c r="T55" i="10"/>
  <c r="U55" i="10"/>
  <c r="T46" i="18"/>
  <c r="T20" i="21"/>
  <c r="U20" i="21"/>
  <c r="T15" i="23"/>
  <c r="U14" i="28"/>
  <c r="U59" i="34"/>
  <c r="T59" i="34"/>
  <c r="U52" i="48"/>
  <c r="T52" i="48"/>
  <c r="T53" i="69"/>
  <c r="U53" i="69"/>
  <c r="U17" i="85"/>
  <c r="T17" i="85"/>
  <c r="U23" i="86"/>
  <c r="T57" i="88"/>
  <c r="U57" i="88"/>
  <c r="T27" i="106"/>
  <c r="U27" i="106"/>
  <c r="T60" i="108"/>
  <c r="T57" i="124"/>
  <c r="T54" i="126"/>
  <c r="U54" i="126"/>
  <c r="U27" i="129"/>
  <c r="T59" i="148"/>
  <c r="U59" i="148"/>
  <c r="U63" i="152"/>
  <c r="T63" i="189"/>
  <c r="T46" i="226"/>
  <c r="U46" i="226"/>
  <c r="U57" i="248"/>
  <c r="T57" i="248"/>
  <c r="N43" i="52"/>
  <c r="V43" i="99"/>
  <c r="M43" i="180"/>
  <c r="S43" i="180" s="1"/>
  <c r="S56" i="180"/>
  <c r="L43" i="141"/>
  <c r="R43" i="141" s="1"/>
  <c r="R56" i="141"/>
  <c r="M43" i="92"/>
  <c r="S43" i="92" s="1"/>
  <c r="S56" i="92"/>
  <c r="M43" i="70"/>
  <c r="S43" i="70" s="1"/>
  <c r="S56" i="70"/>
  <c r="T23" i="2"/>
  <c r="U34" i="3"/>
  <c r="T41" i="4"/>
  <c r="U41" i="4"/>
  <c r="U25" i="9"/>
  <c r="T17" i="16"/>
  <c r="U57" i="22"/>
  <c r="T53" i="28"/>
  <c r="U17" i="29"/>
  <c r="T17" i="29"/>
  <c r="T32" i="32"/>
  <c r="U32" i="32"/>
  <c r="T45" i="32"/>
  <c r="S56" i="33"/>
  <c r="T10" i="34"/>
  <c r="T57" i="38"/>
  <c r="U57" i="38"/>
  <c r="T10" i="43"/>
  <c r="U12" i="45"/>
  <c r="T12" i="45"/>
  <c r="U60" i="45"/>
  <c r="T60" i="45"/>
  <c r="T15" i="50"/>
  <c r="U24" i="59"/>
  <c r="U23" i="72"/>
  <c r="U47" i="72"/>
  <c r="T47" i="72"/>
  <c r="U35" i="76"/>
  <c r="T35" i="76"/>
  <c r="T20" i="89"/>
  <c r="U20" i="89"/>
  <c r="T63" i="90"/>
  <c r="T22" i="99"/>
  <c r="U22" i="99"/>
  <c r="T53" i="106"/>
  <c r="U53" i="106"/>
  <c r="T49" i="114"/>
  <c r="U12" i="115"/>
  <c r="T17" i="115"/>
  <c r="U17" i="115"/>
  <c r="T25" i="115"/>
  <c r="U25" i="115"/>
  <c r="T55" i="120"/>
  <c r="U55" i="120"/>
  <c r="E62" i="128"/>
  <c r="U62" i="128" s="1"/>
  <c r="U63" i="128"/>
  <c r="U50" i="140"/>
  <c r="T50" i="140"/>
  <c r="U48" i="141"/>
  <c r="T48" i="141"/>
  <c r="U57" i="143"/>
  <c r="T57" i="143"/>
  <c r="T16" i="144"/>
  <c r="U16" i="144"/>
  <c r="U59" i="144"/>
  <c r="T59" i="144"/>
  <c r="T23" i="148"/>
  <c r="U23" i="148"/>
  <c r="T26" i="149"/>
  <c r="U26" i="149"/>
  <c r="T52" i="149"/>
  <c r="T37" i="158"/>
  <c r="E62" i="160"/>
  <c r="U62" i="160" s="1"/>
  <c r="T63" i="160"/>
  <c r="U63" i="160"/>
  <c r="U23" i="161"/>
  <c r="T37" i="161"/>
  <c r="U37" i="161"/>
  <c r="U31" i="171"/>
  <c r="U50" i="171"/>
  <c r="T50" i="171"/>
  <c r="T54" i="171"/>
  <c r="U54" i="171"/>
  <c r="U24" i="177"/>
  <c r="T24" i="177"/>
  <c r="T29" i="184"/>
  <c r="U29" i="184"/>
  <c r="U55" i="184"/>
  <c r="T64" i="189"/>
  <c r="U64" i="189"/>
  <c r="U32" i="205"/>
  <c r="T32" i="205"/>
  <c r="U17" i="221"/>
  <c r="T17" i="221"/>
  <c r="U53" i="223"/>
  <c r="T53" i="223"/>
  <c r="T33" i="225"/>
  <c r="U33" i="225"/>
  <c r="T59" i="226"/>
  <c r="U59" i="226"/>
  <c r="T10" i="227"/>
  <c r="U10" i="227"/>
  <c r="T13" i="228"/>
  <c r="U13" i="228"/>
  <c r="T14" i="236"/>
  <c r="U14" i="236"/>
  <c r="U42" i="243"/>
  <c r="T42" i="243"/>
  <c r="O43" i="8"/>
  <c r="V43" i="89"/>
  <c r="V61" i="89" s="1"/>
  <c r="V65" i="89" s="1"/>
  <c r="U64" i="7"/>
  <c r="U30" i="8"/>
  <c r="T30" i="8"/>
  <c r="U37" i="8"/>
  <c r="T22" i="16"/>
  <c r="U22" i="16"/>
  <c r="T63" i="20"/>
  <c r="T41" i="25"/>
  <c r="U52" i="29"/>
  <c r="T23" i="34"/>
  <c r="U48" i="48"/>
  <c r="T48" i="48"/>
  <c r="U48" i="52"/>
  <c r="U16" i="53"/>
  <c r="U17" i="59"/>
  <c r="T17" i="59"/>
  <c r="U48" i="60"/>
  <c r="T48" i="60"/>
  <c r="U16" i="68"/>
  <c r="T16" i="68"/>
  <c r="T33" i="72"/>
  <c r="E62" i="83"/>
  <c r="U63" i="83"/>
  <c r="T63" i="83"/>
  <c r="T19" i="114"/>
  <c r="U19" i="114"/>
  <c r="T40" i="114"/>
  <c r="U40" i="114"/>
  <c r="T39" i="121"/>
  <c r="T23" i="140"/>
  <c r="U23" i="140"/>
  <c r="U19" i="148"/>
  <c r="T19" i="148"/>
  <c r="T54" i="148"/>
  <c r="U54" i="148"/>
  <c r="T16" i="154"/>
  <c r="U16" i="154"/>
  <c r="U33" i="170"/>
  <c r="T40" i="171"/>
  <c r="U40" i="171"/>
  <c r="U30" i="243"/>
  <c r="T30" i="243"/>
  <c r="U42" i="244"/>
  <c r="T42" i="244"/>
  <c r="U52" i="245"/>
  <c r="T52" i="245"/>
  <c r="T34" i="8"/>
  <c r="U34" i="8"/>
  <c r="U24" i="10"/>
  <c r="P56" i="12"/>
  <c r="T37" i="18"/>
  <c r="T18" i="31"/>
  <c r="U17" i="33"/>
  <c r="T21" i="37"/>
  <c r="T14" i="38"/>
  <c r="U20" i="40"/>
  <c r="U48" i="49"/>
  <c r="T37" i="57"/>
  <c r="T24" i="61"/>
  <c r="U24" i="61"/>
  <c r="T25" i="70"/>
  <c r="U25" i="70"/>
  <c r="T35" i="75"/>
  <c r="U20" i="77"/>
  <c r="T20" i="77"/>
  <c r="T12" i="79"/>
  <c r="U12" i="79"/>
  <c r="U17" i="87"/>
  <c r="T17" i="87"/>
  <c r="T37" i="120"/>
  <c r="U37" i="120"/>
  <c r="T31" i="121"/>
  <c r="U36" i="121"/>
  <c r="T36" i="121"/>
  <c r="U53" i="121"/>
  <c r="T36" i="126"/>
  <c r="U36" i="126"/>
  <c r="U14" i="151"/>
  <c r="T14" i="151"/>
  <c r="U53" i="170"/>
  <c r="T53" i="170"/>
  <c r="T46" i="171"/>
  <c r="S56" i="224"/>
  <c r="T20" i="225"/>
  <c r="U20" i="225"/>
  <c r="U12" i="234"/>
  <c r="T12" i="234"/>
  <c r="L8" i="220"/>
  <c r="L61" i="220" s="1"/>
  <c r="L65" i="220" s="1"/>
  <c r="R9" i="220"/>
  <c r="J43" i="6"/>
  <c r="V43" i="68"/>
  <c r="V61" i="68" s="1"/>
  <c r="U30" i="3"/>
  <c r="U57" i="3"/>
  <c r="U20" i="4"/>
  <c r="T52" i="8"/>
  <c r="U52" i="8"/>
  <c r="T25" i="10"/>
  <c r="U25" i="10"/>
  <c r="T20" i="14"/>
  <c r="T30" i="15"/>
  <c r="R56" i="19"/>
  <c r="T50" i="26"/>
  <c r="U50" i="26"/>
  <c r="T34" i="30"/>
  <c r="U34" i="30"/>
  <c r="T47" i="30"/>
  <c r="U55" i="30"/>
  <c r="T20" i="34"/>
  <c r="U20" i="34"/>
  <c r="R8" i="37"/>
  <c r="E62" i="40"/>
  <c r="U62" i="40" s="1"/>
  <c r="T63" i="40"/>
  <c r="T30" i="52"/>
  <c r="T13" i="57"/>
  <c r="T29" i="57"/>
  <c r="T47" i="57"/>
  <c r="T36" i="69"/>
  <c r="T26" i="71"/>
  <c r="E62" i="115"/>
  <c r="U63" i="115"/>
  <c r="U63" i="122"/>
  <c r="T63" i="122"/>
  <c r="U48" i="132"/>
  <c r="T48" i="132"/>
  <c r="T14" i="136"/>
  <c r="T47" i="137"/>
  <c r="U51" i="138"/>
  <c r="T51" i="138"/>
  <c r="T51" i="157"/>
  <c r="U51" i="157"/>
  <c r="U21" i="164"/>
  <c r="T21" i="164"/>
  <c r="T12" i="171"/>
  <c r="U12" i="171"/>
  <c r="U14" i="185"/>
  <c r="U15" i="215"/>
  <c r="T15" i="215"/>
  <c r="U33" i="226"/>
  <c r="U15" i="227"/>
  <c r="T15" i="227"/>
  <c r="T32" i="240"/>
  <c r="U32" i="240"/>
  <c r="N8" i="104"/>
  <c r="R9" i="104"/>
  <c r="D43" i="229"/>
  <c r="M43" i="186"/>
  <c r="S43" i="186" s="1"/>
  <c r="S44" i="186"/>
  <c r="K43" i="178"/>
  <c r="M43" i="45"/>
  <c r="S43" i="45" s="1"/>
  <c r="K43" i="6"/>
  <c r="K61" i="6" s="1"/>
  <c r="K65" i="6" s="1"/>
  <c r="W43" i="98"/>
  <c r="W43" i="68"/>
  <c r="L43" i="249"/>
  <c r="R43" i="249" s="1"/>
  <c r="R56" i="249"/>
  <c r="L43" i="161"/>
  <c r="R43" i="161" s="1"/>
  <c r="R56" i="161"/>
  <c r="M43" i="156"/>
  <c r="S43" i="156" s="1"/>
  <c r="S56" i="156"/>
  <c r="U40" i="2"/>
  <c r="T26" i="3"/>
  <c r="U12" i="14"/>
  <c r="U24" i="14"/>
  <c r="T23" i="20"/>
  <c r="U23" i="20"/>
  <c r="U36" i="23"/>
  <c r="U14" i="25"/>
  <c r="U10" i="27"/>
  <c r="T10" i="27"/>
  <c r="T53" i="33"/>
  <c r="U53" i="33"/>
  <c r="T27" i="39"/>
  <c r="U30" i="57"/>
  <c r="T30" i="57"/>
  <c r="T14" i="60"/>
  <c r="U14" i="60"/>
  <c r="U38" i="2"/>
  <c r="T38" i="2"/>
  <c r="U45" i="3"/>
  <c r="T21" i="7"/>
  <c r="U21" i="7"/>
  <c r="U37" i="7"/>
  <c r="U58" i="8"/>
  <c r="T58" i="8"/>
  <c r="U20" i="11"/>
  <c r="U33" i="11"/>
  <c r="T49" i="12"/>
  <c r="U64" i="12"/>
  <c r="T64" i="12"/>
  <c r="T23" i="15"/>
  <c r="U14" i="24"/>
  <c r="T14" i="24"/>
  <c r="U57" i="25"/>
  <c r="S9" i="32"/>
  <c r="U30" i="32"/>
  <c r="T30" i="32"/>
  <c r="U49" i="35"/>
  <c r="T49" i="35"/>
  <c r="T57" i="35"/>
  <c r="U10" i="37"/>
  <c r="T24" i="41"/>
  <c r="T14" i="45"/>
  <c r="U14" i="45"/>
  <c r="T21" i="47"/>
  <c r="U38" i="47"/>
  <c r="T48" i="47"/>
  <c r="U25" i="51"/>
  <c r="T25" i="51"/>
  <c r="U27" i="54"/>
  <c r="T27" i="54"/>
  <c r="T31" i="54"/>
  <c r="U12" i="56"/>
  <c r="T12" i="56"/>
  <c r="T27" i="62"/>
  <c r="U27" i="62"/>
  <c r="U53" i="62"/>
  <c r="T53" i="62"/>
  <c r="T35" i="64"/>
  <c r="T41" i="65"/>
  <c r="U41" i="65"/>
  <c r="U32" i="67"/>
  <c r="T45" i="68"/>
  <c r="U45" i="68"/>
  <c r="U45" i="70"/>
  <c r="T45" i="70"/>
  <c r="T13" i="80"/>
  <c r="T24" i="81"/>
  <c r="U24" i="81"/>
  <c r="T29" i="82"/>
  <c r="U29" i="82"/>
  <c r="U33" i="84"/>
  <c r="Q44" i="85"/>
  <c r="U34" i="86"/>
  <c r="T34" i="86"/>
  <c r="U45" i="91"/>
  <c r="T45" i="91"/>
  <c r="E9" i="95"/>
  <c r="U19" i="96"/>
  <c r="T19" i="96"/>
  <c r="T63" i="96"/>
  <c r="U20" i="97"/>
  <c r="U10" i="98"/>
  <c r="T10" i="98"/>
  <c r="U45" i="102"/>
  <c r="U60" i="106"/>
  <c r="T60" i="106"/>
  <c r="U26" i="115"/>
  <c r="T16" i="116"/>
  <c r="U20" i="116"/>
  <c r="T20" i="120"/>
  <c r="U16" i="124"/>
  <c r="T16" i="124"/>
  <c r="T59" i="124"/>
  <c r="U49" i="131"/>
  <c r="U47" i="136"/>
  <c r="T47" i="136"/>
  <c r="T59" i="141"/>
  <c r="U59" i="141"/>
  <c r="T17" i="142"/>
  <c r="U40" i="151"/>
  <c r="T40" i="151"/>
  <c r="T27" i="155"/>
  <c r="U32" i="155"/>
  <c r="T52" i="165"/>
  <c r="U52" i="165"/>
  <c r="T15" i="167"/>
  <c r="U15" i="167"/>
  <c r="T50" i="167"/>
  <c r="U50" i="167"/>
  <c r="T45" i="168"/>
  <c r="U45" i="168"/>
  <c r="T23" i="170"/>
  <c r="U23" i="170"/>
  <c r="U35" i="187"/>
  <c r="T35" i="187"/>
  <c r="P44" i="187"/>
  <c r="T22" i="188"/>
  <c r="U22" i="188"/>
  <c r="T53" i="193"/>
  <c r="U53" i="193"/>
  <c r="U53" i="207"/>
  <c r="T53" i="207"/>
  <c r="U58" i="207"/>
  <c r="T58" i="207"/>
  <c r="T26" i="211"/>
  <c r="U26" i="211"/>
  <c r="T14" i="218"/>
  <c r="U14" i="218"/>
  <c r="U41" i="255"/>
  <c r="T41" i="255"/>
  <c r="J61" i="210"/>
  <c r="J65" i="210" s="1"/>
  <c r="M8" i="37"/>
  <c r="S8" i="37" s="1"/>
  <c r="S9" i="37"/>
  <c r="W61" i="178"/>
  <c r="W65" i="178" s="1"/>
  <c r="V61" i="145"/>
  <c r="V65" i="145" s="1"/>
  <c r="V61" i="79"/>
  <c r="V65" i="79" s="1"/>
  <c r="V61" i="46"/>
  <c r="V65" i="46" s="1"/>
  <c r="W61" i="3"/>
  <c r="W65" i="3" s="1"/>
  <c r="M8" i="238"/>
  <c r="S28" i="238"/>
  <c r="C61" i="151"/>
  <c r="C65" i="151" s="1"/>
  <c r="O8" i="140"/>
  <c r="S28" i="140"/>
  <c r="G61" i="136"/>
  <c r="G65" i="136" s="1"/>
  <c r="H61" i="131"/>
  <c r="H65" i="131" s="1"/>
  <c r="G61" i="114"/>
  <c r="G65" i="114" s="1"/>
  <c r="M61" i="106"/>
  <c r="K43" i="139"/>
  <c r="V43" i="75"/>
  <c r="V61" i="75" s="1"/>
  <c r="V65" i="75" s="1"/>
  <c r="E9" i="1"/>
  <c r="T32" i="1"/>
  <c r="U32" i="1"/>
  <c r="U36" i="1"/>
  <c r="T22" i="2"/>
  <c r="U22" i="2"/>
  <c r="T41" i="5"/>
  <c r="U41" i="5"/>
  <c r="T54" i="12"/>
  <c r="U54" i="12"/>
  <c r="U55" i="29"/>
  <c r="T55" i="29"/>
  <c r="U27" i="30"/>
  <c r="T27" i="30"/>
  <c r="U39" i="34"/>
  <c r="T39" i="34"/>
  <c r="U25" i="43"/>
  <c r="T25" i="43"/>
  <c r="T34" i="44"/>
  <c r="U34" i="44"/>
  <c r="U58" i="50"/>
  <c r="T58" i="50"/>
  <c r="U48" i="53"/>
  <c r="T48" i="53"/>
  <c r="U10" i="55"/>
  <c r="T10" i="55"/>
  <c r="T23" i="59"/>
  <c r="U23" i="59"/>
  <c r="U30" i="63"/>
  <c r="T30" i="63"/>
  <c r="T11" i="66"/>
  <c r="U11" i="66"/>
  <c r="U33" i="73"/>
  <c r="U16" i="74"/>
  <c r="T16" i="74"/>
  <c r="U23" i="5"/>
  <c r="U32" i="16"/>
  <c r="T39" i="18"/>
  <c r="U22" i="19"/>
  <c r="T22" i="19"/>
  <c r="T31" i="21"/>
  <c r="U31" i="21"/>
  <c r="U33" i="22"/>
  <c r="U47" i="23"/>
  <c r="U55" i="23"/>
  <c r="E56" i="26"/>
  <c r="U56" i="26" s="1"/>
  <c r="R56" i="28"/>
  <c r="T27" i="29"/>
  <c r="U15" i="30"/>
  <c r="T15" i="30"/>
  <c r="U32" i="30"/>
  <c r="T32" i="30"/>
  <c r="T55" i="31"/>
  <c r="U55" i="31"/>
  <c r="U22" i="34"/>
  <c r="U48" i="34"/>
  <c r="U21" i="36"/>
  <c r="T21" i="36"/>
  <c r="U57" i="36"/>
  <c r="T57" i="36"/>
  <c r="U39" i="37"/>
  <c r="T54" i="40"/>
  <c r="U54" i="40"/>
  <c r="T59" i="40"/>
  <c r="U59" i="40"/>
  <c r="U42" i="41"/>
  <c r="T42" i="41"/>
  <c r="T30" i="55"/>
  <c r="U34" i="63"/>
  <c r="T34" i="63"/>
  <c r="U17" i="67"/>
  <c r="T17" i="67"/>
  <c r="U46" i="67"/>
  <c r="U14" i="68"/>
  <c r="T14" i="68"/>
  <c r="T63" i="73"/>
  <c r="U24" i="74"/>
  <c r="T24" i="74"/>
  <c r="U37" i="75"/>
  <c r="U25" i="76"/>
  <c r="T25" i="76"/>
  <c r="U24" i="78"/>
  <c r="T24" i="78"/>
  <c r="U59" i="78"/>
  <c r="U59" i="81"/>
  <c r="U36" i="85"/>
  <c r="T36" i="85"/>
  <c r="U23" i="87"/>
  <c r="T23" i="87"/>
  <c r="T27" i="87"/>
  <c r="U27" i="87"/>
  <c r="U46" i="89"/>
  <c r="U31" i="91"/>
  <c r="T20" i="93"/>
  <c r="U20" i="93"/>
  <c r="U24" i="93"/>
  <c r="T24" i="93"/>
  <c r="T31" i="94"/>
  <c r="T23" i="95"/>
  <c r="U23" i="95"/>
  <c r="U52" i="95"/>
  <c r="T63" i="95"/>
  <c r="U63" i="95"/>
  <c r="U22" i="98"/>
  <c r="T32" i="102"/>
  <c r="U38" i="103"/>
  <c r="T38" i="103"/>
  <c r="U47" i="108"/>
  <c r="T47" i="108"/>
  <c r="U40" i="112"/>
  <c r="T40" i="112"/>
  <c r="T30" i="116"/>
  <c r="U30" i="116"/>
  <c r="T47" i="116"/>
  <c r="T55" i="116"/>
  <c r="U14" i="118"/>
  <c r="T14" i="118"/>
  <c r="E62" i="123"/>
  <c r="U62" i="123" s="1"/>
  <c r="U63" i="123"/>
  <c r="U47" i="124"/>
  <c r="T47" i="124"/>
  <c r="U30" i="126"/>
  <c r="T30" i="126"/>
  <c r="U27" i="131"/>
  <c r="T27" i="131"/>
  <c r="T26" i="134"/>
  <c r="U40" i="134"/>
  <c r="T40" i="134"/>
  <c r="U53" i="139"/>
  <c r="T53" i="139"/>
  <c r="T52" i="148"/>
  <c r="U52" i="148"/>
  <c r="T26" i="150"/>
  <c r="U26" i="150"/>
  <c r="U38" i="154"/>
  <c r="U15" i="158"/>
  <c r="T48" i="159"/>
  <c r="U48" i="159"/>
  <c r="U23" i="160"/>
  <c r="T31" i="163"/>
  <c r="T32" i="164"/>
  <c r="U32" i="164"/>
  <c r="T24" i="165"/>
  <c r="T17" i="166"/>
  <c r="U17" i="166"/>
  <c r="T38" i="166"/>
  <c r="U38" i="166"/>
  <c r="U22" i="182"/>
  <c r="T22" i="182"/>
  <c r="U42" i="182"/>
  <c r="T63" i="194"/>
  <c r="U63" i="194"/>
  <c r="U47" i="196"/>
  <c r="T47" i="196"/>
  <c r="T32" i="198"/>
  <c r="U55" i="219"/>
  <c r="T55" i="219"/>
  <c r="T50" i="224"/>
  <c r="U50" i="224"/>
  <c r="T10" i="235"/>
  <c r="U10" i="235"/>
  <c r="M8" i="176"/>
  <c r="S8" i="176" s="1"/>
  <c r="S9" i="176"/>
  <c r="C65" i="101"/>
  <c r="I61" i="67"/>
  <c r="I65" i="67" s="1"/>
  <c r="O8" i="66"/>
  <c r="S9" i="66"/>
  <c r="I61" i="64"/>
  <c r="I65" i="64" s="1"/>
  <c r="D61" i="42"/>
  <c r="D65" i="42" s="1"/>
  <c r="J43" i="114"/>
  <c r="B43" i="81"/>
  <c r="H61" i="24"/>
  <c r="H65" i="24" s="1"/>
  <c r="V61" i="198"/>
  <c r="V65" i="198" s="1"/>
  <c r="J43" i="205"/>
  <c r="B43" i="203"/>
  <c r="K43" i="56"/>
  <c r="F43" i="54"/>
  <c r="M43" i="50"/>
  <c r="S43" i="50" s="1"/>
  <c r="I43" i="39"/>
  <c r="N43" i="38"/>
  <c r="F43" i="7"/>
  <c r="V43" i="107"/>
  <c r="V43" i="97"/>
  <c r="V43" i="78"/>
  <c r="V61" i="78" s="1"/>
  <c r="V65" i="78" s="1"/>
  <c r="V43" i="67"/>
  <c r="W43" i="8"/>
  <c r="L43" i="232"/>
  <c r="R43" i="232" s="1"/>
  <c r="R56" i="232"/>
  <c r="T47" i="1"/>
  <c r="T55" i="1"/>
  <c r="T31" i="3"/>
  <c r="T33" i="4"/>
  <c r="T54" i="6"/>
  <c r="T11" i="8"/>
  <c r="U11" i="8"/>
  <c r="P62" i="8"/>
  <c r="P62" i="9"/>
  <c r="U16" i="10"/>
  <c r="T31" i="11"/>
  <c r="T59" i="12"/>
  <c r="U59" i="12"/>
  <c r="T31" i="15"/>
  <c r="U48" i="15"/>
  <c r="T48" i="15"/>
  <c r="T31" i="20"/>
  <c r="U24" i="21"/>
  <c r="T24" i="21"/>
  <c r="Q62" i="25"/>
  <c r="T46" i="28"/>
  <c r="U46" i="28"/>
  <c r="U24" i="34"/>
  <c r="T24" i="34"/>
  <c r="T37" i="34"/>
  <c r="U37" i="34"/>
  <c r="U18" i="36"/>
  <c r="T18" i="36"/>
  <c r="Q56" i="36"/>
  <c r="T16" i="38"/>
  <c r="T33" i="38"/>
  <c r="U33" i="38"/>
  <c r="U46" i="38"/>
  <c r="T46" i="38"/>
  <c r="T16" i="41"/>
  <c r="T26" i="42"/>
  <c r="U26" i="42"/>
  <c r="U35" i="42"/>
  <c r="T35" i="42"/>
  <c r="T27" i="44"/>
  <c r="U27" i="44"/>
  <c r="U39" i="47"/>
  <c r="T39" i="47"/>
  <c r="U45" i="47"/>
  <c r="T45" i="47"/>
  <c r="T24" i="51"/>
  <c r="U24" i="51"/>
  <c r="U10" i="60"/>
  <c r="T10" i="60"/>
  <c r="U26" i="63"/>
  <c r="T26" i="63"/>
  <c r="U42" i="65"/>
  <c r="T42" i="65"/>
  <c r="U21" i="67"/>
  <c r="T21" i="67"/>
  <c r="U14" i="70"/>
  <c r="T14" i="70"/>
  <c r="U23" i="77"/>
  <c r="T23" i="77"/>
  <c r="U23" i="85"/>
  <c r="U35" i="85"/>
  <c r="T35" i="85"/>
  <c r="U31" i="87"/>
  <c r="T39" i="87"/>
  <c r="U39" i="87"/>
  <c r="E62" i="87"/>
  <c r="U62" i="87" s="1"/>
  <c r="T49" i="92"/>
  <c r="U49" i="92"/>
  <c r="T21" i="93"/>
  <c r="U21" i="93"/>
  <c r="U54" i="100"/>
  <c r="T54" i="100"/>
  <c r="U36" i="103"/>
  <c r="T36" i="103"/>
  <c r="U46" i="103"/>
  <c r="T59" i="103"/>
  <c r="U59" i="103"/>
  <c r="T12" i="107"/>
  <c r="U12" i="107"/>
  <c r="U12" i="112"/>
  <c r="T12" i="112"/>
  <c r="T25" i="116"/>
  <c r="U25" i="116"/>
  <c r="U34" i="116"/>
  <c r="T34" i="116"/>
  <c r="T42" i="116"/>
  <c r="U42" i="116"/>
  <c r="U40" i="118"/>
  <c r="T40" i="118"/>
  <c r="E62" i="119"/>
  <c r="U62" i="119" s="1"/>
  <c r="T63" i="119"/>
  <c r="U12" i="120"/>
  <c r="T12" i="120"/>
  <c r="T55" i="131"/>
  <c r="U55" i="131"/>
  <c r="T49" i="139"/>
  <c r="U49" i="139"/>
  <c r="U33" i="146"/>
  <c r="T49" i="149"/>
  <c r="U49" i="149"/>
  <c r="T24" i="158"/>
  <c r="U24" i="158"/>
  <c r="U17" i="162"/>
  <c r="T17" i="162"/>
  <c r="U23" i="164"/>
  <c r="T23" i="164"/>
  <c r="U27" i="178"/>
  <c r="T27" i="178"/>
  <c r="T47" i="180"/>
  <c r="U47" i="180"/>
  <c r="T50" i="183"/>
  <c r="U50" i="183"/>
  <c r="U30" i="184"/>
  <c r="T30" i="184"/>
  <c r="U34" i="184"/>
  <c r="T34" i="184"/>
  <c r="T39" i="186"/>
  <c r="U39" i="186"/>
  <c r="U19" i="206"/>
  <c r="T19" i="206"/>
  <c r="U23" i="216"/>
  <c r="T23" i="216"/>
  <c r="U33" i="219"/>
  <c r="T37" i="219"/>
  <c r="U37" i="219"/>
  <c r="U16" i="221"/>
  <c r="T16" i="221"/>
  <c r="T39" i="230"/>
  <c r="U39" i="230"/>
  <c r="U13" i="231"/>
  <c r="T13" i="231"/>
  <c r="T21" i="255"/>
  <c r="U21" i="255"/>
  <c r="L8" i="250"/>
  <c r="L61" i="250" s="1"/>
  <c r="R9" i="250"/>
  <c r="B61" i="187"/>
  <c r="B65" i="187" s="1"/>
  <c r="G61" i="142"/>
  <c r="G65" i="142" s="1"/>
  <c r="N8" i="112"/>
  <c r="N61" i="112" s="1"/>
  <c r="R9" i="112"/>
  <c r="F61" i="107"/>
  <c r="F65" i="107" s="1"/>
  <c r="H65" i="76"/>
  <c r="D61" i="71"/>
  <c r="D65" i="71" s="1"/>
  <c r="H61" i="65"/>
  <c r="H65" i="65" s="1"/>
  <c r="D61" i="59"/>
  <c r="D65" i="59" s="1"/>
  <c r="L8" i="58"/>
  <c r="R9" i="58"/>
  <c r="K61" i="45"/>
  <c r="K65" i="45" s="1"/>
  <c r="B61" i="198"/>
  <c r="B65" i="198" s="1"/>
  <c r="I61" i="168"/>
  <c r="I65" i="168" s="1"/>
  <c r="H43" i="219"/>
  <c r="B43" i="137"/>
  <c r="L43" i="136"/>
  <c r="R43" i="136" s="1"/>
  <c r="R44" i="136"/>
  <c r="S44" i="113"/>
  <c r="M43" i="113"/>
  <c r="S43" i="113" s="1"/>
  <c r="H43" i="51"/>
  <c r="H61" i="51" s="1"/>
  <c r="H65" i="51" s="1"/>
  <c r="N43" i="50"/>
  <c r="N61" i="50" s="1"/>
  <c r="G43" i="48"/>
  <c r="G43" i="36"/>
  <c r="G61" i="36" s="1"/>
  <c r="G65" i="36" s="1"/>
  <c r="G43" i="10"/>
  <c r="G43" i="7"/>
  <c r="G61" i="7" s="1"/>
  <c r="G65" i="7" s="1"/>
  <c r="N43" i="6"/>
  <c r="I43" i="4"/>
  <c r="I61" i="4" s="1"/>
  <c r="I65" i="4" s="1"/>
  <c r="U40" i="209"/>
  <c r="T40" i="209"/>
  <c r="U17" i="249"/>
  <c r="T17" i="249"/>
  <c r="U27" i="3"/>
  <c r="U16" i="20"/>
  <c r="T54" i="20"/>
  <c r="U54" i="20"/>
  <c r="U31" i="22"/>
  <c r="E62" i="27"/>
  <c r="U62" i="27" s="1"/>
  <c r="U46" i="33"/>
  <c r="T46" i="33"/>
  <c r="T16" i="34"/>
  <c r="U16" i="34"/>
  <c r="U10" i="40"/>
  <c r="T10" i="40"/>
  <c r="U16" i="44"/>
  <c r="P62" i="47"/>
  <c r="U12" i="48"/>
  <c r="T12" i="48"/>
  <c r="T35" i="59"/>
  <c r="U35" i="59"/>
  <c r="Q56" i="60"/>
  <c r="U55" i="62"/>
  <c r="T55" i="62"/>
  <c r="U50" i="66"/>
  <c r="T50" i="66"/>
  <c r="T59" i="66"/>
  <c r="U59" i="66"/>
  <c r="U21" i="69"/>
  <c r="T21" i="69"/>
  <c r="P44" i="70"/>
  <c r="T12" i="71"/>
  <c r="U12" i="71"/>
  <c r="U31" i="74"/>
  <c r="U53" i="74"/>
  <c r="T53" i="74"/>
  <c r="U31" i="76"/>
  <c r="T13" i="83"/>
  <c r="T37" i="83"/>
  <c r="U37" i="83"/>
  <c r="U22" i="84"/>
  <c r="T22" i="84"/>
  <c r="U46" i="88"/>
  <c r="T46" i="88"/>
  <c r="E62" i="91"/>
  <c r="U62" i="91" s="1"/>
  <c r="U63" i="91"/>
  <c r="U38" i="93"/>
  <c r="T38" i="93"/>
  <c r="T32" i="98"/>
  <c r="U32" i="98"/>
  <c r="E62" i="99"/>
  <c r="U63" i="99"/>
  <c r="T12" i="100"/>
  <c r="U12" i="100"/>
  <c r="U16" i="100"/>
  <c r="T16" i="100"/>
  <c r="U37" i="100"/>
  <c r="T37" i="100"/>
  <c r="U16" i="103"/>
  <c r="T16" i="103"/>
  <c r="T24" i="103"/>
  <c r="U24" i="103"/>
  <c r="U59" i="104"/>
  <c r="T59" i="104"/>
  <c r="T17" i="107"/>
  <c r="U17" i="107"/>
  <c r="U21" i="107"/>
  <c r="T21" i="107"/>
  <c r="T32" i="118"/>
  <c r="U32" i="118"/>
  <c r="U53" i="119"/>
  <c r="T53" i="119"/>
  <c r="U27" i="127"/>
  <c r="T27" i="127"/>
  <c r="U14" i="128"/>
  <c r="T14" i="128"/>
  <c r="U20" i="134"/>
  <c r="T20" i="134"/>
  <c r="T37" i="134"/>
  <c r="U37" i="134"/>
  <c r="U22" i="138"/>
  <c r="T22" i="138"/>
  <c r="U34" i="146"/>
  <c r="T34" i="146"/>
  <c r="U12" i="154"/>
  <c r="T12" i="154"/>
  <c r="U13" i="158"/>
  <c r="T13" i="158"/>
  <c r="T58" i="159"/>
  <c r="U58" i="159"/>
  <c r="U32" i="163"/>
  <c r="T32" i="163"/>
  <c r="U36" i="163"/>
  <c r="U32" i="173"/>
  <c r="T32" i="173"/>
  <c r="U53" i="174"/>
  <c r="T53" i="174"/>
  <c r="U34" i="201"/>
  <c r="T34" i="201"/>
  <c r="U20" i="204"/>
  <c r="T20" i="204"/>
  <c r="U55" i="204"/>
  <c r="T55" i="204"/>
  <c r="T60" i="205"/>
  <c r="U60" i="205"/>
  <c r="U30" i="220"/>
  <c r="T30" i="220"/>
  <c r="S56" i="249"/>
  <c r="U33" i="253"/>
  <c r="U22" i="254"/>
  <c r="T22" i="254"/>
  <c r="U45" i="254"/>
  <c r="T45" i="254"/>
  <c r="L8" i="225"/>
  <c r="R9" i="225"/>
  <c r="N8" i="222"/>
  <c r="R9" i="222"/>
  <c r="L8" i="219"/>
  <c r="R9" i="219"/>
  <c r="C8" i="217"/>
  <c r="M8" i="216"/>
  <c r="S9" i="216"/>
  <c r="M8" i="150"/>
  <c r="S9" i="150"/>
  <c r="O8" i="106"/>
  <c r="S9" i="106"/>
  <c r="C43" i="157"/>
  <c r="C61" i="157" s="1"/>
  <c r="C65" i="157" s="1"/>
  <c r="D43" i="129"/>
  <c r="D61" i="129" s="1"/>
  <c r="D65" i="129" s="1"/>
  <c r="W43" i="222"/>
  <c r="W43" i="211"/>
  <c r="T30" i="221"/>
  <c r="U30" i="221"/>
  <c r="U24" i="224"/>
  <c r="T24" i="224"/>
  <c r="U27" i="251"/>
  <c r="T27" i="251"/>
  <c r="T46" i="256"/>
  <c r="U46" i="256"/>
  <c r="O8" i="29"/>
  <c r="S9" i="29"/>
  <c r="N8" i="10"/>
  <c r="R9" i="10"/>
  <c r="W61" i="241"/>
  <c r="I43" i="247"/>
  <c r="I61" i="247" s="1"/>
  <c r="I65" i="247" s="1"/>
  <c r="B43" i="228"/>
  <c r="L43" i="227"/>
  <c r="R44" i="227"/>
  <c r="U26" i="2"/>
  <c r="T51" i="10"/>
  <c r="U51" i="10"/>
  <c r="E44" i="11"/>
  <c r="T44" i="11" s="1"/>
  <c r="U11" i="15"/>
  <c r="T11" i="15"/>
  <c r="U41" i="17"/>
  <c r="T41" i="17"/>
  <c r="U31" i="19"/>
  <c r="U10" i="22"/>
  <c r="T31" i="24"/>
  <c r="U31" i="24"/>
  <c r="U12" i="1"/>
  <c r="P62" i="2"/>
  <c r="T51" i="4"/>
  <c r="U51" i="4"/>
  <c r="Q62" i="5"/>
  <c r="U16" i="6"/>
  <c r="T10" i="7"/>
  <c r="U16" i="9"/>
  <c r="T57" i="14"/>
  <c r="U57" i="14"/>
  <c r="T31" i="19"/>
  <c r="T45" i="19"/>
  <c r="U45" i="19"/>
  <c r="U49" i="19"/>
  <c r="T49" i="19"/>
  <c r="T59" i="20"/>
  <c r="U59" i="20"/>
  <c r="U53" i="23"/>
  <c r="T53" i="23"/>
  <c r="T33" i="26"/>
  <c r="T60" i="26"/>
  <c r="U60" i="26"/>
  <c r="U33" i="28"/>
  <c r="P62" i="29"/>
  <c r="T47" i="31"/>
  <c r="U47" i="31"/>
  <c r="U36" i="33"/>
  <c r="T36" i="33"/>
  <c r="U50" i="37"/>
  <c r="T50" i="37"/>
  <c r="U53" i="40"/>
  <c r="T53" i="40"/>
  <c r="T60" i="41"/>
  <c r="U60" i="41"/>
  <c r="U31" i="47"/>
  <c r="S44" i="50"/>
  <c r="T31" i="52"/>
  <c r="T17" i="56"/>
  <c r="U17" i="56"/>
  <c r="T60" i="62"/>
  <c r="U60" i="62"/>
  <c r="U23" i="65"/>
  <c r="T23" i="65"/>
  <c r="T19" i="70"/>
  <c r="U19" i="70"/>
  <c r="E62" i="70"/>
  <c r="U63" i="70"/>
  <c r="T20" i="71"/>
  <c r="U20" i="71"/>
  <c r="Q44" i="73"/>
  <c r="T31" i="74"/>
  <c r="U26" i="78"/>
  <c r="T26" i="78"/>
  <c r="U27" i="79"/>
  <c r="T27" i="79"/>
  <c r="T49" i="81"/>
  <c r="U49" i="81"/>
  <c r="U54" i="90"/>
  <c r="T16" i="98"/>
  <c r="U16" i="98"/>
  <c r="T48" i="101"/>
  <c r="U48" i="101"/>
  <c r="T64" i="102"/>
  <c r="U64" i="102"/>
  <c r="U10" i="114"/>
  <c r="U26" i="114"/>
  <c r="T26" i="114"/>
  <c r="U40" i="124"/>
  <c r="T40" i="124"/>
  <c r="U14" i="125"/>
  <c r="T14" i="125"/>
  <c r="T37" i="129"/>
  <c r="U37" i="129"/>
  <c r="U41" i="129"/>
  <c r="T41" i="129"/>
  <c r="U45" i="130"/>
  <c r="T45" i="130"/>
  <c r="U21" i="141"/>
  <c r="T21" i="141"/>
  <c r="T49" i="142"/>
  <c r="U49" i="142"/>
  <c r="U64" i="145"/>
  <c r="T64" i="145"/>
  <c r="U54" i="147"/>
  <c r="T54" i="147"/>
  <c r="U50" i="157"/>
  <c r="T50" i="157"/>
  <c r="U59" i="157"/>
  <c r="T59" i="157"/>
  <c r="U41" i="161"/>
  <c r="T41" i="161"/>
  <c r="T39" i="162"/>
  <c r="U39" i="162"/>
  <c r="U47" i="172"/>
  <c r="T47" i="172"/>
  <c r="U37" i="176"/>
  <c r="T37" i="176"/>
  <c r="U16" i="178"/>
  <c r="T16" i="178"/>
  <c r="U59" i="179"/>
  <c r="T59" i="179"/>
  <c r="U57" i="182"/>
  <c r="T57" i="182"/>
  <c r="U12" i="183"/>
  <c r="T12" i="183"/>
  <c r="U16" i="183"/>
  <c r="T16" i="183"/>
  <c r="T25" i="194"/>
  <c r="U25" i="194"/>
  <c r="U46" i="197"/>
  <c r="T46" i="197"/>
  <c r="U12" i="204"/>
  <c r="T12" i="204"/>
  <c r="T41" i="205"/>
  <c r="U41" i="205"/>
  <c r="T47" i="205"/>
  <c r="U47" i="205"/>
  <c r="T12" i="218"/>
  <c r="U12" i="218"/>
  <c r="T16" i="224"/>
  <c r="U16" i="224"/>
  <c r="T37" i="224"/>
  <c r="U37" i="224"/>
  <c r="U34" i="246"/>
  <c r="T34" i="246"/>
  <c r="U12" i="250"/>
  <c r="T12" i="250"/>
  <c r="T31" i="254"/>
  <c r="U31" i="254"/>
  <c r="D8" i="212"/>
  <c r="M8" i="186"/>
  <c r="S9" i="186"/>
  <c r="L8" i="174"/>
  <c r="R9" i="174"/>
  <c r="N61" i="136"/>
  <c r="N65" i="136" s="1"/>
  <c r="U25" i="1"/>
  <c r="T27" i="2"/>
  <c r="U31" i="2"/>
  <c r="T53" i="2"/>
  <c r="U53" i="2"/>
  <c r="T58" i="2"/>
  <c r="U58" i="2"/>
  <c r="T12" i="3"/>
  <c r="U13" i="12"/>
  <c r="T13" i="12"/>
  <c r="U31" i="18"/>
  <c r="T16" i="23"/>
  <c r="U16" i="23"/>
  <c r="T31" i="29"/>
  <c r="U22" i="32"/>
  <c r="T22" i="32"/>
  <c r="U20" i="33"/>
  <c r="T20" i="33"/>
  <c r="U31" i="35"/>
  <c r="E9" i="39"/>
  <c r="U33" i="45"/>
  <c r="U10" i="49"/>
  <c r="U12" i="52"/>
  <c r="T12" i="52"/>
  <c r="T13" i="53"/>
  <c r="U13" i="53"/>
  <c r="U46" i="53"/>
  <c r="T20" i="55"/>
  <c r="T54" i="55"/>
  <c r="U54" i="55"/>
  <c r="U13" i="56"/>
  <c r="T46" i="57"/>
  <c r="U59" i="57"/>
  <c r="T59" i="57"/>
  <c r="T15" i="59"/>
  <c r="U15" i="59"/>
  <c r="T53" i="60"/>
  <c r="U53" i="60"/>
  <c r="T47" i="61"/>
  <c r="U47" i="61"/>
  <c r="U32" i="63"/>
  <c r="T32" i="63"/>
  <c r="U20" i="66"/>
  <c r="T20" i="66"/>
  <c r="U63" i="75"/>
  <c r="T63" i="75"/>
  <c r="U12" i="77"/>
  <c r="T12" i="77"/>
  <c r="U42" i="80"/>
  <c r="T42" i="80"/>
  <c r="T42" i="83"/>
  <c r="U42" i="83"/>
  <c r="T22" i="89"/>
  <c r="T20" i="90"/>
  <c r="U20" i="90"/>
  <c r="T10" i="99"/>
  <c r="T41" i="102"/>
  <c r="U41" i="102"/>
  <c r="U36" i="104"/>
  <c r="T36" i="104"/>
  <c r="U35" i="105"/>
  <c r="T35" i="105"/>
  <c r="P62" i="107"/>
  <c r="T33" i="109"/>
  <c r="U33" i="109"/>
  <c r="T26" i="111"/>
  <c r="U26" i="111"/>
  <c r="T41" i="117"/>
  <c r="U41" i="117"/>
  <c r="T17" i="123"/>
  <c r="U17" i="123"/>
  <c r="U21" i="123"/>
  <c r="T21" i="123"/>
  <c r="T25" i="123"/>
  <c r="U25" i="123"/>
  <c r="U52" i="123"/>
  <c r="T52" i="123"/>
  <c r="U15" i="130"/>
  <c r="T15" i="130"/>
  <c r="T10" i="136"/>
  <c r="T36" i="138"/>
  <c r="U36" i="138"/>
  <c r="T46" i="138"/>
  <c r="U46" i="138"/>
  <c r="U27" i="139"/>
  <c r="T27" i="139"/>
  <c r="T19" i="144"/>
  <c r="U19" i="144"/>
  <c r="T57" i="146"/>
  <c r="U57" i="146"/>
  <c r="U24" i="147"/>
  <c r="T24" i="147"/>
  <c r="U42" i="148"/>
  <c r="T42" i="148"/>
  <c r="E44" i="171"/>
  <c r="T44" i="171" s="1"/>
  <c r="U25" i="172"/>
  <c r="T25" i="172"/>
  <c r="U52" i="175"/>
  <c r="T52" i="175"/>
  <c r="U54" i="191"/>
  <c r="T54" i="191"/>
  <c r="U23" i="199"/>
  <c r="T23" i="199"/>
  <c r="U46" i="199"/>
  <c r="T46" i="199"/>
  <c r="U10" i="200"/>
  <c r="T10" i="200"/>
  <c r="U41" i="214"/>
  <c r="T41" i="214"/>
  <c r="T25" i="219"/>
  <c r="U25" i="219"/>
  <c r="T30" i="219"/>
  <c r="U30" i="219"/>
  <c r="T49" i="220"/>
  <c r="U49" i="220"/>
  <c r="T51" i="232"/>
  <c r="U51" i="232"/>
  <c r="U58" i="235"/>
  <c r="T58" i="235"/>
  <c r="T53" i="238"/>
  <c r="U53" i="238"/>
  <c r="U13" i="242"/>
  <c r="T13" i="242"/>
  <c r="U24" i="247"/>
  <c r="U34" i="250"/>
  <c r="T34" i="250"/>
  <c r="O61" i="221"/>
  <c r="O65" i="221" s="1"/>
  <c r="J65" i="220"/>
  <c r="O8" i="189"/>
  <c r="S9" i="189"/>
  <c r="C61" i="181"/>
  <c r="C65" i="181" s="1"/>
  <c r="F8" i="161"/>
  <c r="F61" i="161" s="1"/>
  <c r="F65" i="161" s="1"/>
  <c r="N8" i="160"/>
  <c r="R9" i="160"/>
  <c r="O8" i="159"/>
  <c r="O61" i="159" s="1"/>
  <c r="S9" i="159"/>
  <c r="B61" i="152"/>
  <c r="B65" i="152" s="1"/>
  <c r="F61" i="117"/>
  <c r="F65" i="117" s="1"/>
  <c r="E56" i="1"/>
  <c r="U56" i="1" s="1"/>
  <c r="R9" i="4"/>
  <c r="U20" i="16"/>
  <c r="T27" i="19"/>
  <c r="U27" i="19"/>
  <c r="U23" i="22"/>
  <c r="T24" i="23"/>
  <c r="U24" i="23"/>
  <c r="U38" i="28"/>
  <c r="T38" i="28"/>
  <c r="U16" i="33"/>
  <c r="T36" i="36"/>
  <c r="U36" i="36"/>
  <c r="T54" i="36"/>
  <c r="U54" i="36"/>
  <c r="U13" i="37"/>
  <c r="T13" i="37"/>
  <c r="U34" i="39"/>
  <c r="U42" i="39"/>
  <c r="T42" i="39"/>
  <c r="U33" i="43"/>
  <c r="U25" i="45"/>
  <c r="T25" i="45"/>
  <c r="U31" i="46"/>
  <c r="T31" i="46"/>
  <c r="T40" i="50"/>
  <c r="U40" i="50"/>
  <c r="Q9" i="69"/>
  <c r="U32" i="74"/>
  <c r="T32" i="74"/>
  <c r="U13" i="75"/>
  <c r="U38" i="83"/>
  <c r="T38" i="83"/>
  <c r="T23" i="84"/>
  <c r="T27" i="97"/>
  <c r="U27" i="97"/>
  <c r="T32" i="97"/>
  <c r="U32" i="97"/>
  <c r="T53" i="97"/>
  <c r="U53" i="97"/>
  <c r="U33" i="102"/>
  <c r="T33" i="102"/>
  <c r="T10" i="111"/>
  <c r="U10" i="111"/>
  <c r="T33" i="117"/>
  <c r="U47" i="117"/>
  <c r="T47" i="117"/>
  <c r="U13" i="121"/>
  <c r="T51" i="124"/>
  <c r="U51" i="124"/>
  <c r="T47" i="127"/>
  <c r="U47" i="127"/>
  <c r="T40" i="128"/>
  <c r="U40" i="128"/>
  <c r="T42" i="132"/>
  <c r="U42" i="132"/>
  <c r="U54" i="133"/>
  <c r="T54" i="133"/>
  <c r="U13" i="134"/>
  <c r="T17" i="134"/>
  <c r="U17" i="134"/>
  <c r="U38" i="134"/>
  <c r="T38" i="134"/>
  <c r="U32" i="138"/>
  <c r="T32" i="138"/>
  <c r="T64" i="151"/>
  <c r="U64" i="151"/>
  <c r="U55" i="152"/>
  <c r="T55" i="152"/>
  <c r="U46" i="165"/>
  <c r="T46" i="165"/>
  <c r="U51" i="173"/>
  <c r="T51" i="173"/>
  <c r="U55" i="173"/>
  <c r="T55" i="173"/>
  <c r="T22" i="193"/>
  <c r="U22" i="193"/>
  <c r="T51" i="198"/>
  <c r="U51" i="198"/>
  <c r="Q44" i="200"/>
  <c r="T12" i="205"/>
  <c r="U12" i="205"/>
  <c r="T29" i="205"/>
  <c r="U29" i="205"/>
  <c r="T63" i="205"/>
  <c r="U63" i="205"/>
  <c r="U20" i="215"/>
  <c r="T20" i="215"/>
  <c r="U40" i="234"/>
  <c r="T40" i="234"/>
  <c r="T60" i="237"/>
  <c r="U60" i="237"/>
  <c r="U34" i="239"/>
  <c r="T34" i="239"/>
  <c r="U25" i="247"/>
  <c r="T25" i="247"/>
  <c r="F61" i="232"/>
  <c r="F65" i="232" s="1"/>
  <c r="M8" i="214"/>
  <c r="S9" i="214"/>
  <c r="N8" i="200"/>
  <c r="R9" i="200"/>
  <c r="O8" i="160"/>
  <c r="S8" i="160" s="1"/>
  <c r="S9" i="160"/>
  <c r="N8" i="82"/>
  <c r="R9" i="82"/>
  <c r="N8" i="79"/>
  <c r="N61" i="79" s="1"/>
  <c r="N65" i="79" s="1"/>
  <c r="T27" i="1"/>
  <c r="U46" i="2"/>
  <c r="U46" i="3"/>
  <c r="T33" i="9"/>
  <c r="U16" i="12"/>
  <c r="T16" i="14"/>
  <c r="P62" i="17"/>
  <c r="U23" i="19"/>
  <c r="T35" i="25"/>
  <c r="U35" i="25"/>
  <c r="Q56" i="25"/>
  <c r="P62" i="25"/>
  <c r="U54" i="33"/>
  <c r="T54" i="33"/>
  <c r="U46" i="35"/>
  <c r="T46" i="35"/>
  <c r="T29" i="38"/>
  <c r="U29" i="38"/>
  <c r="U33" i="40"/>
  <c r="T33" i="40"/>
  <c r="T19" i="42"/>
  <c r="U19" i="42"/>
  <c r="T19" i="43"/>
  <c r="U19" i="43"/>
  <c r="T31" i="47"/>
  <c r="U36" i="49"/>
  <c r="T36" i="49"/>
  <c r="U52" i="55"/>
  <c r="T52" i="55"/>
  <c r="U60" i="57"/>
  <c r="T60" i="57"/>
  <c r="U48" i="63"/>
  <c r="T48" i="63"/>
  <c r="U54" i="65"/>
  <c r="T54" i="65"/>
  <c r="U36" i="70"/>
  <c r="T36" i="70"/>
  <c r="U47" i="74"/>
  <c r="U54" i="88"/>
  <c r="T54" i="88"/>
  <c r="T31" i="91"/>
  <c r="E9" i="93"/>
  <c r="U36" i="94"/>
  <c r="T36" i="94"/>
  <c r="T24" i="95"/>
  <c r="U24" i="95"/>
  <c r="U64" i="95"/>
  <c r="T64" i="95"/>
  <c r="T26" i="98"/>
  <c r="U26" i="98"/>
  <c r="T31" i="113"/>
  <c r="T35" i="113"/>
  <c r="U35" i="113"/>
  <c r="U46" i="114"/>
  <c r="U30" i="120"/>
  <c r="T30" i="120"/>
  <c r="U16" i="125"/>
  <c r="T16" i="125"/>
  <c r="U14" i="126"/>
  <c r="T14" i="126"/>
  <c r="T33" i="127"/>
  <c r="U33" i="127"/>
  <c r="T36" i="128"/>
  <c r="U36" i="128"/>
  <c r="U27" i="130"/>
  <c r="T27" i="130"/>
  <c r="U53" i="135"/>
  <c r="T53" i="135"/>
  <c r="T22" i="137"/>
  <c r="U22" i="137"/>
  <c r="T47" i="142"/>
  <c r="U47" i="147"/>
  <c r="T47" i="147"/>
  <c r="U57" i="148"/>
  <c r="T57" i="148"/>
  <c r="T59" i="150"/>
  <c r="U59" i="150"/>
  <c r="U20" i="156"/>
  <c r="T20" i="156"/>
  <c r="T55" i="161"/>
  <c r="U55" i="161"/>
  <c r="U15" i="163"/>
  <c r="T15" i="163"/>
  <c r="T15" i="164"/>
  <c r="U15" i="164"/>
  <c r="T46" i="167"/>
  <c r="U14" i="168"/>
  <c r="T14" i="168"/>
  <c r="U31" i="172"/>
  <c r="T34" i="182"/>
  <c r="U34" i="182"/>
  <c r="U38" i="182"/>
  <c r="T38" i="182"/>
  <c r="T13" i="188"/>
  <c r="U59" i="189"/>
  <c r="T59" i="189"/>
  <c r="U53" i="190"/>
  <c r="T53" i="190"/>
  <c r="U48" i="197"/>
  <c r="T48" i="197"/>
  <c r="U26" i="206"/>
  <c r="T26" i="206"/>
  <c r="T47" i="213"/>
  <c r="U47" i="213"/>
  <c r="U17" i="218"/>
  <c r="T17" i="218"/>
  <c r="T50" i="225"/>
  <c r="U50" i="225"/>
  <c r="T14" i="250"/>
  <c r="U14" i="250"/>
  <c r="C61" i="250"/>
  <c r="C65" i="250" s="1"/>
  <c r="I61" i="244"/>
  <c r="I65" i="244" s="1"/>
  <c r="L61" i="182"/>
  <c r="L65" i="182" s="1"/>
  <c r="K61" i="178"/>
  <c r="K65" i="178" s="1"/>
  <c r="L8" i="111"/>
  <c r="R9" i="111"/>
  <c r="J8" i="99"/>
  <c r="D8" i="80"/>
  <c r="D61" i="80" s="1"/>
  <c r="D65" i="80" s="1"/>
  <c r="O65" i="63"/>
  <c r="Q28" i="5"/>
  <c r="P56" i="7"/>
  <c r="U31" i="10"/>
  <c r="T16" i="15"/>
  <c r="U16" i="15"/>
  <c r="U16" i="25"/>
  <c r="T33" i="35"/>
  <c r="U33" i="35"/>
  <c r="U29" i="37"/>
  <c r="T29" i="37"/>
  <c r="T13" i="38"/>
  <c r="U13" i="38"/>
  <c r="U32" i="42"/>
  <c r="T32" i="42"/>
  <c r="U19" i="45"/>
  <c r="T19" i="45"/>
  <c r="P62" i="46"/>
  <c r="T31" i="51"/>
  <c r="P62" i="55"/>
  <c r="T34" i="57"/>
  <c r="U34" i="57"/>
  <c r="U26" i="58"/>
  <c r="T26" i="58"/>
  <c r="U50" i="65"/>
  <c r="T50" i="65"/>
  <c r="U31" i="75"/>
  <c r="T58" i="78"/>
  <c r="U58" i="78"/>
  <c r="T20" i="80"/>
  <c r="U41" i="80"/>
  <c r="T41" i="80"/>
  <c r="E62" i="82"/>
  <c r="U62" i="82" s="1"/>
  <c r="T32" i="87"/>
  <c r="U32" i="87"/>
  <c r="E62" i="93"/>
  <c r="U62" i="93" s="1"/>
  <c r="T63" i="93"/>
  <c r="T16" i="94"/>
  <c r="U16" i="94"/>
  <c r="U12" i="95"/>
  <c r="T12" i="95"/>
  <c r="U54" i="95"/>
  <c r="T54" i="95"/>
  <c r="U53" i="105"/>
  <c r="T53" i="105"/>
  <c r="U64" i="106"/>
  <c r="T64" i="106"/>
  <c r="U14" i="113"/>
  <c r="T14" i="113"/>
  <c r="U58" i="119"/>
  <c r="T58" i="119"/>
  <c r="T21" i="120"/>
  <c r="U21" i="120"/>
  <c r="U57" i="122"/>
  <c r="T57" i="122"/>
  <c r="U10" i="124"/>
  <c r="T42" i="127"/>
  <c r="U42" i="127"/>
  <c r="T14" i="129"/>
  <c r="U14" i="129"/>
  <c r="T26" i="133"/>
  <c r="U26" i="133"/>
  <c r="U47" i="142"/>
  <c r="T25" i="147"/>
  <c r="U25" i="147"/>
  <c r="T53" i="152"/>
  <c r="U53" i="152"/>
  <c r="U24" i="161"/>
  <c r="T24" i="161"/>
  <c r="U22" i="166"/>
  <c r="T22" i="166"/>
  <c r="T23" i="175"/>
  <c r="T54" i="175"/>
  <c r="U54" i="175"/>
  <c r="T35" i="176"/>
  <c r="U35" i="176"/>
  <c r="U13" i="179"/>
  <c r="T13" i="179"/>
  <c r="U36" i="185"/>
  <c r="T36" i="185"/>
  <c r="T31" i="186"/>
  <c r="T47" i="201"/>
  <c r="U47" i="201"/>
  <c r="U15" i="202"/>
  <c r="T15" i="202"/>
  <c r="T35" i="207"/>
  <c r="U35" i="207"/>
  <c r="T22" i="211"/>
  <c r="U22" i="211"/>
  <c r="U16" i="214"/>
  <c r="T16" i="214"/>
  <c r="U49" i="217"/>
  <c r="T49" i="217"/>
  <c r="T13" i="218"/>
  <c r="U13" i="218"/>
  <c r="T31" i="220"/>
  <c r="T53" i="243"/>
  <c r="U53" i="243"/>
  <c r="U42" i="254"/>
  <c r="T42" i="254"/>
  <c r="T48" i="254"/>
  <c r="U48" i="254"/>
  <c r="U13" i="257"/>
  <c r="T13" i="257"/>
  <c r="U38" i="257"/>
  <c r="T38" i="257"/>
  <c r="F61" i="236"/>
  <c r="F65" i="236" s="1"/>
  <c r="F8" i="205"/>
  <c r="N8" i="120"/>
  <c r="R9" i="120"/>
  <c r="D65" i="118"/>
  <c r="O8" i="104"/>
  <c r="S9" i="104"/>
  <c r="M8" i="85"/>
  <c r="S9" i="85"/>
  <c r="O61" i="82"/>
  <c r="O65" i="82" s="1"/>
  <c r="G43" i="225"/>
  <c r="J43" i="222"/>
  <c r="B43" i="220"/>
  <c r="L43" i="219"/>
  <c r="R43" i="219" s="1"/>
  <c r="D43" i="217"/>
  <c r="D61" i="217" s="1"/>
  <c r="D65" i="217" s="1"/>
  <c r="H43" i="214"/>
  <c r="T31" i="7"/>
  <c r="T23" i="8"/>
  <c r="E56" i="8"/>
  <c r="U56" i="8" s="1"/>
  <c r="U37" i="13"/>
  <c r="T37" i="13"/>
  <c r="P56" i="15"/>
  <c r="P62" i="16"/>
  <c r="T16" i="18"/>
  <c r="T33" i="19"/>
  <c r="T33" i="21"/>
  <c r="T34" i="22"/>
  <c r="U34" i="22"/>
  <c r="T34" i="29"/>
  <c r="T17" i="34"/>
  <c r="U17" i="34"/>
  <c r="U60" i="36"/>
  <c r="T60" i="36"/>
  <c r="U21" i="40"/>
  <c r="T21" i="40"/>
  <c r="T12" i="47"/>
  <c r="U12" i="47"/>
  <c r="T16" i="47"/>
  <c r="U32" i="47"/>
  <c r="T32" i="47"/>
  <c r="T33" i="53"/>
  <c r="U37" i="56"/>
  <c r="T37" i="56"/>
  <c r="T48" i="57"/>
  <c r="U48" i="57"/>
  <c r="P62" i="77"/>
  <c r="U47" i="80"/>
  <c r="T47" i="80"/>
  <c r="T31" i="81"/>
  <c r="T13" i="88"/>
  <c r="T59" i="91"/>
  <c r="U59" i="91"/>
  <c r="U37" i="92"/>
  <c r="T37" i="92"/>
  <c r="T46" i="101"/>
  <c r="U46" i="101"/>
  <c r="U22" i="105"/>
  <c r="T22" i="105"/>
  <c r="E62" i="108"/>
  <c r="T26" i="119"/>
  <c r="U26" i="119"/>
  <c r="T13" i="120"/>
  <c r="U13" i="120"/>
  <c r="T24" i="121"/>
  <c r="U24" i="121"/>
  <c r="U52" i="129"/>
  <c r="T52" i="129"/>
  <c r="Q62" i="129"/>
  <c r="T46" i="130"/>
  <c r="U46" i="130"/>
  <c r="U19" i="135"/>
  <c r="T19" i="135"/>
  <c r="U52" i="136"/>
  <c r="T52" i="136"/>
  <c r="U38" i="139"/>
  <c r="T38" i="139"/>
  <c r="U20" i="152"/>
  <c r="T20" i="152"/>
  <c r="U64" i="152"/>
  <c r="T64" i="152"/>
  <c r="T37" i="163"/>
  <c r="U37" i="163"/>
  <c r="U59" i="165"/>
  <c r="T59" i="165"/>
  <c r="U18" i="166"/>
  <c r="T18" i="166"/>
  <c r="T12" i="167"/>
  <c r="U12" i="167"/>
  <c r="T60" i="167"/>
  <c r="U60" i="167"/>
  <c r="U34" i="179"/>
  <c r="T34" i="179"/>
  <c r="U57" i="179"/>
  <c r="T57" i="179"/>
  <c r="E62" i="179"/>
  <c r="U62" i="179" s="1"/>
  <c r="U16" i="180"/>
  <c r="T16" i="180"/>
  <c r="U51" i="183"/>
  <c r="T51" i="183"/>
  <c r="T31" i="184"/>
  <c r="U31" i="184"/>
  <c r="T35" i="184"/>
  <c r="U35" i="184"/>
  <c r="U17" i="187"/>
  <c r="T17" i="187"/>
  <c r="T52" i="200"/>
  <c r="U52" i="200"/>
  <c r="U33" i="201"/>
  <c r="T33" i="201"/>
  <c r="T16" i="210"/>
  <c r="U16" i="210"/>
  <c r="T30" i="212"/>
  <c r="U30" i="212"/>
  <c r="T12" i="214"/>
  <c r="U12" i="214"/>
  <c r="U48" i="214"/>
  <c r="T48" i="214"/>
  <c r="U50" i="222"/>
  <c r="T50" i="222"/>
  <c r="T37" i="241"/>
  <c r="U37" i="241"/>
  <c r="T24" i="242"/>
  <c r="U24" i="242"/>
  <c r="T37" i="242"/>
  <c r="U37" i="242"/>
  <c r="U30" i="257"/>
  <c r="T30" i="257"/>
  <c r="H61" i="236"/>
  <c r="H65" i="236" s="1"/>
  <c r="H65" i="125"/>
  <c r="H61" i="124"/>
  <c r="H65" i="124" s="1"/>
  <c r="G61" i="119"/>
  <c r="G65" i="119" s="1"/>
  <c r="F61" i="92"/>
  <c r="F65" i="92" s="1"/>
  <c r="O8" i="88"/>
  <c r="S9" i="88"/>
  <c r="H61" i="83"/>
  <c r="H65" i="83" s="1"/>
  <c r="I61" i="54"/>
  <c r="I65" i="54" s="1"/>
  <c r="U36" i="113"/>
  <c r="T36" i="113"/>
  <c r="T22" i="115"/>
  <c r="U22" i="115"/>
  <c r="T31" i="119"/>
  <c r="U31" i="119"/>
  <c r="U60" i="128"/>
  <c r="T60" i="128"/>
  <c r="U33" i="132"/>
  <c r="U51" i="134"/>
  <c r="T51" i="134"/>
  <c r="U30" i="136"/>
  <c r="T30" i="136"/>
  <c r="T64" i="137"/>
  <c r="U64" i="137"/>
  <c r="T25" i="139"/>
  <c r="U25" i="139"/>
  <c r="T30" i="139"/>
  <c r="U30" i="139"/>
  <c r="T48" i="142"/>
  <c r="U48" i="142"/>
  <c r="U63" i="142"/>
  <c r="T63" i="142"/>
  <c r="U21" i="149"/>
  <c r="T21" i="149"/>
  <c r="T24" i="154"/>
  <c r="U24" i="154"/>
  <c r="T54" i="158"/>
  <c r="U54" i="158"/>
  <c r="U26" i="178"/>
  <c r="T26" i="178"/>
  <c r="U31" i="181"/>
  <c r="T39" i="182"/>
  <c r="U39" i="182"/>
  <c r="T25" i="183"/>
  <c r="U25" i="183"/>
  <c r="T12" i="189"/>
  <c r="U12" i="189"/>
  <c r="U35" i="199"/>
  <c r="T35" i="199"/>
  <c r="T39" i="199"/>
  <c r="U39" i="199"/>
  <c r="T42" i="200"/>
  <c r="U42" i="200"/>
  <c r="P62" i="200"/>
  <c r="T24" i="201"/>
  <c r="U24" i="201"/>
  <c r="T13" i="209"/>
  <c r="U13" i="209"/>
  <c r="P44" i="216"/>
  <c r="U33" i="239"/>
  <c r="T33" i="239"/>
  <c r="T22" i="244"/>
  <c r="U22" i="244"/>
  <c r="F61" i="147"/>
  <c r="F65" i="147" s="1"/>
  <c r="H43" i="242"/>
  <c r="K43" i="239"/>
  <c r="U36" i="47"/>
  <c r="U16" i="48"/>
  <c r="T16" i="48"/>
  <c r="U31" i="62"/>
  <c r="U20" i="64"/>
  <c r="P56" i="81"/>
  <c r="U13" i="92"/>
  <c r="U46" i="94"/>
  <c r="U16" i="99"/>
  <c r="T16" i="99"/>
  <c r="U46" i="106"/>
  <c r="U20" i="1"/>
  <c r="T31" i="6"/>
  <c r="T16" i="11"/>
  <c r="U16" i="18"/>
  <c r="U22" i="22"/>
  <c r="U14" i="27"/>
  <c r="T14" i="27"/>
  <c r="U10" i="35"/>
  <c r="T10" i="35"/>
  <c r="U16" i="42"/>
  <c r="U24" i="47"/>
  <c r="T24" i="47"/>
  <c r="U54" i="51"/>
  <c r="T54" i="51"/>
  <c r="U64" i="58"/>
  <c r="T64" i="58"/>
  <c r="T31" i="62"/>
  <c r="U24" i="64"/>
  <c r="T24" i="64"/>
  <c r="U33" i="64"/>
  <c r="T54" i="64"/>
  <c r="U54" i="64"/>
  <c r="T31" i="67"/>
  <c r="U31" i="67"/>
  <c r="Q28" i="69"/>
  <c r="P56" i="73"/>
  <c r="U48" i="75"/>
  <c r="T48" i="75"/>
  <c r="U55" i="76"/>
  <c r="T55" i="76"/>
  <c r="U31" i="77"/>
  <c r="T45" i="77"/>
  <c r="U45" i="77"/>
  <c r="T15" i="81"/>
  <c r="U15" i="81"/>
  <c r="T25" i="84"/>
  <c r="U25" i="84"/>
  <c r="U46" i="87"/>
  <c r="T31" i="89"/>
  <c r="U45" i="90"/>
  <c r="U33" i="96"/>
  <c r="U31" i="97"/>
  <c r="U46" i="100"/>
  <c r="T46" i="100"/>
  <c r="T60" i="101"/>
  <c r="U60" i="101"/>
  <c r="E62" i="107"/>
  <c r="U45" i="110"/>
  <c r="T45" i="110"/>
  <c r="Q9" i="115"/>
  <c r="T45" i="115"/>
  <c r="U45" i="115"/>
  <c r="Q44" i="119"/>
  <c r="U49" i="122"/>
  <c r="T49" i="122"/>
  <c r="T47" i="128"/>
  <c r="U47" i="128"/>
  <c r="U13" i="138"/>
  <c r="T13" i="138"/>
  <c r="U17" i="139"/>
  <c r="T17" i="139"/>
  <c r="T34" i="150"/>
  <c r="U34" i="150"/>
  <c r="T46" i="152"/>
  <c r="U46" i="152"/>
  <c r="U50" i="152"/>
  <c r="T50" i="152"/>
  <c r="U20" i="154"/>
  <c r="T20" i="154"/>
  <c r="U36" i="154"/>
  <c r="T36" i="154"/>
  <c r="Q44" i="162"/>
  <c r="Q43" i="162" s="1"/>
  <c r="T14" i="165"/>
  <c r="U14" i="165"/>
  <c r="U59" i="173"/>
  <c r="T59" i="173"/>
  <c r="U31" i="174"/>
  <c r="U36" i="186"/>
  <c r="T36" i="186"/>
  <c r="T34" i="200"/>
  <c r="U34" i="200"/>
  <c r="U48" i="200"/>
  <c r="T48" i="200"/>
  <c r="T32" i="203"/>
  <c r="U32" i="203"/>
  <c r="T36" i="206"/>
  <c r="U36" i="206"/>
  <c r="T21" i="214"/>
  <c r="U21" i="214"/>
  <c r="T34" i="228"/>
  <c r="U34" i="228"/>
  <c r="U32" i="237"/>
  <c r="T32" i="237"/>
  <c r="U33" i="241"/>
  <c r="T33" i="241"/>
  <c r="T52" i="246"/>
  <c r="U52" i="246"/>
  <c r="N8" i="258"/>
  <c r="R9" i="258"/>
  <c r="K61" i="97"/>
  <c r="K65" i="97" s="1"/>
  <c r="V61" i="27"/>
  <c r="V65" i="27" s="1"/>
  <c r="T20" i="19"/>
  <c r="T31" i="26"/>
  <c r="Q62" i="43"/>
  <c r="Q56" i="47"/>
  <c r="T31" i="48"/>
  <c r="U35" i="48"/>
  <c r="T35" i="48"/>
  <c r="T64" i="51"/>
  <c r="U64" i="51"/>
  <c r="T32" i="52"/>
  <c r="U32" i="52"/>
  <c r="U53" i="58"/>
  <c r="T53" i="58"/>
  <c r="U20" i="62"/>
  <c r="U13" i="72"/>
  <c r="U25" i="75"/>
  <c r="T25" i="75"/>
  <c r="E56" i="76"/>
  <c r="T56" i="76" s="1"/>
  <c r="T10" i="81"/>
  <c r="T46" i="90"/>
  <c r="T19" i="93"/>
  <c r="U19" i="93"/>
  <c r="T23" i="93"/>
  <c r="T12" i="96"/>
  <c r="U12" i="96"/>
  <c r="U60" i="98"/>
  <c r="T60" i="98"/>
  <c r="U39" i="99"/>
  <c r="T39" i="99"/>
  <c r="T31" i="104"/>
  <c r="U12" i="105"/>
  <c r="U14" i="108"/>
  <c r="T14" i="108"/>
  <c r="U53" i="109"/>
  <c r="T53" i="109"/>
  <c r="U63" i="111"/>
  <c r="T63" i="111"/>
  <c r="T32" i="121"/>
  <c r="U32" i="121"/>
  <c r="U13" i="122"/>
  <c r="T13" i="122"/>
  <c r="T31" i="123"/>
  <c r="T10" i="127"/>
  <c r="U36" i="139"/>
  <c r="T36" i="139"/>
  <c r="T14" i="145"/>
  <c r="U14" i="145"/>
  <c r="U18" i="145"/>
  <c r="T18" i="145"/>
  <c r="U51" i="148"/>
  <c r="T51" i="148"/>
  <c r="U57" i="149"/>
  <c r="T57" i="149"/>
  <c r="U16" i="160"/>
  <c r="T16" i="160"/>
  <c r="Q56" i="161"/>
  <c r="T37" i="169"/>
  <c r="U60" i="169"/>
  <c r="T60" i="169"/>
  <c r="U34" i="173"/>
  <c r="T34" i="173"/>
  <c r="U11" i="186"/>
  <c r="T11" i="186"/>
  <c r="U54" i="186"/>
  <c r="T54" i="186"/>
  <c r="U53" i="187"/>
  <c r="T53" i="187"/>
  <c r="U18" i="190"/>
  <c r="T18" i="190"/>
  <c r="T57" i="196"/>
  <c r="U57" i="196"/>
  <c r="T20" i="205"/>
  <c r="U20" i="205"/>
  <c r="U22" i="210"/>
  <c r="T22" i="210"/>
  <c r="T45" i="215"/>
  <c r="U45" i="215"/>
  <c r="T54" i="217"/>
  <c r="U54" i="217"/>
  <c r="U22" i="221"/>
  <c r="T22" i="221"/>
  <c r="U42" i="234"/>
  <c r="T42" i="234"/>
  <c r="T29" i="235"/>
  <c r="U29" i="235"/>
  <c r="T16" i="251"/>
  <c r="U16" i="251"/>
  <c r="C61" i="174"/>
  <c r="C65" i="174" s="1"/>
  <c r="M8" i="170"/>
  <c r="O8" i="161"/>
  <c r="S9" i="161"/>
  <c r="M8" i="146"/>
  <c r="S8" i="146" s="1"/>
  <c r="S9" i="146"/>
  <c r="F61" i="122"/>
  <c r="F65" i="122" s="1"/>
  <c r="M8" i="99"/>
  <c r="S9" i="99"/>
  <c r="G61" i="83"/>
  <c r="G65" i="83" s="1"/>
  <c r="D61" i="72"/>
  <c r="D65" i="72" s="1"/>
  <c r="L8" i="42"/>
  <c r="R9" i="42"/>
  <c r="G43" i="203"/>
  <c r="B43" i="183"/>
  <c r="B61" i="183" s="1"/>
  <c r="B65" i="183" s="1"/>
  <c r="I43" i="168"/>
  <c r="O43" i="167"/>
  <c r="O61" i="167" s="1"/>
  <c r="O65" i="167" s="1"/>
  <c r="I43" i="165"/>
  <c r="V43" i="200"/>
  <c r="T33" i="10"/>
  <c r="Q56" i="21"/>
  <c r="T23" i="22"/>
  <c r="T16" i="25"/>
  <c r="U31" i="28"/>
  <c r="P56" i="28"/>
  <c r="U31" i="30"/>
  <c r="U16" i="35"/>
  <c r="E62" i="35"/>
  <c r="U62" i="35" s="1"/>
  <c r="P56" i="36"/>
  <c r="T36" i="47"/>
  <c r="U20" i="49"/>
  <c r="T21" i="68"/>
  <c r="U21" i="68"/>
  <c r="T47" i="70"/>
  <c r="U47" i="70"/>
  <c r="T33" i="71"/>
  <c r="U33" i="71"/>
  <c r="T46" i="71"/>
  <c r="U37" i="74"/>
  <c r="T47" i="74"/>
  <c r="U30" i="75"/>
  <c r="T30" i="75"/>
  <c r="T33" i="80"/>
  <c r="T26" i="81"/>
  <c r="U26" i="81"/>
  <c r="T23" i="86"/>
  <c r="U45" i="86"/>
  <c r="T45" i="86"/>
  <c r="T33" i="89"/>
  <c r="E56" i="91"/>
  <c r="U56" i="91" s="1"/>
  <c r="T31" i="92"/>
  <c r="T18" i="102"/>
  <c r="U18" i="102"/>
  <c r="U30" i="102"/>
  <c r="T30" i="102"/>
  <c r="E9" i="104"/>
  <c r="U13" i="107"/>
  <c r="T25" i="107"/>
  <c r="U25" i="107"/>
  <c r="Q62" i="111"/>
  <c r="T55" i="112"/>
  <c r="U55" i="112"/>
  <c r="T40" i="113"/>
  <c r="U40" i="113"/>
  <c r="U13" i="115"/>
  <c r="T13" i="115"/>
  <c r="P62" i="116"/>
  <c r="U33" i="126"/>
  <c r="T21" i="128"/>
  <c r="U21" i="128"/>
  <c r="T16" i="138"/>
  <c r="U16" i="138"/>
  <c r="T29" i="138"/>
  <c r="U29" i="138"/>
  <c r="T33" i="138"/>
  <c r="U19" i="139"/>
  <c r="T19" i="139"/>
  <c r="U17" i="147"/>
  <c r="T17" i="147"/>
  <c r="T33" i="147"/>
  <c r="U33" i="147"/>
  <c r="U45" i="149"/>
  <c r="T45" i="149"/>
  <c r="U53" i="149"/>
  <c r="T53" i="149"/>
  <c r="E62" i="149"/>
  <c r="U62" i="149" s="1"/>
  <c r="U63" i="149"/>
  <c r="T13" i="155"/>
  <c r="U13" i="155"/>
  <c r="U37" i="169"/>
  <c r="T31" i="172"/>
  <c r="T35" i="172"/>
  <c r="U35" i="172"/>
  <c r="T59" i="172"/>
  <c r="U59" i="172"/>
  <c r="U23" i="177"/>
  <c r="T23" i="177"/>
  <c r="U33" i="178"/>
  <c r="T33" i="178"/>
  <c r="U36" i="179"/>
  <c r="T36" i="179"/>
  <c r="T54" i="179"/>
  <c r="U54" i="179"/>
  <c r="U13" i="185"/>
  <c r="T13" i="185"/>
  <c r="U16" i="189"/>
  <c r="T16" i="189"/>
  <c r="T47" i="193"/>
  <c r="U47" i="193"/>
  <c r="U16" i="194"/>
  <c r="T16" i="194"/>
  <c r="U17" i="203"/>
  <c r="T17" i="203"/>
  <c r="U57" i="204"/>
  <c r="T57" i="204"/>
  <c r="U22" i="215"/>
  <c r="T46" i="216"/>
  <c r="T19" i="223"/>
  <c r="U19" i="223"/>
  <c r="U20" i="228"/>
  <c r="T20" i="228"/>
  <c r="U52" i="228"/>
  <c r="T52" i="228"/>
  <c r="U55" i="229"/>
  <c r="T55" i="229"/>
  <c r="T14" i="241"/>
  <c r="U14" i="241"/>
  <c r="T60" i="245"/>
  <c r="U60" i="245"/>
  <c r="U12" i="251"/>
  <c r="T12" i="251"/>
  <c r="U41" i="256"/>
  <c r="T41" i="256"/>
  <c r="T60" i="256"/>
  <c r="U60" i="256"/>
  <c r="U32" i="257"/>
  <c r="T32" i="257"/>
  <c r="T17" i="258"/>
  <c r="U17" i="258"/>
  <c r="T21" i="258"/>
  <c r="U21" i="258"/>
  <c r="I61" i="237"/>
  <c r="I65" i="237" s="1"/>
  <c r="J8" i="231"/>
  <c r="L8" i="138"/>
  <c r="R9" i="138"/>
  <c r="O8" i="132"/>
  <c r="S8" i="132" s="1"/>
  <c r="S9" i="132"/>
  <c r="H61" i="112"/>
  <c r="H65" i="112" s="1"/>
  <c r="I61" i="55"/>
  <c r="I65" i="55" s="1"/>
  <c r="C43" i="112"/>
  <c r="U27" i="104"/>
  <c r="T27" i="104"/>
  <c r="U26" i="106"/>
  <c r="T26" i="106"/>
  <c r="U53" i="118"/>
  <c r="T53" i="118"/>
  <c r="U64" i="127"/>
  <c r="T64" i="127"/>
  <c r="T30" i="128"/>
  <c r="U30" i="128"/>
  <c r="U34" i="128"/>
  <c r="T34" i="128"/>
  <c r="U38" i="128"/>
  <c r="T38" i="128"/>
  <c r="T34" i="134"/>
  <c r="U34" i="134"/>
  <c r="T48" i="134"/>
  <c r="U48" i="134"/>
  <c r="T20" i="135"/>
  <c r="T24" i="135"/>
  <c r="U24" i="135"/>
  <c r="U22" i="136"/>
  <c r="T22" i="136"/>
  <c r="P28" i="143"/>
  <c r="T42" i="157"/>
  <c r="U42" i="157"/>
  <c r="T53" i="163"/>
  <c r="U53" i="163"/>
  <c r="U57" i="164"/>
  <c r="T57" i="164"/>
  <c r="T36" i="168"/>
  <c r="U48" i="169"/>
  <c r="T48" i="169"/>
  <c r="U46" i="177"/>
  <c r="T46" i="177"/>
  <c r="T54" i="177"/>
  <c r="T63" i="180"/>
  <c r="U63" i="180"/>
  <c r="T31" i="183"/>
  <c r="U31" i="183"/>
  <c r="U21" i="185"/>
  <c r="T21" i="185"/>
  <c r="U16" i="186"/>
  <c r="T16" i="186"/>
  <c r="T40" i="202"/>
  <c r="U40" i="202"/>
  <c r="T64" i="203"/>
  <c r="U64" i="203"/>
  <c r="T38" i="205"/>
  <c r="U38" i="205"/>
  <c r="T50" i="213"/>
  <c r="U50" i="213"/>
  <c r="T23" i="220"/>
  <c r="U23" i="220"/>
  <c r="T27" i="220"/>
  <c r="U27" i="220"/>
  <c r="T55" i="221"/>
  <c r="U55" i="221"/>
  <c r="T36" i="223"/>
  <c r="U36" i="223"/>
  <c r="T50" i="223"/>
  <c r="U50" i="223"/>
  <c r="U25" i="227"/>
  <c r="T25" i="227"/>
  <c r="U30" i="228"/>
  <c r="T30" i="228"/>
  <c r="U24" i="229"/>
  <c r="T24" i="229"/>
  <c r="U60" i="229"/>
  <c r="T60" i="229"/>
  <c r="T22" i="231"/>
  <c r="U22" i="231"/>
  <c r="U27" i="240"/>
  <c r="T27" i="240"/>
  <c r="C8" i="195"/>
  <c r="M8" i="194"/>
  <c r="S9" i="194"/>
  <c r="N61" i="148"/>
  <c r="N65" i="148" s="1"/>
  <c r="K61" i="144"/>
  <c r="K65" i="144" s="1"/>
  <c r="D61" i="122"/>
  <c r="D65" i="122" s="1"/>
  <c r="V61" i="59"/>
  <c r="V65" i="59" s="1"/>
  <c r="W61" i="27"/>
  <c r="W65" i="27" s="1"/>
  <c r="N43" i="211"/>
  <c r="B43" i="154"/>
  <c r="W43" i="177"/>
  <c r="W61" i="177" s="1"/>
  <c r="W65" i="177" s="1"/>
  <c r="U17" i="167"/>
  <c r="T17" i="167"/>
  <c r="U30" i="167"/>
  <c r="T30" i="167"/>
  <c r="T38" i="169"/>
  <c r="U38" i="169"/>
  <c r="T37" i="184"/>
  <c r="U37" i="184"/>
  <c r="T12" i="186"/>
  <c r="U12" i="186"/>
  <c r="T54" i="187"/>
  <c r="U54" i="187"/>
  <c r="U53" i="198"/>
  <c r="T53" i="198"/>
  <c r="T55" i="201"/>
  <c r="U55" i="201"/>
  <c r="T48" i="204"/>
  <c r="U48" i="204"/>
  <c r="U12" i="212"/>
  <c r="T12" i="212"/>
  <c r="T10" i="217"/>
  <c r="U10" i="217"/>
  <c r="T55" i="218"/>
  <c r="U55" i="218"/>
  <c r="T23" i="221"/>
  <c r="U23" i="221"/>
  <c r="U54" i="237"/>
  <c r="T54" i="237"/>
  <c r="T22" i="253"/>
  <c r="U22" i="253"/>
  <c r="J61" i="257"/>
  <c r="J65" i="257" s="1"/>
  <c r="L8" i="248"/>
  <c r="L61" i="248" s="1"/>
  <c r="L65" i="248" s="1"/>
  <c r="R9" i="248"/>
  <c r="S9" i="234"/>
  <c r="M8" i="234"/>
  <c r="L8" i="228"/>
  <c r="L61" i="228" s="1"/>
  <c r="L65" i="228" s="1"/>
  <c r="R9" i="228"/>
  <c r="I61" i="201"/>
  <c r="I65" i="201" s="1"/>
  <c r="H61" i="192"/>
  <c r="H65" i="192" s="1"/>
  <c r="B65" i="172"/>
  <c r="H43" i="212"/>
  <c r="H61" i="212" s="1"/>
  <c r="H65" i="212" s="1"/>
  <c r="O43" i="33"/>
  <c r="U31" i="16"/>
  <c r="E62" i="16"/>
  <c r="U62" i="16" s="1"/>
  <c r="U33" i="20"/>
  <c r="P44" i="26"/>
  <c r="Q62" i="26"/>
  <c r="U16" i="27"/>
  <c r="T16" i="28"/>
  <c r="U34" i="29"/>
  <c r="T57" i="30"/>
  <c r="U57" i="30"/>
  <c r="P56" i="31"/>
  <c r="T47" i="42"/>
  <c r="U46" i="43"/>
  <c r="T46" i="43"/>
  <c r="U34" i="46"/>
  <c r="T34" i="46"/>
  <c r="U37" i="47"/>
  <c r="T37" i="47"/>
  <c r="T13" i="60"/>
  <c r="U33" i="60"/>
  <c r="Q62" i="68"/>
  <c r="U20" i="73"/>
  <c r="U14" i="74"/>
  <c r="U13" i="76"/>
  <c r="T34" i="80"/>
  <c r="U11" i="81"/>
  <c r="T11" i="81"/>
  <c r="U31" i="85"/>
  <c r="T55" i="89"/>
  <c r="U55" i="89"/>
  <c r="Q62" i="92"/>
  <c r="T64" i="94"/>
  <c r="U64" i="94"/>
  <c r="U46" i="95"/>
  <c r="T47" i="97"/>
  <c r="U14" i="100"/>
  <c r="T14" i="100"/>
  <c r="T38" i="101"/>
  <c r="U38" i="101"/>
  <c r="U54" i="104"/>
  <c r="T54" i="104"/>
  <c r="T58" i="111"/>
  <c r="U58" i="111"/>
  <c r="T47" i="112"/>
  <c r="U47" i="112"/>
  <c r="U22" i="118"/>
  <c r="T22" i="118"/>
  <c r="T37" i="119"/>
  <c r="U37" i="119"/>
  <c r="U55" i="119"/>
  <c r="T55" i="119"/>
  <c r="U14" i="124"/>
  <c r="T36" i="125"/>
  <c r="T46" i="125"/>
  <c r="T54" i="125"/>
  <c r="U54" i="125"/>
  <c r="U24" i="130"/>
  <c r="T24" i="130"/>
  <c r="T30" i="131"/>
  <c r="U30" i="131"/>
  <c r="U16" i="146"/>
  <c r="T16" i="146"/>
  <c r="U47" i="146"/>
  <c r="T47" i="146"/>
  <c r="U21" i="151"/>
  <c r="T21" i="151"/>
  <c r="Q44" i="153"/>
  <c r="U58" i="153"/>
  <c r="T58" i="153"/>
  <c r="U13" i="156"/>
  <c r="U25" i="156"/>
  <c r="T25" i="156"/>
  <c r="U38" i="157"/>
  <c r="T38" i="157"/>
  <c r="U29" i="162"/>
  <c r="T29" i="162"/>
  <c r="T37" i="162"/>
  <c r="T49" i="163"/>
  <c r="U49" i="163"/>
  <c r="T51" i="165"/>
  <c r="U51" i="165"/>
  <c r="U48" i="167"/>
  <c r="T48" i="167"/>
  <c r="U52" i="167"/>
  <c r="T52" i="167"/>
  <c r="U20" i="168"/>
  <c r="T20" i="168"/>
  <c r="U49" i="175"/>
  <c r="T49" i="175"/>
  <c r="T34" i="176"/>
  <c r="U34" i="176"/>
  <c r="U47" i="189"/>
  <c r="T47" i="189"/>
  <c r="T17" i="192"/>
  <c r="U17" i="192"/>
  <c r="U49" i="198"/>
  <c r="T49" i="198"/>
  <c r="U30" i="205"/>
  <c r="T30" i="205"/>
  <c r="U15" i="220"/>
  <c r="T15" i="220"/>
  <c r="T31" i="233"/>
  <c r="U25" i="235"/>
  <c r="T25" i="235"/>
  <c r="T60" i="236"/>
  <c r="U60" i="236"/>
  <c r="U30" i="245"/>
  <c r="T30" i="245"/>
  <c r="T22" i="250"/>
  <c r="U22" i="250"/>
  <c r="T32" i="252"/>
  <c r="U32" i="252"/>
  <c r="N8" i="231"/>
  <c r="N61" i="231" s="1"/>
  <c r="N65" i="231" s="1"/>
  <c r="C61" i="229"/>
  <c r="M8" i="228"/>
  <c r="S9" i="228"/>
  <c r="N8" i="208"/>
  <c r="N61" i="208" s="1"/>
  <c r="N65" i="208" s="1"/>
  <c r="R9" i="208"/>
  <c r="J61" i="200"/>
  <c r="J65" i="200" s="1"/>
  <c r="J61" i="171"/>
  <c r="J65" i="171" s="1"/>
  <c r="L61" i="151"/>
  <c r="L65" i="151" s="1"/>
  <c r="H43" i="112"/>
  <c r="T41" i="189"/>
  <c r="U41" i="189"/>
  <c r="T36" i="202"/>
  <c r="U36" i="202"/>
  <c r="U13" i="203"/>
  <c r="T39" i="203"/>
  <c r="U39" i="203"/>
  <c r="E62" i="204"/>
  <c r="U63" i="204"/>
  <c r="U36" i="208"/>
  <c r="T10" i="223"/>
  <c r="T14" i="223"/>
  <c r="U14" i="223"/>
  <c r="U35" i="223"/>
  <c r="T35" i="223"/>
  <c r="U13" i="234"/>
  <c r="T13" i="234"/>
  <c r="T22" i="236"/>
  <c r="U22" i="236"/>
  <c r="T45" i="236"/>
  <c r="U45" i="236"/>
  <c r="U21" i="239"/>
  <c r="T21" i="239"/>
  <c r="T27" i="243"/>
  <c r="U27" i="243"/>
  <c r="T45" i="244"/>
  <c r="U45" i="244"/>
  <c r="U45" i="256"/>
  <c r="T45" i="256"/>
  <c r="B61" i="245"/>
  <c r="B65" i="245" s="1"/>
  <c r="N61" i="235"/>
  <c r="N65" i="235" s="1"/>
  <c r="D61" i="196"/>
  <c r="D65" i="196" s="1"/>
  <c r="H8" i="151"/>
  <c r="M8" i="139"/>
  <c r="S9" i="139"/>
  <c r="B8" i="132"/>
  <c r="F61" i="114"/>
  <c r="F65" i="114" s="1"/>
  <c r="G61" i="11"/>
  <c r="G65" i="11" s="1"/>
  <c r="L43" i="168"/>
  <c r="R43" i="168" s="1"/>
  <c r="R44" i="168"/>
  <c r="L43" i="165"/>
  <c r="R43" i="165" s="1"/>
  <c r="R44" i="165"/>
  <c r="D43" i="163"/>
  <c r="D61" i="163" s="1"/>
  <c r="D65" i="163" s="1"/>
  <c r="J43" i="153"/>
  <c r="J61" i="153" s="1"/>
  <c r="J65" i="153" s="1"/>
  <c r="B43" i="132"/>
  <c r="L43" i="131"/>
  <c r="R43" i="131" s="1"/>
  <c r="R44" i="131"/>
  <c r="J43" i="83"/>
  <c r="I43" i="80"/>
  <c r="I61" i="80" s="1"/>
  <c r="I65" i="80" s="1"/>
  <c r="L43" i="74"/>
  <c r="R43" i="74" s="1"/>
  <c r="R44" i="74"/>
  <c r="P62" i="40"/>
  <c r="U16" i="45"/>
  <c r="T48" i="46"/>
  <c r="U48" i="46"/>
  <c r="U33" i="49"/>
  <c r="U46" i="50"/>
  <c r="T50" i="50"/>
  <c r="U50" i="50"/>
  <c r="T33" i="55"/>
  <c r="U23" i="57"/>
  <c r="T23" i="57"/>
  <c r="P62" i="61"/>
  <c r="T20" i="65"/>
  <c r="T31" i="66"/>
  <c r="U32" i="69"/>
  <c r="T32" i="69"/>
  <c r="U46" i="71"/>
  <c r="U34" i="72"/>
  <c r="T34" i="72"/>
  <c r="U33" i="76"/>
  <c r="T33" i="76"/>
  <c r="T20" i="78"/>
  <c r="T54" i="90"/>
  <c r="T64" i="90"/>
  <c r="U64" i="90"/>
  <c r="T33" i="91"/>
  <c r="Q9" i="94"/>
  <c r="T16" i="96"/>
  <c r="U16" i="96"/>
  <c r="T24" i="96"/>
  <c r="U24" i="96"/>
  <c r="P44" i="96"/>
  <c r="P43" i="96" s="1"/>
  <c r="T24" i="97"/>
  <c r="U24" i="97"/>
  <c r="Q9" i="100"/>
  <c r="Q8" i="100" s="1"/>
  <c r="U14" i="102"/>
  <c r="T14" i="102"/>
  <c r="U31" i="106"/>
  <c r="Q62" i="110"/>
  <c r="T33" i="125"/>
  <c r="U47" i="125"/>
  <c r="T47" i="125"/>
  <c r="Q62" i="126"/>
  <c r="T53" i="130"/>
  <c r="U53" i="130"/>
  <c r="U13" i="140"/>
  <c r="T25" i="146"/>
  <c r="U25" i="146"/>
  <c r="T30" i="146"/>
  <c r="U30" i="146"/>
  <c r="U19" i="150"/>
  <c r="T19" i="150"/>
  <c r="T13" i="152"/>
  <c r="U13" i="152"/>
  <c r="T36" i="155"/>
  <c r="U36" i="155"/>
  <c r="U46" i="160"/>
  <c r="T53" i="162"/>
  <c r="U30" i="169"/>
  <c r="T30" i="169"/>
  <c r="T54" i="185"/>
  <c r="U54" i="185"/>
  <c r="U23" i="188"/>
  <c r="T23" i="188"/>
  <c r="T25" i="189"/>
  <c r="U25" i="189"/>
  <c r="T39" i="195"/>
  <c r="U39" i="195"/>
  <c r="U49" i="195"/>
  <c r="T49" i="195"/>
  <c r="Q56" i="200"/>
  <c r="Q62" i="200"/>
  <c r="U12" i="206"/>
  <c r="T12" i="206"/>
  <c r="U32" i="211"/>
  <c r="T32" i="211"/>
  <c r="T38" i="218"/>
  <c r="U38" i="218"/>
  <c r="U32" i="222"/>
  <c r="T32" i="222"/>
  <c r="T10" i="233"/>
  <c r="U10" i="233"/>
  <c r="T14" i="233"/>
  <c r="U26" i="233"/>
  <c r="T26" i="233"/>
  <c r="U53" i="234"/>
  <c r="T53" i="234"/>
  <c r="T17" i="235"/>
  <c r="U17" i="235"/>
  <c r="U38" i="235"/>
  <c r="T38" i="235"/>
  <c r="T16" i="238"/>
  <c r="U16" i="238"/>
  <c r="U33" i="238"/>
  <c r="U20" i="243"/>
  <c r="T20" i="243"/>
  <c r="T22" i="248"/>
  <c r="U22" i="248"/>
  <c r="U24" i="249"/>
  <c r="T24" i="249"/>
  <c r="S28" i="251"/>
  <c r="E9" i="252"/>
  <c r="U9" i="252" s="1"/>
  <c r="I8" i="236"/>
  <c r="M8" i="148"/>
  <c r="O8" i="131"/>
  <c r="S9" i="131"/>
  <c r="I65" i="76"/>
  <c r="G61" i="71"/>
  <c r="G65" i="71" s="1"/>
  <c r="B43" i="247"/>
  <c r="H43" i="198"/>
  <c r="I43" i="195"/>
  <c r="O43" i="194"/>
  <c r="I43" i="166"/>
  <c r="I61" i="166" s="1"/>
  <c r="I65" i="166" s="1"/>
  <c r="I43" i="163"/>
  <c r="O43" i="162"/>
  <c r="O61" i="162" s="1"/>
  <c r="O65" i="162" s="1"/>
  <c r="T36" i="162"/>
  <c r="U36" i="162"/>
  <c r="T46" i="172"/>
  <c r="U46" i="172"/>
  <c r="T18" i="173"/>
  <c r="U18" i="173"/>
  <c r="U13" i="177"/>
  <c r="T13" i="177"/>
  <c r="T22" i="180"/>
  <c r="T42" i="198"/>
  <c r="U42" i="198"/>
  <c r="U34" i="213"/>
  <c r="T34" i="213"/>
  <c r="T37" i="220"/>
  <c r="U37" i="220"/>
  <c r="T23" i="223"/>
  <c r="U23" i="223"/>
  <c r="T15" i="228"/>
  <c r="U15" i="228"/>
  <c r="T10" i="229"/>
  <c r="U42" i="232"/>
  <c r="T42" i="232"/>
  <c r="E62" i="235"/>
  <c r="U63" i="235"/>
  <c r="U32" i="236"/>
  <c r="T32" i="236"/>
  <c r="U36" i="236"/>
  <c r="T36" i="236"/>
  <c r="T14" i="237"/>
  <c r="U14" i="237"/>
  <c r="T14" i="248"/>
  <c r="U14" i="248"/>
  <c r="U17" i="253"/>
  <c r="T17" i="253"/>
  <c r="U30" i="253"/>
  <c r="T30" i="253"/>
  <c r="C61" i="228"/>
  <c r="C65" i="228" s="1"/>
  <c r="N8" i="224"/>
  <c r="R9" i="224"/>
  <c r="J8" i="143"/>
  <c r="J61" i="143" s="1"/>
  <c r="J65" i="143" s="1"/>
  <c r="B61" i="118"/>
  <c r="B65" i="118" s="1"/>
  <c r="O8" i="110"/>
  <c r="S8" i="110" s="1"/>
  <c r="S9" i="110"/>
  <c r="M8" i="64"/>
  <c r="M61" i="64" s="1"/>
  <c r="M65" i="64" s="1"/>
  <c r="S9" i="64"/>
  <c r="N8" i="61"/>
  <c r="R9" i="61"/>
  <c r="F61" i="48"/>
  <c r="F65" i="48" s="1"/>
  <c r="L61" i="28"/>
  <c r="M43" i="246"/>
  <c r="S43" i="246" s="1"/>
  <c r="K43" i="204"/>
  <c r="B43" i="164"/>
  <c r="L43" i="151"/>
  <c r="R43" i="151" s="1"/>
  <c r="R44" i="151"/>
  <c r="C43" i="61"/>
  <c r="L43" i="60"/>
  <c r="R43" i="60" s="1"/>
  <c r="R44" i="60"/>
  <c r="V43" i="219"/>
  <c r="W43" i="198"/>
  <c r="V43" i="187"/>
  <c r="U14" i="72"/>
  <c r="T14" i="72"/>
  <c r="U46" i="74"/>
  <c r="T18" i="76"/>
  <c r="U18" i="76"/>
  <c r="U59" i="77"/>
  <c r="T59" i="77"/>
  <c r="U46" i="78"/>
  <c r="T46" i="80"/>
  <c r="U46" i="80"/>
  <c r="Q62" i="82"/>
  <c r="U31" i="86"/>
  <c r="T10" i="87"/>
  <c r="T33" i="90"/>
  <c r="T33" i="95"/>
  <c r="U41" i="95"/>
  <c r="T41" i="95"/>
  <c r="U54" i="98"/>
  <c r="T33" i="99"/>
  <c r="T31" i="101"/>
  <c r="U31" i="101"/>
  <c r="T32" i="105"/>
  <c r="U32" i="105"/>
  <c r="U33" i="114"/>
  <c r="U31" i="116"/>
  <c r="T12" i="124"/>
  <c r="U12" i="124"/>
  <c r="T46" i="124"/>
  <c r="T10" i="128"/>
  <c r="T22" i="132"/>
  <c r="U22" i="132"/>
  <c r="U22" i="135"/>
  <c r="T22" i="135"/>
  <c r="T36" i="136"/>
  <c r="U36" i="136"/>
  <c r="T37" i="151"/>
  <c r="T14" i="153"/>
  <c r="U14" i="153"/>
  <c r="U31" i="154"/>
  <c r="U21" i="160"/>
  <c r="T21" i="160"/>
  <c r="U47" i="160"/>
  <c r="T47" i="160"/>
  <c r="P56" i="163"/>
  <c r="U33" i="168"/>
  <c r="Q56" i="169"/>
  <c r="U25" i="175"/>
  <c r="T25" i="175"/>
  <c r="Q62" i="178"/>
  <c r="T14" i="180"/>
  <c r="U15" i="184"/>
  <c r="T15" i="184"/>
  <c r="T24" i="185"/>
  <c r="U24" i="185"/>
  <c r="T26" i="191"/>
  <c r="U26" i="191"/>
  <c r="P56" i="197"/>
  <c r="U12" i="198"/>
  <c r="T12" i="198"/>
  <c r="U18" i="200"/>
  <c r="T18" i="200"/>
  <c r="U26" i="200"/>
  <c r="T26" i="200"/>
  <c r="U57" i="201"/>
  <c r="T57" i="201"/>
  <c r="T52" i="208"/>
  <c r="U52" i="208"/>
  <c r="U47" i="221"/>
  <c r="T47" i="221"/>
  <c r="T24" i="222"/>
  <c r="U24" i="222"/>
  <c r="U37" i="222"/>
  <c r="T37" i="222"/>
  <c r="U55" i="233"/>
  <c r="T55" i="233"/>
  <c r="Q62" i="242"/>
  <c r="H61" i="216"/>
  <c r="H65" i="216" s="1"/>
  <c r="L8" i="213"/>
  <c r="R9" i="213"/>
  <c r="H61" i="176"/>
  <c r="H65" i="176" s="1"/>
  <c r="L8" i="161"/>
  <c r="L61" i="161" s="1"/>
  <c r="L65" i="161" s="1"/>
  <c r="R9" i="161"/>
  <c r="J65" i="132"/>
  <c r="C8" i="127"/>
  <c r="I61" i="109"/>
  <c r="I65" i="109" s="1"/>
  <c r="G65" i="108"/>
  <c r="K61" i="82"/>
  <c r="K65" i="82" s="1"/>
  <c r="K43" i="232"/>
  <c r="T24" i="75"/>
  <c r="U24" i="75"/>
  <c r="U32" i="83"/>
  <c r="T32" i="83"/>
  <c r="T45" i="83"/>
  <c r="U46" i="98"/>
  <c r="T25" i="99"/>
  <c r="U25" i="99"/>
  <c r="Q28" i="99"/>
  <c r="T27" i="105"/>
  <c r="U27" i="105"/>
  <c r="U50" i="110"/>
  <c r="T50" i="110"/>
  <c r="U20" i="113"/>
  <c r="T34" i="119"/>
  <c r="U10" i="122"/>
  <c r="U57" i="123"/>
  <c r="T57" i="123"/>
  <c r="U20" i="127"/>
  <c r="T39" i="132"/>
  <c r="U39" i="132"/>
  <c r="U31" i="135"/>
  <c r="T20" i="139"/>
  <c r="T31" i="140"/>
  <c r="U36" i="141"/>
  <c r="T36" i="141"/>
  <c r="T33" i="145"/>
  <c r="T16" i="155"/>
  <c r="U16" i="155"/>
  <c r="T42" i="156"/>
  <c r="U42" i="156"/>
  <c r="U54" i="162"/>
  <c r="P28" i="166"/>
  <c r="T31" i="173"/>
  <c r="T19" i="174"/>
  <c r="U19" i="174"/>
  <c r="U39" i="178"/>
  <c r="T39" i="178"/>
  <c r="T47" i="179"/>
  <c r="U47" i="179"/>
  <c r="U23" i="184"/>
  <c r="T23" i="184"/>
  <c r="U33" i="185"/>
  <c r="U20" i="187"/>
  <c r="T20" i="187"/>
  <c r="U31" i="195"/>
  <c r="T48" i="208"/>
  <c r="U48" i="208"/>
  <c r="U53" i="210"/>
  <c r="T53" i="210"/>
  <c r="T33" i="221"/>
  <c r="U25" i="232"/>
  <c r="T25" i="232"/>
  <c r="U34" i="232"/>
  <c r="T34" i="232"/>
  <c r="U14" i="235"/>
  <c r="T14" i="235"/>
  <c r="U21" i="238"/>
  <c r="T21" i="238"/>
  <c r="T22" i="241"/>
  <c r="U22" i="241"/>
  <c r="T22" i="246"/>
  <c r="U22" i="246"/>
  <c r="T13" i="253"/>
  <c r="D61" i="182"/>
  <c r="D65" i="182" s="1"/>
  <c r="I61" i="176"/>
  <c r="I65" i="176" s="1"/>
  <c r="B61" i="174"/>
  <c r="B65" i="174" s="1"/>
  <c r="N8" i="167"/>
  <c r="M8" i="164"/>
  <c r="S9" i="164"/>
  <c r="K61" i="112"/>
  <c r="K65" i="112" s="1"/>
  <c r="D61" i="94"/>
  <c r="D65" i="94" s="1"/>
  <c r="L8" i="93"/>
  <c r="R9" i="93"/>
  <c r="I61" i="60"/>
  <c r="I65" i="60" s="1"/>
  <c r="M61" i="50"/>
  <c r="M65" i="50" s="1"/>
  <c r="M8" i="44"/>
  <c r="S9" i="44"/>
  <c r="K8" i="249"/>
  <c r="K61" i="249" s="1"/>
  <c r="K65" i="249" s="1"/>
  <c r="L61" i="156"/>
  <c r="L65" i="156" s="1"/>
  <c r="D61" i="147"/>
  <c r="D65" i="147" s="1"/>
  <c r="H61" i="110"/>
  <c r="H65" i="110" s="1"/>
  <c r="N61" i="102"/>
  <c r="N65" i="102" s="1"/>
  <c r="G8" i="5"/>
  <c r="G61" i="5" s="1"/>
  <c r="G65" i="5" s="1"/>
  <c r="V61" i="8"/>
  <c r="V65" i="8" s="1"/>
  <c r="J43" i="1"/>
  <c r="J61" i="1" s="1"/>
  <c r="J65" i="1" s="1"/>
  <c r="C43" i="196"/>
  <c r="B43" i="193"/>
  <c r="L43" i="192"/>
  <c r="R43" i="192" s="1"/>
  <c r="R44" i="192"/>
  <c r="H43" i="87"/>
  <c r="T13" i="149"/>
  <c r="U17" i="155"/>
  <c r="T17" i="155"/>
  <c r="U25" i="160"/>
  <c r="T25" i="162"/>
  <c r="U25" i="162"/>
  <c r="P28" i="164"/>
  <c r="T47" i="165"/>
  <c r="U47" i="165"/>
  <c r="T31" i="170"/>
  <c r="U23" i="180"/>
  <c r="T36" i="181"/>
  <c r="U36" i="181"/>
  <c r="T60" i="184"/>
  <c r="U60" i="184"/>
  <c r="U26" i="190"/>
  <c r="T26" i="190"/>
  <c r="U50" i="193"/>
  <c r="T50" i="193"/>
  <c r="U31" i="200"/>
  <c r="T31" i="200"/>
  <c r="T31" i="203"/>
  <c r="Q62" i="208"/>
  <c r="E9" i="210"/>
  <c r="P56" i="213"/>
  <c r="U55" i="217"/>
  <c r="T55" i="217"/>
  <c r="U10" i="218"/>
  <c r="U34" i="224"/>
  <c r="T34" i="224"/>
  <c r="T46" i="227"/>
  <c r="U51" i="233"/>
  <c r="T51" i="233"/>
  <c r="Q9" i="234"/>
  <c r="U19" i="234"/>
  <c r="T19" i="234"/>
  <c r="U30" i="237"/>
  <c r="T30" i="237"/>
  <c r="Q62" i="244"/>
  <c r="U25" i="245"/>
  <c r="T25" i="245"/>
  <c r="T15" i="252"/>
  <c r="U15" i="252"/>
  <c r="P28" i="258"/>
  <c r="I8" i="1"/>
  <c r="I61" i="1" s="1"/>
  <c r="I65" i="1" s="1"/>
  <c r="C61" i="257"/>
  <c r="C65" i="257" s="1"/>
  <c r="H61" i="237"/>
  <c r="H65" i="237" s="1"/>
  <c r="F8" i="227"/>
  <c r="F61" i="227" s="1"/>
  <c r="F65" i="227" s="1"/>
  <c r="K65" i="198"/>
  <c r="G61" i="183"/>
  <c r="G65" i="183" s="1"/>
  <c r="K61" i="153"/>
  <c r="K65" i="153" s="1"/>
  <c r="O8" i="141"/>
  <c r="B8" i="134"/>
  <c r="B61" i="134" s="1"/>
  <c r="B65" i="134" s="1"/>
  <c r="L8" i="133"/>
  <c r="L61" i="133" s="1"/>
  <c r="D8" i="103"/>
  <c r="D61" i="103" s="1"/>
  <c r="D65" i="103" s="1"/>
  <c r="M65" i="34"/>
  <c r="S65" i="34" s="1"/>
  <c r="D61" i="26"/>
  <c r="D65" i="26" s="1"/>
  <c r="B65" i="106"/>
  <c r="K43" i="253"/>
  <c r="K61" i="253" s="1"/>
  <c r="K65" i="253" s="1"/>
  <c r="L43" i="215"/>
  <c r="R44" i="215"/>
  <c r="B43" i="196"/>
  <c r="B61" i="196" s="1"/>
  <c r="B65" i="196" s="1"/>
  <c r="K43" i="192"/>
  <c r="H43" i="175"/>
  <c r="H61" i="175" s="1"/>
  <c r="H65" i="175" s="1"/>
  <c r="U16" i="30"/>
  <c r="P62" i="36"/>
  <c r="U33" i="41"/>
  <c r="P56" i="42"/>
  <c r="P56" i="48"/>
  <c r="U33" i="50"/>
  <c r="P44" i="54"/>
  <c r="U31" i="55"/>
  <c r="T31" i="56"/>
  <c r="Q62" i="58"/>
  <c r="U55" i="60"/>
  <c r="T46" i="63"/>
  <c r="U20" i="76"/>
  <c r="U33" i="77"/>
  <c r="U31" i="79"/>
  <c r="U13" i="96"/>
  <c r="T54" i="96"/>
  <c r="U23" i="98"/>
  <c r="P44" i="99"/>
  <c r="U33" i="100"/>
  <c r="T16" i="105"/>
  <c r="U16" i="105"/>
  <c r="U34" i="107"/>
  <c r="T34" i="107"/>
  <c r="P62" i="122"/>
  <c r="T33" i="124"/>
  <c r="U33" i="124"/>
  <c r="U31" i="128"/>
  <c r="U38" i="131"/>
  <c r="T38" i="131"/>
  <c r="U22" i="139"/>
  <c r="T22" i="139"/>
  <c r="U58" i="140"/>
  <c r="T58" i="140"/>
  <c r="U53" i="166"/>
  <c r="Q56" i="166"/>
  <c r="U46" i="167"/>
  <c r="U13" i="168"/>
  <c r="T11" i="170"/>
  <c r="U11" i="170"/>
  <c r="U21" i="171"/>
  <c r="T21" i="171"/>
  <c r="E56" i="172"/>
  <c r="U56" i="172" s="1"/>
  <c r="E62" i="172"/>
  <c r="U62" i="172" s="1"/>
  <c r="T31" i="176"/>
  <c r="P56" i="179"/>
  <c r="U16" i="181"/>
  <c r="T16" i="181"/>
  <c r="T21" i="183"/>
  <c r="U21" i="183"/>
  <c r="T23" i="186"/>
  <c r="U49" i="186"/>
  <c r="T49" i="186"/>
  <c r="T46" i="188"/>
  <c r="U46" i="188"/>
  <c r="T14" i="190"/>
  <c r="U14" i="190"/>
  <c r="P44" i="194"/>
  <c r="U33" i="196"/>
  <c r="U27" i="197"/>
  <c r="T27" i="197"/>
  <c r="T10" i="203"/>
  <c r="U10" i="203"/>
  <c r="T53" i="220"/>
  <c r="U53" i="220"/>
  <c r="E28" i="222"/>
  <c r="U23" i="230"/>
  <c r="T23" i="230"/>
  <c r="E44" i="231"/>
  <c r="U57" i="245"/>
  <c r="T57" i="245"/>
  <c r="U33" i="248"/>
  <c r="T63" i="255"/>
  <c r="U63" i="255"/>
  <c r="L8" i="253"/>
  <c r="R9" i="253"/>
  <c r="J8" i="207"/>
  <c r="J61" i="207" s="1"/>
  <c r="J65" i="207" s="1"/>
  <c r="L8" i="204"/>
  <c r="R9" i="204"/>
  <c r="D61" i="154"/>
  <c r="D65" i="154" s="1"/>
  <c r="N61" i="150"/>
  <c r="N65" i="150" s="1"/>
  <c r="I61" i="143"/>
  <c r="I65" i="143" s="1"/>
  <c r="I65" i="142"/>
  <c r="L8" i="112"/>
  <c r="L61" i="112" s="1"/>
  <c r="L65" i="112" s="1"/>
  <c r="C8" i="107"/>
  <c r="C61" i="107" s="1"/>
  <c r="C65" i="107" s="1"/>
  <c r="C61" i="98"/>
  <c r="C65" i="98" s="1"/>
  <c r="V61" i="192"/>
  <c r="V65" i="192" s="1"/>
  <c r="W61" i="160"/>
  <c r="W65" i="160" s="1"/>
  <c r="W61" i="138"/>
  <c r="W65" i="138" s="1"/>
  <c r="W61" i="61"/>
  <c r="W65" i="61" s="1"/>
  <c r="M8" i="225"/>
  <c r="S8" i="225" s="1"/>
  <c r="S28" i="225"/>
  <c r="K61" i="37"/>
  <c r="K65" i="37" s="1"/>
  <c r="O43" i="256"/>
  <c r="D43" i="254"/>
  <c r="C43" i="222"/>
  <c r="O43" i="204"/>
  <c r="B43" i="179"/>
  <c r="B61" i="179" s="1"/>
  <c r="B65" i="179" s="1"/>
  <c r="B43" i="176"/>
  <c r="O43" i="114"/>
  <c r="O61" i="114" s="1"/>
  <c r="O65" i="114" s="1"/>
  <c r="I43" i="112"/>
  <c r="T10" i="29"/>
  <c r="U10" i="38"/>
  <c r="U16" i="39"/>
  <c r="T10" i="50"/>
  <c r="Q56" i="53"/>
  <c r="U31" i="56"/>
  <c r="T20" i="57"/>
  <c r="U46" i="63"/>
  <c r="T13" i="65"/>
  <c r="T23" i="66"/>
  <c r="U23" i="66"/>
  <c r="U31" i="71"/>
  <c r="T14" i="77"/>
  <c r="U14" i="77"/>
  <c r="U10" i="78"/>
  <c r="T26" i="80"/>
  <c r="T31" i="80"/>
  <c r="T10" i="82"/>
  <c r="T33" i="82"/>
  <c r="T54" i="83"/>
  <c r="E44" i="89"/>
  <c r="T44" i="89" s="1"/>
  <c r="T14" i="92"/>
  <c r="P62" i="98"/>
  <c r="U31" i="99"/>
  <c r="T13" i="100"/>
  <c r="Q62" i="103"/>
  <c r="U46" i="104"/>
  <c r="U23" i="114"/>
  <c r="E62" i="116"/>
  <c r="Q62" i="117"/>
  <c r="U33" i="118"/>
  <c r="U25" i="119"/>
  <c r="T47" i="119"/>
  <c r="U23" i="121"/>
  <c r="T23" i="121"/>
  <c r="P62" i="121"/>
  <c r="T13" i="124"/>
  <c r="U31" i="134"/>
  <c r="T34" i="153"/>
  <c r="U34" i="153"/>
  <c r="U37" i="154"/>
  <c r="T35" i="163"/>
  <c r="U35" i="163"/>
  <c r="T53" i="166"/>
  <c r="U57" i="169"/>
  <c r="T57" i="169"/>
  <c r="U17" i="171"/>
  <c r="T17" i="171"/>
  <c r="T22" i="172"/>
  <c r="U31" i="176"/>
  <c r="T53" i="180"/>
  <c r="U53" i="180"/>
  <c r="U12" i="181"/>
  <c r="T12" i="181"/>
  <c r="U12" i="188"/>
  <c r="T12" i="188"/>
  <c r="T16" i="188"/>
  <c r="U16" i="188"/>
  <c r="U20" i="188"/>
  <c r="P62" i="195"/>
  <c r="U20" i="196"/>
  <c r="T20" i="196"/>
  <c r="U52" i="199"/>
  <c r="T52" i="199"/>
  <c r="U58" i="212"/>
  <c r="T58" i="212"/>
  <c r="U21" i="221"/>
  <c r="T21" i="221"/>
  <c r="U48" i="221"/>
  <c r="T48" i="221"/>
  <c r="T33" i="227"/>
  <c r="U33" i="227"/>
  <c r="U48" i="229"/>
  <c r="T48" i="229"/>
  <c r="U26" i="231"/>
  <c r="T26" i="231"/>
  <c r="T16" i="236"/>
  <c r="U16" i="236"/>
  <c r="U17" i="241"/>
  <c r="T17" i="241"/>
  <c r="T40" i="243"/>
  <c r="U40" i="243"/>
  <c r="U48" i="245"/>
  <c r="T48" i="245"/>
  <c r="T16" i="256"/>
  <c r="U16" i="256"/>
  <c r="T24" i="256"/>
  <c r="U24" i="256"/>
  <c r="T25" i="258"/>
  <c r="U25" i="258"/>
  <c r="G61" i="251"/>
  <c r="G65" i="251" s="1"/>
  <c r="C8" i="240"/>
  <c r="C61" i="240" s="1"/>
  <c r="C65" i="240" s="1"/>
  <c r="C8" i="237"/>
  <c r="C61" i="237" s="1"/>
  <c r="C65" i="237" s="1"/>
  <c r="M8" i="221"/>
  <c r="S9" i="221"/>
  <c r="B61" i="211"/>
  <c r="B65" i="211" s="1"/>
  <c r="M8" i="204"/>
  <c r="S9" i="204"/>
  <c r="O65" i="156"/>
  <c r="F61" i="154"/>
  <c r="F65" i="154" s="1"/>
  <c r="O61" i="153"/>
  <c r="O65" i="153" s="1"/>
  <c r="G8" i="137"/>
  <c r="C8" i="129"/>
  <c r="B65" i="123"/>
  <c r="J8" i="122"/>
  <c r="H8" i="66"/>
  <c r="O61" i="4"/>
  <c r="O65" i="4" s="1"/>
  <c r="W61" i="225"/>
  <c r="W65" i="225" s="1"/>
  <c r="D8" i="248"/>
  <c r="D61" i="248" s="1"/>
  <c r="D65" i="248" s="1"/>
  <c r="L8" i="191"/>
  <c r="R28" i="191"/>
  <c r="H61" i="167"/>
  <c r="H65" i="167" s="1"/>
  <c r="K43" i="224"/>
  <c r="C43" i="176"/>
  <c r="C61" i="176" s="1"/>
  <c r="C65" i="176" s="1"/>
  <c r="Q62" i="132"/>
  <c r="T36" i="135"/>
  <c r="U36" i="135"/>
  <c r="T31" i="144"/>
  <c r="U31" i="144"/>
  <c r="U40" i="150"/>
  <c r="T40" i="150"/>
  <c r="U14" i="154"/>
  <c r="T14" i="154"/>
  <c r="U14" i="155"/>
  <c r="U23" i="157"/>
  <c r="T23" i="157"/>
  <c r="T30" i="158"/>
  <c r="U30" i="158"/>
  <c r="T26" i="161"/>
  <c r="U26" i="161"/>
  <c r="U31" i="162"/>
  <c r="P56" i="165"/>
  <c r="U36" i="166"/>
  <c r="U26" i="168"/>
  <c r="T26" i="168"/>
  <c r="E56" i="168"/>
  <c r="U46" i="173"/>
  <c r="T46" i="173"/>
  <c r="T33" i="174"/>
  <c r="T54" i="176"/>
  <c r="U54" i="176"/>
  <c r="U33" i="177"/>
  <c r="U53" i="179"/>
  <c r="Q44" i="180"/>
  <c r="T13" i="182"/>
  <c r="U13" i="182"/>
  <c r="T40" i="186"/>
  <c r="U40" i="186"/>
  <c r="U38" i="187"/>
  <c r="T38" i="187"/>
  <c r="T52" i="189"/>
  <c r="U52" i="189"/>
  <c r="U46" i="208"/>
  <c r="U42" i="209"/>
  <c r="T42" i="209"/>
  <c r="U23" i="212"/>
  <c r="T45" i="213"/>
  <c r="U45" i="213"/>
  <c r="T49" i="214"/>
  <c r="U49" i="214"/>
  <c r="Q9" i="220"/>
  <c r="U53" i="221"/>
  <c r="T53" i="221"/>
  <c r="T31" i="235"/>
  <c r="U31" i="240"/>
  <c r="T35" i="240"/>
  <c r="U35" i="240"/>
  <c r="T45" i="241"/>
  <c r="U45" i="241"/>
  <c r="T22" i="245"/>
  <c r="U22" i="245"/>
  <c r="T53" i="245"/>
  <c r="U53" i="245"/>
  <c r="T53" i="247"/>
  <c r="U53" i="247"/>
  <c r="U31" i="251"/>
  <c r="T12" i="252"/>
  <c r="U12" i="252"/>
  <c r="U47" i="254"/>
  <c r="T47" i="254"/>
  <c r="U46" i="255"/>
  <c r="T46" i="255"/>
  <c r="T38" i="258"/>
  <c r="U38" i="258"/>
  <c r="K61" i="223"/>
  <c r="K65" i="223" s="1"/>
  <c r="J61" i="222"/>
  <c r="J65" i="222" s="1"/>
  <c r="H8" i="219"/>
  <c r="H61" i="219" s="1"/>
  <c r="H65" i="219" s="1"/>
  <c r="N8" i="166"/>
  <c r="R9" i="166"/>
  <c r="B61" i="159"/>
  <c r="B65" i="159" s="1"/>
  <c r="N61" i="155"/>
  <c r="N65" i="155" s="1"/>
  <c r="D8" i="146"/>
  <c r="D61" i="146" s="1"/>
  <c r="D65" i="146" s="1"/>
  <c r="K8" i="116"/>
  <c r="K61" i="116" s="1"/>
  <c r="K65" i="116" s="1"/>
  <c r="H61" i="114"/>
  <c r="H65" i="114" s="1"/>
  <c r="M8" i="100"/>
  <c r="S9" i="100"/>
  <c r="L61" i="63"/>
  <c r="L65" i="63" s="1"/>
  <c r="N61" i="12"/>
  <c r="N65" i="12" s="1"/>
  <c r="V61" i="212"/>
  <c r="V65" i="212" s="1"/>
  <c r="V61" i="201"/>
  <c r="V65" i="201" s="1"/>
  <c r="V61" i="179"/>
  <c r="V65" i="179" s="1"/>
  <c r="W61" i="169"/>
  <c r="W65" i="169" s="1"/>
  <c r="W61" i="125"/>
  <c r="W65" i="125" s="1"/>
  <c r="W61" i="114"/>
  <c r="W65" i="114" s="1"/>
  <c r="W61" i="81"/>
  <c r="W61" i="70"/>
  <c r="W65" i="70" s="1"/>
  <c r="W61" i="59"/>
  <c r="W65" i="59" s="1"/>
  <c r="O8" i="235"/>
  <c r="O61" i="235" s="1"/>
  <c r="O65" i="235" s="1"/>
  <c r="D8" i="87"/>
  <c r="N8" i="42"/>
  <c r="K8" i="13"/>
  <c r="N43" i="251"/>
  <c r="N61" i="251" s="1"/>
  <c r="N65" i="251" s="1"/>
  <c r="D43" i="203"/>
  <c r="K43" i="199"/>
  <c r="D43" i="119"/>
  <c r="T31" i="43"/>
  <c r="U31" i="45"/>
  <c r="U33" i="48"/>
  <c r="T46" i="48"/>
  <c r="T36" i="54"/>
  <c r="U20" i="56"/>
  <c r="T36" i="56"/>
  <c r="U13" i="59"/>
  <c r="U33" i="65"/>
  <c r="P62" i="71"/>
  <c r="T31" i="73"/>
  <c r="U36" i="74"/>
  <c r="Q62" i="74"/>
  <c r="U27" i="80"/>
  <c r="U36" i="84"/>
  <c r="U10" i="86"/>
  <c r="T36" i="88"/>
  <c r="U33" i="94"/>
  <c r="U31" i="95"/>
  <c r="P28" i="97"/>
  <c r="U45" i="98"/>
  <c r="T30" i="100"/>
  <c r="U30" i="100"/>
  <c r="Q56" i="107"/>
  <c r="U14" i="109"/>
  <c r="T58" i="113"/>
  <c r="U58" i="113"/>
  <c r="U20" i="114"/>
  <c r="T46" i="116"/>
  <c r="T46" i="117"/>
  <c r="T31" i="126"/>
  <c r="T31" i="127"/>
  <c r="U15" i="129"/>
  <c r="T15" i="129"/>
  <c r="U52" i="130"/>
  <c r="T52" i="130"/>
  <c r="U31" i="132"/>
  <c r="U13" i="136"/>
  <c r="T13" i="136"/>
  <c r="U25" i="137"/>
  <c r="T27" i="144"/>
  <c r="U27" i="144"/>
  <c r="T31" i="148"/>
  <c r="U42" i="149"/>
  <c r="T42" i="149"/>
  <c r="T31" i="152"/>
  <c r="U10" i="155"/>
  <c r="P56" i="156"/>
  <c r="T19" i="157"/>
  <c r="U19" i="157"/>
  <c r="U10" i="164"/>
  <c r="T20" i="166"/>
  <c r="U13" i="167"/>
  <c r="U10" i="168"/>
  <c r="T10" i="168"/>
  <c r="U53" i="172"/>
  <c r="T53" i="172"/>
  <c r="T31" i="175"/>
  <c r="E62" i="175"/>
  <c r="U62" i="175" s="1"/>
  <c r="T63" i="175"/>
  <c r="U10" i="178"/>
  <c r="U59" i="181"/>
  <c r="T59" i="181"/>
  <c r="T47" i="188"/>
  <c r="U29" i="197"/>
  <c r="T29" i="197"/>
  <c r="U10" i="199"/>
  <c r="U55" i="207"/>
  <c r="U23" i="208"/>
  <c r="T34" i="209"/>
  <c r="U34" i="209"/>
  <c r="T59" i="228"/>
  <c r="U59" i="228"/>
  <c r="P62" i="242"/>
  <c r="T50" i="244"/>
  <c r="U50" i="244"/>
  <c r="T58" i="247"/>
  <c r="U58" i="247"/>
  <c r="T33" i="252"/>
  <c r="U33" i="252"/>
  <c r="U15" i="255"/>
  <c r="T15" i="255"/>
  <c r="U54" i="255"/>
  <c r="T54" i="255"/>
  <c r="O61" i="236"/>
  <c r="O65" i="236" s="1"/>
  <c r="D61" i="186"/>
  <c r="D65" i="186" s="1"/>
  <c r="J61" i="167"/>
  <c r="J65" i="167" s="1"/>
  <c r="C61" i="159"/>
  <c r="C65" i="159" s="1"/>
  <c r="K61" i="43"/>
  <c r="K65" i="43" s="1"/>
  <c r="M61" i="6"/>
  <c r="M65" i="6" s="1"/>
  <c r="W61" i="245"/>
  <c r="W65" i="245" s="1"/>
  <c r="R28" i="255"/>
  <c r="R28" i="245"/>
  <c r="N8" i="245"/>
  <c r="N61" i="245" s="1"/>
  <c r="N65" i="245" s="1"/>
  <c r="R28" i="233"/>
  <c r="L61" i="211"/>
  <c r="L65" i="211" s="1"/>
  <c r="S28" i="206"/>
  <c r="R28" i="189"/>
  <c r="S28" i="184"/>
  <c r="S28" i="118"/>
  <c r="O43" i="251"/>
  <c r="O61" i="251" s="1"/>
  <c r="O65" i="251" s="1"/>
  <c r="F43" i="225"/>
  <c r="F61" i="225" s="1"/>
  <c r="F65" i="225" s="1"/>
  <c r="D43" i="156"/>
  <c r="B43" i="125"/>
  <c r="T46" i="185"/>
  <c r="U46" i="185"/>
  <c r="U36" i="205"/>
  <c r="T36" i="205"/>
  <c r="Q62" i="206"/>
  <c r="U21" i="207"/>
  <c r="T21" i="207"/>
  <c r="U16" i="208"/>
  <c r="T16" i="208"/>
  <c r="U24" i="208"/>
  <c r="T24" i="208"/>
  <c r="U47" i="208"/>
  <c r="T47" i="208"/>
  <c r="U17" i="214"/>
  <c r="T17" i="214"/>
  <c r="Q56" i="214"/>
  <c r="U64" i="225"/>
  <c r="T64" i="225"/>
  <c r="T31" i="229"/>
  <c r="U20" i="238"/>
  <c r="T20" i="238"/>
  <c r="U38" i="239"/>
  <c r="T38" i="239"/>
  <c r="T14" i="245"/>
  <c r="U14" i="245"/>
  <c r="U37" i="248"/>
  <c r="T37" i="248"/>
  <c r="U57" i="249"/>
  <c r="T57" i="249"/>
  <c r="E62" i="249"/>
  <c r="U62" i="249" s="1"/>
  <c r="T63" i="249"/>
  <c r="E62" i="254"/>
  <c r="U63" i="254"/>
  <c r="N8" i="256"/>
  <c r="N61" i="256" s="1"/>
  <c r="N65" i="256" s="1"/>
  <c r="D8" i="254"/>
  <c r="D61" i="254" s="1"/>
  <c r="D65" i="254" s="1"/>
  <c r="H61" i="251"/>
  <c r="H65" i="251" s="1"/>
  <c r="H8" i="204"/>
  <c r="I61" i="169"/>
  <c r="I65" i="169" s="1"/>
  <c r="H8" i="129"/>
  <c r="H61" i="129" s="1"/>
  <c r="H65" i="129" s="1"/>
  <c r="G8" i="126"/>
  <c r="G61" i="126" s="1"/>
  <c r="G65" i="126" s="1"/>
  <c r="J61" i="116"/>
  <c r="J65" i="116" s="1"/>
  <c r="D65" i="113"/>
  <c r="J61" i="104"/>
  <c r="J65" i="104" s="1"/>
  <c r="B65" i="101"/>
  <c r="D8" i="92"/>
  <c r="D61" i="92" s="1"/>
  <c r="D65" i="92" s="1"/>
  <c r="N8" i="91"/>
  <c r="I8" i="89"/>
  <c r="I61" i="89" s="1"/>
  <c r="I65" i="89" s="1"/>
  <c r="I8" i="83"/>
  <c r="I61" i="83" s="1"/>
  <c r="I65" i="83" s="1"/>
  <c r="C8" i="72"/>
  <c r="C61" i="72" s="1"/>
  <c r="C65" i="72" s="1"/>
  <c r="K61" i="68"/>
  <c r="K65" i="68" s="1"/>
  <c r="G61" i="51"/>
  <c r="G65" i="51" s="1"/>
  <c r="I8" i="30"/>
  <c r="I61" i="30" s="1"/>
  <c r="I65" i="30" s="1"/>
  <c r="C8" i="28"/>
  <c r="C61" i="28" s="1"/>
  <c r="C65" i="28" s="1"/>
  <c r="M8" i="27"/>
  <c r="I61" i="22"/>
  <c r="I65" i="22" s="1"/>
  <c r="G61" i="14"/>
  <c r="G65" i="14" s="1"/>
  <c r="G43" i="246"/>
  <c r="G61" i="246" s="1"/>
  <c r="G65" i="246" s="1"/>
  <c r="J43" i="234"/>
  <c r="J61" i="234" s="1"/>
  <c r="J65" i="234" s="1"/>
  <c r="H43" i="225"/>
  <c r="F43" i="188"/>
  <c r="G43" i="159"/>
  <c r="I43" i="127"/>
  <c r="I43" i="124"/>
  <c r="P28" i="58"/>
  <c r="T55" i="60"/>
  <c r="T33" i="62"/>
  <c r="T20" i="63"/>
  <c r="U31" i="64"/>
  <c r="U31" i="70"/>
  <c r="U26" i="79"/>
  <c r="U13" i="81"/>
  <c r="E62" i="85"/>
  <c r="U62" i="85" s="1"/>
  <c r="U14" i="87"/>
  <c r="U33" i="88"/>
  <c r="T46" i="89"/>
  <c r="T23" i="90"/>
  <c r="T46" i="92"/>
  <c r="T13" i="103"/>
  <c r="U14" i="104"/>
  <c r="U46" i="105"/>
  <c r="P44" i="106"/>
  <c r="T46" i="109"/>
  <c r="P56" i="111"/>
  <c r="U31" i="115"/>
  <c r="Q62" i="119"/>
  <c r="U33" i="122"/>
  <c r="T46" i="127"/>
  <c r="T54" i="127"/>
  <c r="U54" i="127"/>
  <c r="U37" i="128"/>
  <c r="U31" i="131"/>
  <c r="U14" i="132"/>
  <c r="T14" i="132"/>
  <c r="T54" i="143"/>
  <c r="U54" i="143"/>
  <c r="U46" i="147"/>
  <c r="T33" i="154"/>
  <c r="U22" i="160"/>
  <c r="U10" i="161"/>
  <c r="U46" i="162"/>
  <c r="U26" i="167"/>
  <c r="T26" i="167"/>
  <c r="Q62" i="168"/>
  <c r="U46" i="170"/>
  <c r="U23" i="173"/>
  <c r="T26" i="177"/>
  <c r="U26" i="177"/>
  <c r="U46" i="182"/>
  <c r="T13" i="183"/>
  <c r="U29" i="183"/>
  <c r="T29" i="183"/>
  <c r="T33" i="185"/>
  <c r="T10" i="187"/>
  <c r="T31" i="190"/>
  <c r="U60" i="192"/>
  <c r="T60" i="192"/>
  <c r="T23" i="193"/>
  <c r="T35" i="203"/>
  <c r="U35" i="203"/>
  <c r="T58" i="203"/>
  <c r="U58" i="203"/>
  <c r="T13" i="204"/>
  <c r="U13" i="204"/>
  <c r="U37" i="208"/>
  <c r="T37" i="208"/>
  <c r="E56" i="215"/>
  <c r="U56" i="215" s="1"/>
  <c r="T35" i="218"/>
  <c r="U35" i="218"/>
  <c r="T17" i="222"/>
  <c r="U17" i="222"/>
  <c r="P56" i="233"/>
  <c r="U53" i="235"/>
  <c r="T53" i="235"/>
  <c r="U30" i="239"/>
  <c r="T30" i="239"/>
  <c r="T60" i="241"/>
  <c r="U60" i="241"/>
  <c r="U59" i="244"/>
  <c r="T59" i="244"/>
  <c r="U21" i="257"/>
  <c r="T21" i="257"/>
  <c r="B61" i="249"/>
  <c r="B65" i="249" s="1"/>
  <c r="L8" i="245"/>
  <c r="L61" i="245" s="1"/>
  <c r="R9" i="245"/>
  <c r="L8" i="221"/>
  <c r="M8" i="215"/>
  <c r="S9" i="215"/>
  <c r="C61" i="211"/>
  <c r="C65" i="211" s="1"/>
  <c r="I61" i="205"/>
  <c r="I65" i="205" s="1"/>
  <c r="N8" i="189"/>
  <c r="R8" i="189" s="1"/>
  <c r="F61" i="180"/>
  <c r="F65" i="180" s="1"/>
  <c r="I8" i="177"/>
  <c r="I61" i="177" s="1"/>
  <c r="I65" i="177" s="1"/>
  <c r="K8" i="174"/>
  <c r="K61" i="174" s="1"/>
  <c r="K65" i="174" s="1"/>
  <c r="I8" i="146"/>
  <c r="I61" i="146" s="1"/>
  <c r="I65" i="146" s="1"/>
  <c r="B61" i="144"/>
  <c r="B65" i="144" s="1"/>
  <c r="G8" i="92"/>
  <c r="D8" i="81"/>
  <c r="H8" i="33"/>
  <c r="H43" i="256"/>
  <c r="C43" i="232"/>
  <c r="F43" i="212"/>
  <c r="F61" i="212" s="1"/>
  <c r="F65" i="212" s="1"/>
  <c r="L43" i="95"/>
  <c r="R43" i="95" s="1"/>
  <c r="K43" i="92"/>
  <c r="K61" i="92" s="1"/>
  <c r="K65" i="92" s="1"/>
  <c r="C43" i="81"/>
  <c r="O43" i="77"/>
  <c r="G43" i="75"/>
  <c r="G61" i="75" s="1"/>
  <c r="G65" i="75" s="1"/>
  <c r="E62" i="139"/>
  <c r="U62" i="139" s="1"/>
  <c r="U20" i="150"/>
  <c r="T31" i="151"/>
  <c r="P62" i="152"/>
  <c r="U33" i="157"/>
  <c r="U31" i="164"/>
  <c r="U11" i="166"/>
  <c r="T11" i="166"/>
  <c r="T48" i="166"/>
  <c r="U48" i="166"/>
  <c r="Q56" i="172"/>
  <c r="Q62" i="172"/>
  <c r="U36" i="173"/>
  <c r="U23" i="174"/>
  <c r="U36" i="174"/>
  <c r="U17" i="175"/>
  <c r="T17" i="175"/>
  <c r="P62" i="177"/>
  <c r="T47" i="182"/>
  <c r="U47" i="182"/>
  <c r="T22" i="184"/>
  <c r="U22" i="184"/>
  <c r="P44" i="190"/>
  <c r="E62" i="191"/>
  <c r="U47" i="192"/>
  <c r="T47" i="192"/>
  <c r="T20" i="193"/>
  <c r="U20" i="193"/>
  <c r="U54" i="197"/>
  <c r="U32" i="209"/>
  <c r="T32" i="209"/>
  <c r="U31" i="211"/>
  <c r="T46" i="218"/>
  <c r="U46" i="218"/>
  <c r="U22" i="219"/>
  <c r="T22" i="219"/>
  <c r="U46" i="227"/>
  <c r="U41" i="231"/>
  <c r="T41" i="231"/>
  <c r="T49" i="233"/>
  <c r="U49" i="233"/>
  <c r="U42" i="236"/>
  <c r="T42" i="236"/>
  <c r="U13" i="238"/>
  <c r="T13" i="238"/>
  <c r="U12" i="241"/>
  <c r="T12" i="241"/>
  <c r="U38" i="243"/>
  <c r="T38" i="243"/>
  <c r="U12" i="247"/>
  <c r="T12" i="247"/>
  <c r="Q44" i="258"/>
  <c r="F8" i="258"/>
  <c r="F61" i="258" s="1"/>
  <c r="F65" i="258" s="1"/>
  <c r="H61" i="246"/>
  <c r="H65" i="246" s="1"/>
  <c r="B8" i="220"/>
  <c r="I61" i="219"/>
  <c r="I65" i="219" s="1"/>
  <c r="I61" i="217"/>
  <c r="I65" i="217" s="1"/>
  <c r="F8" i="199"/>
  <c r="F61" i="199" s="1"/>
  <c r="F65" i="199" s="1"/>
  <c r="B65" i="194"/>
  <c r="H61" i="163"/>
  <c r="H65" i="163" s="1"/>
  <c r="F8" i="133"/>
  <c r="F61" i="133" s="1"/>
  <c r="F65" i="133" s="1"/>
  <c r="O61" i="129"/>
  <c r="O65" i="129" s="1"/>
  <c r="L8" i="120"/>
  <c r="L61" i="120" s="1"/>
  <c r="C8" i="108"/>
  <c r="C61" i="108" s="1"/>
  <c r="C65" i="108" s="1"/>
  <c r="H8" i="101"/>
  <c r="H61" i="101" s="1"/>
  <c r="H65" i="101" s="1"/>
  <c r="K8" i="72"/>
  <c r="K61" i="72" s="1"/>
  <c r="K65" i="72" s="1"/>
  <c r="I8" i="69"/>
  <c r="I61" i="69" s="1"/>
  <c r="I65" i="69" s="1"/>
  <c r="O61" i="25"/>
  <c r="O65" i="25" s="1"/>
  <c r="N8" i="14"/>
  <c r="N61" i="14" s="1"/>
  <c r="N65" i="14" s="1"/>
  <c r="I61" i="12"/>
  <c r="I65" i="12" s="1"/>
  <c r="D43" i="257"/>
  <c r="B43" i="254"/>
  <c r="F43" i="247"/>
  <c r="N43" i="246"/>
  <c r="I43" i="232"/>
  <c r="I61" i="232" s="1"/>
  <c r="I65" i="232" s="1"/>
  <c r="N43" i="138"/>
  <c r="F43" i="122"/>
  <c r="O43" i="121"/>
  <c r="T13" i="63"/>
  <c r="T20" i="64"/>
  <c r="U46" i="66"/>
  <c r="T20" i="70"/>
  <c r="T20" i="72"/>
  <c r="E62" i="79"/>
  <c r="U46" i="85"/>
  <c r="U33" i="86"/>
  <c r="U47" i="92"/>
  <c r="U33" i="97"/>
  <c r="U31" i="98"/>
  <c r="Q62" i="101"/>
  <c r="T23" i="102"/>
  <c r="U31" i="102"/>
  <c r="T13" i="111"/>
  <c r="U33" i="113"/>
  <c r="T20" i="117"/>
  <c r="T46" i="118"/>
  <c r="T33" i="119"/>
  <c r="U31" i="124"/>
  <c r="E62" i="131"/>
  <c r="T20" i="133"/>
  <c r="P62" i="133"/>
  <c r="Q56" i="138"/>
  <c r="U36" i="140"/>
  <c r="E62" i="141"/>
  <c r="U62" i="141" s="1"/>
  <c r="U38" i="142"/>
  <c r="T38" i="142"/>
  <c r="U31" i="145"/>
  <c r="E56" i="145"/>
  <c r="U56" i="145" s="1"/>
  <c r="U31" i="151"/>
  <c r="T34" i="155"/>
  <c r="T37" i="157"/>
  <c r="P62" i="158"/>
  <c r="U31" i="160"/>
  <c r="T39" i="164"/>
  <c r="U39" i="164"/>
  <c r="T31" i="165"/>
  <c r="U31" i="166"/>
  <c r="T13" i="170"/>
  <c r="U13" i="170"/>
  <c r="T37" i="170"/>
  <c r="T47" i="170"/>
  <c r="U63" i="173"/>
  <c r="T63" i="173"/>
  <c r="T29" i="179"/>
  <c r="U29" i="179"/>
  <c r="U22" i="181"/>
  <c r="T30" i="188"/>
  <c r="U30" i="188"/>
  <c r="T48" i="188"/>
  <c r="U48" i="188"/>
  <c r="T41" i="192"/>
  <c r="U41" i="192"/>
  <c r="T46" i="196"/>
  <c r="U27" i="201"/>
  <c r="T27" i="201"/>
  <c r="T54" i="206"/>
  <c r="U54" i="206"/>
  <c r="T59" i="206"/>
  <c r="U59" i="206"/>
  <c r="T60" i="210"/>
  <c r="U60" i="210"/>
  <c r="U10" i="214"/>
  <c r="T10" i="214"/>
  <c r="U23" i="218"/>
  <c r="T10" i="219"/>
  <c r="U10" i="219"/>
  <c r="Q44" i="222"/>
  <c r="T37" i="223"/>
  <c r="U37" i="223"/>
  <c r="U41" i="223"/>
  <c r="T41" i="223"/>
  <c r="T12" i="227"/>
  <c r="U12" i="227"/>
  <c r="Q62" i="230"/>
  <c r="T29" i="231"/>
  <c r="U29" i="231"/>
  <c r="T33" i="231"/>
  <c r="T39" i="233"/>
  <c r="U39" i="233"/>
  <c r="U17" i="234"/>
  <c r="T17" i="234"/>
  <c r="T27" i="235"/>
  <c r="U27" i="235"/>
  <c r="U38" i="238"/>
  <c r="T38" i="238"/>
  <c r="U12" i="242"/>
  <c r="T12" i="242"/>
  <c r="T16" i="242"/>
  <c r="U16" i="242"/>
  <c r="T16" i="247"/>
  <c r="U16" i="247"/>
  <c r="N8" i="230"/>
  <c r="R9" i="230"/>
  <c r="B8" i="223"/>
  <c r="B61" i="223" s="1"/>
  <c r="B65" i="223" s="1"/>
  <c r="C61" i="220"/>
  <c r="C65" i="220" s="1"/>
  <c r="J8" i="216"/>
  <c r="J61" i="216" s="1"/>
  <c r="J65" i="216" s="1"/>
  <c r="M8" i="201"/>
  <c r="S9" i="201"/>
  <c r="K8" i="183"/>
  <c r="K61" i="183" s="1"/>
  <c r="K65" i="183" s="1"/>
  <c r="F61" i="178"/>
  <c r="F65" i="178" s="1"/>
  <c r="J61" i="160"/>
  <c r="J65" i="160" s="1"/>
  <c r="K61" i="159"/>
  <c r="K65" i="159" s="1"/>
  <c r="N8" i="123"/>
  <c r="M8" i="120"/>
  <c r="H61" i="111"/>
  <c r="H65" i="111" s="1"/>
  <c r="M8" i="107"/>
  <c r="H61" i="104"/>
  <c r="H65" i="104" s="1"/>
  <c r="C61" i="29"/>
  <c r="C65" i="29" s="1"/>
  <c r="I8" i="23"/>
  <c r="I8" i="3"/>
  <c r="I61" i="3" s="1"/>
  <c r="I65" i="3" s="1"/>
  <c r="V8" i="247"/>
  <c r="V61" i="247" s="1"/>
  <c r="V65" i="247" s="1"/>
  <c r="V8" i="236"/>
  <c r="V8" i="225"/>
  <c r="V61" i="225" s="1"/>
  <c r="V65" i="225" s="1"/>
  <c r="V8" i="214"/>
  <c r="V61" i="214" s="1"/>
  <c r="V65" i="214" s="1"/>
  <c r="V8" i="203"/>
  <c r="V61" i="203" s="1"/>
  <c r="V65" i="203" s="1"/>
  <c r="W61" i="182"/>
  <c r="W65" i="182" s="1"/>
  <c r="V61" i="171"/>
  <c r="V65" i="171" s="1"/>
  <c r="V61" i="138"/>
  <c r="V65" i="138" s="1"/>
  <c r="V61" i="116"/>
  <c r="V65" i="116" s="1"/>
  <c r="V61" i="50"/>
  <c r="V65" i="50" s="1"/>
  <c r="W61" i="40"/>
  <c r="W65" i="40" s="1"/>
  <c r="W61" i="29"/>
  <c r="W65" i="29" s="1"/>
  <c r="W61" i="18"/>
  <c r="W65" i="18" s="1"/>
  <c r="F43" i="257"/>
  <c r="F61" i="257" s="1"/>
  <c r="F65" i="257" s="1"/>
  <c r="N43" i="256"/>
  <c r="G43" i="247"/>
  <c r="H43" i="229"/>
  <c r="H43" i="195"/>
  <c r="H61" i="195" s="1"/>
  <c r="H65" i="195" s="1"/>
  <c r="N43" i="194"/>
  <c r="D43" i="178"/>
  <c r="O43" i="104"/>
  <c r="T13" i="192"/>
  <c r="U45" i="202"/>
  <c r="U53" i="202"/>
  <c r="U10" i="209"/>
  <c r="U45" i="210"/>
  <c r="T20" i="218"/>
  <c r="U20" i="218"/>
  <c r="T37" i="218"/>
  <c r="U37" i="218"/>
  <c r="T10" i="228"/>
  <c r="U31" i="231"/>
  <c r="U49" i="231"/>
  <c r="T49" i="231"/>
  <c r="T55" i="234"/>
  <c r="U55" i="234"/>
  <c r="T55" i="238"/>
  <c r="U55" i="238"/>
  <c r="E9" i="239"/>
  <c r="U20" i="240"/>
  <c r="T20" i="240"/>
  <c r="T53" i="241"/>
  <c r="U53" i="241"/>
  <c r="U20" i="244"/>
  <c r="T20" i="244"/>
  <c r="T24" i="244"/>
  <c r="U24" i="244"/>
  <c r="U41" i="244"/>
  <c r="T41" i="244"/>
  <c r="U47" i="247"/>
  <c r="T47" i="247"/>
  <c r="T31" i="249"/>
  <c r="Q56" i="249"/>
  <c r="U40" i="251"/>
  <c r="T40" i="251"/>
  <c r="T39" i="254"/>
  <c r="U39" i="254"/>
  <c r="P56" i="254"/>
  <c r="U51" i="256"/>
  <c r="T51" i="256"/>
  <c r="T10" i="257"/>
  <c r="I61" i="252"/>
  <c r="I65" i="252" s="1"/>
  <c r="J8" i="251"/>
  <c r="O8" i="250"/>
  <c r="G8" i="233"/>
  <c r="G61" i="233" s="1"/>
  <c r="G65" i="233" s="1"/>
  <c r="G8" i="209"/>
  <c r="G61" i="209" s="1"/>
  <c r="G65" i="209" s="1"/>
  <c r="M8" i="208"/>
  <c r="L8" i="199"/>
  <c r="L61" i="199" s="1"/>
  <c r="F61" i="191"/>
  <c r="C61" i="188"/>
  <c r="C65" i="188" s="1"/>
  <c r="K61" i="187"/>
  <c r="K65" i="187" s="1"/>
  <c r="H61" i="185"/>
  <c r="H65" i="185" s="1"/>
  <c r="D61" i="178"/>
  <c r="D65" i="178" s="1"/>
  <c r="F8" i="175"/>
  <c r="N8" i="174"/>
  <c r="N8" i="168"/>
  <c r="K8" i="145"/>
  <c r="C8" i="143"/>
  <c r="C61" i="143" s="1"/>
  <c r="C65" i="143" s="1"/>
  <c r="H61" i="137"/>
  <c r="H65" i="137" s="1"/>
  <c r="F8" i="128"/>
  <c r="B61" i="125"/>
  <c r="B65" i="125" s="1"/>
  <c r="I61" i="119"/>
  <c r="I65" i="119" s="1"/>
  <c r="N65" i="117"/>
  <c r="B8" i="102"/>
  <c r="C8" i="99"/>
  <c r="L8" i="98"/>
  <c r="D61" i="88"/>
  <c r="D65" i="88" s="1"/>
  <c r="G8" i="49"/>
  <c r="G61" i="49" s="1"/>
  <c r="G65" i="49" s="1"/>
  <c r="L8" i="30"/>
  <c r="K65" i="22"/>
  <c r="K61" i="19"/>
  <c r="K65" i="19" s="1"/>
  <c r="D61" i="17"/>
  <c r="D65" i="17" s="1"/>
  <c r="V61" i="208"/>
  <c r="V65" i="208" s="1"/>
  <c r="W61" i="176"/>
  <c r="W65" i="176" s="1"/>
  <c r="V61" i="165"/>
  <c r="V65" i="165" s="1"/>
  <c r="V61" i="121"/>
  <c r="V65" i="121" s="1"/>
  <c r="V61" i="110"/>
  <c r="V65" i="110" s="1"/>
  <c r="V61" i="77"/>
  <c r="V65" i="77" s="1"/>
  <c r="V61" i="66"/>
  <c r="V65" i="66" s="1"/>
  <c r="V61" i="55"/>
  <c r="V65" i="55" s="1"/>
  <c r="N43" i="244"/>
  <c r="B43" i="195"/>
  <c r="B61" i="195" s="1"/>
  <c r="B65" i="195" s="1"/>
  <c r="O43" i="175"/>
  <c r="K43" i="158"/>
  <c r="C43" i="154"/>
  <c r="B43" i="120"/>
  <c r="G43" i="93"/>
  <c r="G61" i="93" s="1"/>
  <c r="I43" i="78"/>
  <c r="I61" i="78" s="1"/>
  <c r="I65" i="78" s="1"/>
  <c r="U17" i="242"/>
  <c r="T17" i="242"/>
  <c r="U31" i="243"/>
  <c r="T16" i="244"/>
  <c r="U16" i="244"/>
  <c r="U33" i="244"/>
  <c r="T33" i="244"/>
  <c r="T55" i="244"/>
  <c r="U55" i="244"/>
  <c r="T45" i="248"/>
  <c r="U45" i="248"/>
  <c r="E62" i="248"/>
  <c r="U31" i="249"/>
  <c r="T13" i="251"/>
  <c r="U25" i="252"/>
  <c r="T47" i="252"/>
  <c r="U14" i="253"/>
  <c r="T14" i="253"/>
  <c r="T16" i="255"/>
  <c r="U16" i="255"/>
  <c r="G8" i="258"/>
  <c r="C61" i="249"/>
  <c r="C65" i="249" s="1"/>
  <c r="C8" i="246"/>
  <c r="C61" i="246" s="1"/>
  <c r="C65" i="246" s="1"/>
  <c r="D8" i="243"/>
  <c r="D61" i="243" s="1"/>
  <c r="D65" i="243" s="1"/>
  <c r="M8" i="239"/>
  <c r="B8" i="234"/>
  <c r="B61" i="234" s="1"/>
  <c r="B65" i="234" s="1"/>
  <c r="G61" i="227"/>
  <c r="G65" i="227" s="1"/>
  <c r="I8" i="221"/>
  <c r="I61" i="221" s="1"/>
  <c r="I65" i="221" s="1"/>
  <c r="G61" i="219"/>
  <c r="G65" i="219" s="1"/>
  <c r="D8" i="213"/>
  <c r="I61" i="209"/>
  <c r="I65" i="209" s="1"/>
  <c r="H8" i="206"/>
  <c r="H61" i="206" s="1"/>
  <c r="H65" i="206" s="1"/>
  <c r="N61" i="199"/>
  <c r="N65" i="199" s="1"/>
  <c r="H8" i="197"/>
  <c r="H61" i="197" s="1"/>
  <c r="H65" i="197" s="1"/>
  <c r="O8" i="193"/>
  <c r="B61" i="189"/>
  <c r="B65" i="189" s="1"/>
  <c r="R9" i="183"/>
  <c r="L8" i="183"/>
  <c r="G8" i="178"/>
  <c r="H8" i="175"/>
  <c r="I8" i="149"/>
  <c r="N61" i="139"/>
  <c r="N65" i="139" s="1"/>
  <c r="J65" i="137"/>
  <c r="O8" i="130"/>
  <c r="S8" i="130" s="1"/>
  <c r="M8" i="63"/>
  <c r="S8" i="63" s="1"/>
  <c r="G8" i="55"/>
  <c r="F8" i="40"/>
  <c r="D61" i="34"/>
  <c r="D65" i="34" s="1"/>
  <c r="H8" i="28"/>
  <c r="H61" i="28" s="1"/>
  <c r="H65" i="28" s="1"/>
  <c r="D8" i="23"/>
  <c r="D61" i="23" s="1"/>
  <c r="D65" i="23" s="1"/>
  <c r="M8" i="19"/>
  <c r="V61" i="218"/>
  <c r="V65" i="218" s="1"/>
  <c r="V61" i="207"/>
  <c r="V65" i="207" s="1"/>
  <c r="W61" i="186"/>
  <c r="W65" i="186" s="1"/>
  <c r="W61" i="175"/>
  <c r="W65" i="175" s="1"/>
  <c r="V61" i="142"/>
  <c r="V65" i="142" s="1"/>
  <c r="V61" i="131"/>
  <c r="V65" i="131" s="1"/>
  <c r="V61" i="120"/>
  <c r="V65" i="120" s="1"/>
  <c r="V61" i="109"/>
  <c r="V65" i="109" s="1"/>
  <c r="V61" i="98"/>
  <c r="V65" i="98" s="1"/>
  <c r="V61" i="65"/>
  <c r="V65" i="65" s="1"/>
  <c r="V61" i="54"/>
  <c r="V65" i="54" s="1"/>
  <c r="W61" i="44"/>
  <c r="W65" i="44" s="1"/>
  <c r="G8" i="249"/>
  <c r="G61" i="249" s="1"/>
  <c r="G65" i="249" s="1"/>
  <c r="H61" i="244"/>
  <c r="H65" i="244" s="1"/>
  <c r="O8" i="231"/>
  <c r="O61" i="231" s="1"/>
  <c r="O65" i="231" s="1"/>
  <c r="K8" i="229"/>
  <c r="J61" i="124"/>
  <c r="J65" i="124" s="1"/>
  <c r="H61" i="46"/>
  <c r="H65" i="46" s="1"/>
  <c r="K61" i="9"/>
  <c r="K65" i="9" s="1"/>
  <c r="K43" i="258"/>
  <c r="K61" i="258" s="1"/>
  <c r="K65" i="258" s="1"/>
  <c r="I43" i="188"/>
  <c r="J43" i="185"/>
  <c r="H43" i="134"/>
  <c r="H61" i="134" s="1"/>
  <c r="H65" i="134" s="1"/>
  <c r="I43" i="99"/>
  <c r="I61" i="99" s="1"/>
  <c r="I65" i="99" s="1"/>
  <c r="K43" i="87"/>
  <c r="H43" i="60"/>
  <c r="H61" i="60" s="1"/>
  <c r="H65" i="60" s="1"/>
  <c r="U19" i="167"/>
  <c r="T19" i="167"/>
  <c r="P62" i="169"/>
  <c r="U46" i="174"/>
  <c r="U13" i="176"/>
  <c r="T36" i="180"/>
  <c r="T27" i="202"/>
  <c r="U27" i="202"/>
  <c r="T23" i="205"/>
  <c r="U34" i="223"/>
  <c r="U47" i="223"/>
  <c r="U40" i="225"/>
  <c r="T40" i="225"/>
  <c r="U46" i="229"/>
  <c r="T26" i="232"/>
  <c r="U26" i="232"/>
  <c r="U46" i="236"/>
  <c r="U54" i="236"/>
  <c r="T54" i="236"/>
  <c r="U13" i="237"/>
  <c r="T47" i="237"/>
  <c r="U47" i="237"/>
  <c r="T55" i="237"/>
  <c r="U55" i="237"/>
  <c r="T45" i="239"/>
  <c r="U45" i="239"/>
  <c r="T53" i="239"/>
  <c r="U53" i="239"/>
  <c r="T19" i="241"/>
  <c r="U19" i="241"/>
  <c r="T45" i="245"/>
  <c r="U45" i="245"/>
  <c r="P62" i="248"/>
  <c r="Q62" i="254"/>
  <c r="O8" i="257"/>
  <c r="D8" i="246"/>
  <c r="D61" i="246" s="1"/>
  <c r="D65" i="246" s="1"/>
  <c r="F8" i="243"/>
  <c r="F61" i="243" s="1"/>
  <c r="F65" i="243" s="1"/>
  <c r="M8" i="236"/>
  <c r="O61" i="219"/>
  <c r="O65" i="219" s="1"/>
  <c r="N8" i="212"/>
  <c r="J8" i="209"/>
  <c r="J61" i="209" s="1"/>
  <c r="J65" i="209" s="1"/>
  <c r="I8" i="206"/>
  <c r="I61" i="206" s="1"/>
  <c r="I65" i="206" s="1"/>
  <c r="J8" i="194"/>
  <c r="J61" i="194" s="1"/>
  <c r="J65" i="194" s="1"/>
  <c r="N8" i="187"/>
  <c r="H65" i="169"/>
  <c r="L8" i="152"/>
  <c r="R8" i="152" s="1"/>
  <c r="R9" i="152"/>
  <c r="G61" i="122"/>
  <c r="G65" i="122" s="1"/>
  <c r="D61" i="119"/>
  <c r="D65" i="119" s="1"/>
  <c r="G8" i="70"/>
  <c r="G61" i="70" s="1"/>
  <c r="G65" i="70" s="1"/>
  <c r="H61" i="61"/>
  <c r="H65" i="61" s="1"/>
  <c r="H8" i="55"/>
  <c r="H61" i="55" s="1"/>
  <c r="H65" i="55" s="1"/>
  <c r="I61" i="43"/>
  <c r="I65" i="43" s="1"/>
  <c r="N8" i="36"/>
  <c r="N61" i="36" s="1"/>
  <c r="M8" i="25"/>
  <c r="S8" i="25" s="1"/>
  <c r="N8" i="22"/>
  <c r="N61" i="22" s="1"/>
  <c r="N65" i="22" s="1"/>
  <c r="B43" i="250"/>
  <c r="F43" i="242"/>
  <c r="H43" i="239"/>
  <c r="J43" i="215"/>
  <c r="J61" i="215" s="1"/>
  <c r="J65" i="215" s="1"/>
  <c r="F43" i="213"/>
  <c r="K43" i="207"/>
  <c r="K61" i="207" s="1"/>
  <c r="K65" i="207" s="1"/>
  <c r="D43" i="198"/>
  <c r="D61" i="198" s="1"/>
  <c r="D65" i="198" s="1"/>
  <c r="K43" i="185"/>
  <c r="D43" i="159"/>
  <c r="N43" i="158"/>
  <c r="G43" i="154"/>
  <c r="G61" i="154" s="1"/>
  <c r="G65" i="154" s="1"/>
  <c r="H43" i="148"/>
  <c r="I43" i="105"/>
  <c r="B43" i="88"/>
  <c r="U46" i="161"/>
  <c r="U20" i="162"/>
  <c r="T40" i="163"/>
  <c r="U40" i="163"/>
  <c r="U13" i="164"/>
  <c r="U33" i="164"/>
  <c r="U46" i="164"/>
  <c r="Q62" i="164"/>
  <c r="Q62" i="169"/>
  <c r="T20" i="174"/>
  <c r="U21" i="179"/>
  <c r="T21" i="179"/>
  <c r="T36" i="182"/>
  <c r="U31" i="188"/>
  <c r="Q62" i="192"/>
  <c r="U27" i="195"/>
  <c r="T27" i="195"/>
  <c r="U23" i="202"/>
  <c r="T33" i="208"/>
  <c r="T29" i="216"/>
  <c r="U29" i="216"/>
  <c r="T58" i="217"/>
  <c r="U58" i="217"/>
  <c r="T33" i="222"/>
  <c r="U33" i="222"/>
  <c r="U46" i="225"/>
  <c r="T37" i="237"/>
  <c r="U37" i="237"/>
  <c r="T25" i="242"/>
  <c r="T35" i="243"/>
  <c r="U35" i="243"/>
  <c r="Q62" i="243"/>
  <c r="U20" i="250"/>
  <c r="T20" i="250"/>
  <c r="U46" i="250"/>
  <c r="U34" i="252"/>
  <c r="I8" i="258"/>
  <c r="I61" i="258" s="1"/>
  <c r="I65" i="258" s="1"/>
  <c r="F8" i="252"/>
  <c r="G61" i="243"/>
  <c r="G65" i="243" s="1"/>
  <c r="C8" i="231"/>
  <c r="K61" i="209"/>
  <c r="K65" i="209" s="1"/>
  <c r="K8" i="194"/>
  <c r="K61" i="194" s="1"/>
  <c r="K65" i="194" s="1"/>
  <c r="I8" i="184"/>
  <c r="I61" i="184" s="1"/>
  <c r="I65" i="184" s="1"/>
  <c r="O61" i="180"/>
  <c r="O65" i="180" s="1"/>
  <c r="D8" i="153"/>
  <c r="D61" i="153" s="1"/>
  <c r="D65" i="153" s="1"/>
  <c r="J61" i="131"/>
  <c r="J65" i="131" s="1"/>
  <c r="N8" i="124"/>
  <c r="R8" i="124" s="1"/>
  <c r="I8" i="82"/>
  <c r="I61" i="82" s="1"/>
  <c r="I65" i="82" s="1"/>
  <c r="G61" i="76"/>
  <c r="G65" i="76" s="1"/>
  <c r="O8" i="75"/>
  <c r="C61" i="71"/>
  <c r="C65" i="71" s="1"/>
  <c r="H61" i="70"/>
  <c r="H65" i="70" s="1"/>
  <c r="O61" i="56"/>
  <c r="O65" i="56" s="1"/>
  <c r="K65" i="44"/>
  <c r="H61" i="41"/>
  <c r="H65" i="41" s="1"/>
  <c r="N8" i="25"/>
  <c r="R8" i="25" s="1"/>
  <c r="G43" i="242"/>
  <c r="I43" i="224"/>
  <c r="H43" i="210"/>
  <c r="B43" i="208"/>
  <c r="N43" i="197"/>
  <c r="K43" i="188"/>
  <c r="F43" i="159"/>
  <c r="O43" i="158"/>
  <c r="L43" i="128"/>
  <c r="R43" i="128" s="1"/>
  <c r="L43" i="125"/>
  <c r="R43" i="125" s="1"/>
  <c r="R44" i="125"/>
  <c r="T50" i="178"/>
  <c r="U50" i="178"/>
  <c r="T45" i="183"/>
  <c r="T22" i="187"/>
  <c r="P62" i="201"/>
  <c r="U31" i="204"/>
  <c r="U64" i="215"/>
  <c r="T64" i="215"/>
  <c r="T57" i="218"/>
  <c r="U57" i="218"/>
  <c r="P56" i="220"/>
  <c r="T31" i="227"/>
  <c r="U31" i="227"/>
  <c r="T57" i="234"/>
  <c r="U57" i="234"/>
  <c r="T49" i="235"/>
  <c r="U49" i="235"/>
  <c r="U33" i="237"/>
  <c r="T16" i="245"/>
  <c r="U16" i="245"/>
  <c r="T15" i="253"/>
  <c r="U15" i="253"/>
  <c r="T17" i="255"/>
  <c r="U17" i="255"/>
  <c r="H8" i="255"/>
  <c r="H61" i="255" s="1"/>
  <c r="H65" i="255" s="1"/>
  <c r="H61" i="222"/>
  <c r="H65" i="222" s="1"/>
  <c r="F8" i="219"/>
  <c r="F61" i="219" s="1"/>
  <c r="F65" i="219" s="1"/>
  <c r="F8" i="216"/>
  <c r="F61" i="216" s="1"/>
  <c r="F65" i="216" s="1"/>
  <c r="O8" i="215"/>
  <c r="O61" i="215" s="1"/>
  <c r="O65" i="215" s="1"/>
  <c r="D8" i="210"/>
  <c r="N8" i="209"/>
  <c r="N61" i="209" s="1"/>
  <c r="N65" i="209" s="1"/>
  <c r="M8" i="206"/>
  <c r="M8" i="203"/>
  <c r="M8" i="191"/>
  <c r="S9" i="191"/>
  <c r="L8" i="184"/>
  <c r="R9" i="184"/>
  <c r="L8" i="178"/>
  <c r="R9" i="178"/>
  <c r="L8" i="169"/>
  <c r="K61" i="156"/>
  <c r="K65" i="156" s="1"/>
  <c r="H8" i="153"/>
  <c r="H61" i="153" s="1"/>
  <c r="H65" i="153" s="1"/>
  <c r="F8" i="150"/>
  <c r="F61" i="150" s="1"/>
  <c r="F65" i="150" s="1"/>
  <c r="D8" i="144"/>
  <c r="D61" i="144" s="1"/>
  <c r="D65" i="144" s="1"/>
  <c r="K61" i="143"/>
  <c r="K65" i="143" s="1"/>
  <c r="D61" i="141"/>
  <c r="D65" i="141" s="1"/>
  <c r="M8" i="128"/>
  <c r="S9" i="128"/>
  <c r="M8" i="115"/>
  <c r="L61" i="113"/>
  <c r="L65" i="113" s="1"/>
  <c r="I61" i="112"/>
  <c r="I65" i="112" s="1"/>
  <c r="M8" i="96"/>
  <c r="K61" i="85"/>
  <c r="K65" i="85" s="1"/>
  <c r="K8" i="73"/>
  <c r="K61" i="73" s="1"/>
  <c r="K65" i="73" s="1"/>
  <c r="K61" i="70"/>
  <c r="K65" i="70" s="1"/>
  <c r="C61" i="68"/>
  <c r="C65" i="68" s="1"/>
  <c r="C61" i="44"/>
  <c r="C65" i="44" s="1"/>
  <c r="M61" i="28"/>
  <c r="M65" i="28" s="1"/>
  <c r="I61" i="9"/>
  <c r="I65" i="9" s="1"/>
  <c r="M8" i="5"/>
  <c r="M61" i="5" s="1"/>
  <c r="M65" i="5" s="1"/>
  <c r="V8" i="41"/>
  <c r="V61" i="41" s="1"/>
  <c r="V65" i="41" s="1"/>
  <c r="V8" i="30"/>
  <c r="V8" i="19"/>
  <c r="V61" i="19" s="1"/>
  <c r="V65" i="19" s="1"/>
  <c r="O8" i="234"/>
  <c r="S8" i="234" s="1"/>
  <c r="S28" i="234"/>
  <c r="I61" i="110"/>
  <c r="I65" i="110" s="1"/>
  <c r="N43" i="255"/>
  <c r="N61" i="255" s="1"/>
  <c r="N65" i="255" s="1"/>
  <c r="H43" i="246"/>
  <c r="O43" i="245"/>
  <c r="M43" i="227"/>
  <c r="S43" i="227" s="1"/>
  <c r="B43" i="225"/>
  <c r="L43" i="224"/>
  <c r="R43" i="224" s="1"/>
  <c r="D43" i="222"/>
  <c r="O43" i="207"/>
  <c r="I43" i="192"/>
  <c r="D43" i="117"/>
  <c r="U48" i="192"/>
  <c r="T12" i="193"/>
  <c r="U58" i="194"/>
  <c r="T58" i="194"/>
  <c r="T19" i="195"/>
  <c r="T24" i="197"/>
  <c r="U21" i="199"/>
  <c r="T21" i="199"/>
  <c r="U58" i="199"/>
  <c r="U13" i="200"/>
  <c r="T37" i="200"/>
  <c r="U32" i="202"/>
  <c r="T50" i="203"/>
  <c r="T23" i="209"/>
  <c r="U32" i="210"/>
  <c r="T36" i="210"/>
  <c r="T24" i="213"/>
  <c r="U38" i="215"/>
  <c r="U24" i="216"/>
  <c r="U11" i="221"/>
  <c r="T49" i="221"/>
  <c r="U54" i="221"/>
  <c r="T54" i="221"/>
  <c r="U38" i="222"/>
  <c r="T38" i="222"/>
  <c r="U55" i="222"/>
  <c r="U60" i="222"/>
  <c r="U31" i="223"/>
  <c r="T34" i="223"/>
  <c r="T12" i="225"/>
  <c r="U12" i="225"/>
  <c r="U30" i="226"/>
  <c r="T38" i="227"/>
  <c r="U45" i="228"/>
  <c r="T13" i="229"/>
  <c r="U13" i="229"/>
  <c r="T33" i="229"/>
  <c r="U55" i="231"/>
  <c r="T55" i="231"/>
  <c r="U11" i="235"/>
  <c r="T46" i="236"/>
  <c r="T13" i="237"/>
  <c r="U22" i="238"/>
  <c r="T23" i="239"/>
  <c r="T32" i="239"/>
  <c r="U32" i="239"/>
  <c r="U55" i="240"/>
  <c r="T27" i="241"/>
  <c r="U31" i="242"/>
  <c r="U12" i="243"/>
  <c r="T12" i="243"/>
  <c r="U47" i="244"/>
  <c r="U12" i="245"/>
  <c r="T12" i="245"/>
  <c r="T32" i="245"/>
  <c r="U46" i="245"/>
  <c r="U58" i="245"/>
  <c r="U37" i="246"/>
  <c r="U63" i="248"/>
  <c r="U55" i="252"/>
  <c r="T46" i="257"/>
  <c r="U46" i="257"/>
  <c r="U24" i="258"/>
  <c r="F61" i="1"/>
  <c r="F65" i="1" s="1"/>
  <c r="D8" i="256"/>
  <c r="B8" i="244"/>
  <c r="K61" i="243"/>
  <c r="K65" i="243" s="1"/>
  <c r="M8" i="227"/>
  <c r="S8" i="227" s="1"/>
  <c r="S9" i="227"/>
  <c r="O8" i="218"/>
  <c r="G8" i="216"/>
  <c r="G61" i="216" s="1"/>
  <c r="G65" i="216" s="1"/>
  <c r="H61" i="214"/>
  <c r="H65" i="214" s="1"/>
  <c r="K8" i="213"/>
  <c r="K61" i="213" s="1"/>
  <c r="K65" i="213" s="1"/>
  <c r="F8" i="207"/>
  <c r="N61" i="191"/>
  <c r="I61" i="185"/>
  <c r="I65" i="185" s="1"/>
  <c r="H8" i="173"/>
  <c r="H61" i="173" s="1"/>
  <c r="H65" i="173" s="1"/>
  <c r="C8" i="157"/>
  <c r="I61" i="153"/>
  <c r="I65" i="153" s="1"/>
  <c r="D61" i="151"/>
  <c r="D65" i="151" s="1"/>
  <c r="G8" i="150"/>
  <c r="G61" i="150" s="1"/>
  <c r="G65" i="150" s="1"/>
  <c r="F8" i="144"/>
  <c r="F61" i="144" s="1"/>
  <c r="F65" i="144" s="1"/>
  <c r="D61" i="123"/>
  <c r="D65" i="123" s="1"/>
  <c r="H8" i="109"/>
  <c r="H61" i="109" s="1"/>
  <c r="H65" i="109" s="1"/>
  <c r="N8" i="108"/>
  <c r="C61" i="100"/>
  <c r="C65" i="100" s="1"/>
  <c r="C8" i="86"/>
  <c r="C61" i="86" s="1"/>
  <c r="C65" i="86" s="1"/>
  <c r="K8" i="79"/>
  <c r="C8" i="77"/>
  <c r="C61" i="77" s="1"/>
  <c r="C65" i="77" s="1"/>
  <c r="N8" i="58"/>
  <c r="D61" i="38"/>
  <c r="D65" i="38" s="1"/>
  <c r="I43" i="253"/>
  <c r="I43" i="246"/>
  <c r="C43" i="240"/>
  <c r="C43" i="225"/>
  <c r="C61" i="225" s="1"/>
  <c r="C65" i="225" s="1"/>
  <c r="G43" i="208"/>
  <c r="G61" i="208" s="1"/>
  <c r="G65" i="208" s="1"/>
  <c r="F43" i="205"/>
  <c r="J43" i="192"/>
  <c r="C43" i="166"/>
  <c r="K43" i="165"/>
  <c r="B43" i="112"/>
  <c r="B61" i="112" s="1"/>
  <c r="B65" i="112" s="1"/>
  <c r="G43" i="109"/>
  <c r="G61" i="109" s="1"/>
  <c r="G65" i="109" s="1"/>
  <c r="O43" i="99"/>
  <c r="O61" i="99" s="1"/>
  <c r="U31" i="123"/>
  <c r="P62" i="123"/>
  <c r="P62" i="128"/>
  <c r="P56" i="132"/>
  <c r="P62" i="136"/>
  <c r="P62" i="137"/>
  <c r="Q9" i="156"/>
  <c r="T13" i="166"/>
  <c r="T31" i="169"/>
  <c r="U46" i="171"/>
  <c r="T36" i="174"/>
  <c r="T34" i="178"/>
  <c r="T13" i="180"/>
  <c r="T13" i="198"/>
  <c r="S9" i="205"/>
  <c r="T27" i="215"/>
  <c r="U36" i="215"/>
  <c r="T36" i="215"/>
  <c r="T48" i="219"/>
  <c r="U48" i="219"/>
  <c r="Q62" i="228"/>
  <c r="U33" i="236"/>
  <c r="E28" i="247"/>
  <c r="T33" i="248"/>
  <c r="P9" i="253"/>
  <c r="E62" i="253"/>
  <c r="U62" i="253" s="1"/>
  <c r="T33" i="256"/>
  <c r="Q62" i="258"/>
  <c r="H8" i="253"/>
  <c r="H61" i="253" s="1"/>
  <c r="H65" i="253" s="1"/>
  <c r="D8" i="250"/>
  <c r="D61" i="250" s="1"/>
  <c r="D65" i="250" s="1"/>
  <c r="R9" i="249"/>
  <c r="L8" i="249"/>
  <c r="K8" i="246"/>
  <c r="K61" i="246" s="1"/>
  <c r="K65" i="246" s="1"/>
  <c r="N8" i="239"/>
  <c r="D8" i="237"/>
  <c r="K8" i="226"/>
  <c r="K61" i="226" s="1"/>
  <c r="K65" i="226" s="1"/>
  <c r="D8" i="224"/>
  <c r="D61" i="224" s="1"/>
  <c r="D65" i="224" s="1"/>
  <c r="O61" i="216"/>
  <c r="O65" i="216" s="1"/>
  <c r="M8" i="210"/>
  <c r="J61" i="198"/>
  <c r="J65" i="198" s="1"/>
  <c r="I8" i="195"/>
  <c r="G8" i="192"/>
  <c r="G61" i="192" s="1"/>
  <c r="G65" i="192" s="1"/>
  <c r="O8" i="191"/>
  <c r="O61" i="191" s="1"/>
  <c r="J8" i="181"/>
  <c r="J61" i="181" s="1"/>
  <c r="J65" i="181" s="1"/>
  <c r="G8" i="172"/>
  <c r="J8" i="165"/>
  <c r="J8" i="144"/>
  <c r="J61" i="144" s="1"/>
  <c r="J65" i="144" s="1"/>
  <c r="O8" i="143"/>
  <c r="I8" i="138"/>
  <c r="I61" i="125"/>
  <c r="I65" i="125" s="1"/>
  <c r="H65" i="120"/>
  <c r="N8" i="107"/>
  <c r="G8" i="104"/>
  <c r="G61" i="104" s="1"/>
  <c r="G65" i="104" s="1"/>
  <c r="B8" i="93"/>
  <c r="B61" i="93" s="1"/>
  <c r="B65" i="93" s="1"/>
  <c r="F8" i="78"/>
  <c r="F61" i="78" s="1"/>
  <c r="F65" i="78" s="1"/>
  <c r="M8" i="71"/>
  <c r="M61" i="71" s="1"/>
  <c r="M65" i="71" s="1"/>
  <c r="C61" i="63"/>
  <c r="C65" i="63" s="1"/>
  <c r="G8" i="57"/>
  <c r="F8" i="54"/>
  <c r="F61" i="54" s="1"/>
  <c r="F65" i="54" s="1"/>
  <c r="H8" i="35"/>
  <c r="H61" i="35" s="1"/>
  <c r="H65" i="35" s="1"/>
  <c r="F8" i="32"/>
  <c r="N61" i="31"/>
  <c r="N65" i="31" s="1"/>
  <c r="W61" i="207"/>
  <c r="W65" i="207" s="1"/>
  <c r="W61" i="196"/>
  <c r="W65" i="196" s="1"/>
  <c r="W61" i="131"/>
  <c r="W65" i="131" s="1"/>
  <c r="W61" i="109"/>
  <c r="W65" i="109" s="1"/>
  <c r="W61" i="87"/>
  <c r="W65" i="87" s="1"/>
  <c r="W61" i="76"/>
  <c r="W65" i="76" s="1"/>
  <c r="W61" i="65"/>
  <c r="W65" i="65" s="1"/>
  <c r="V8" i="43"/>
  <c r="V61" i="43" s="1"/>
  <c r="V65" i="43" s="1"/>
  <c r="V8" i="32"/>
  <c r="V61" i="32" s="1"/>
  <c r="V65" i="32" s="1"/>
  <c r="V8" i="21"/>
  <c r="V61" i="21" s="1"/>
  <c r="V65" i="21" s="1"/>
  <c r="G43" i="1"/>
  <c r="O43" i="228"/>
  <c r="O61" i="228" s="1"/>
  <c r="B43" i="218"/>
  <c r="B61" i="218" s="1"/>
  <c r="B65" i="218" s="1"/>
  <c r="J43" i="217"/>
  <c r="B43" i="215"/>
  <c r="B61" i="215" s="1"/>
  <c r="B65" i="215" s="1"/>
  <c r="O43" i="202"/>
  <c r="O61" i="202" s="1"/>
  <c r="O65" i="202" s="1"/>
  <c r="J43" i="190"/>
  <c r="F43" i="169"/>
  <c r="O43" i="168"/>
  <c r="H43" i="166"/>
  <c r="H61" i="166" s="1"/>
  <c r="H65" i="166" s="1"/>
  <c r="O43" i="165"/>
  <c r="O61" i="165" s="1"/>
  <c r="O65" i="165" s="1"/>
  <c r="N43" i="162"/>
  <c r="M43" i="148"/>
  <c r="S43" i="148" s="1"/>
  <c r="M43" i="134"/>
  <c r="S43" i="134" s="1"/>
  <c r="J43" i="90"/>
  <c r="C43" i="88"/>
  <c r="M43" i="87"/>
  <c r="S43" i="87" s="1"/>
  <c r="B43" i="76"/>
  <c r="T20" i="124"/>
  <c r="U46" i="128"/>
  <c r="T31" i="129"/>
  <c r="T33" i="146"/>
  <c r="T33" i="150"/>
  <c r="T31" i="153"/>
  <c r="U31" i="155"/>
  <c r="T20" i="161"/>
  <c r="T46" i="163"/>
  <c r="U31" i="168"/>
  <c r="U13" i="172"/>
  <c r="T46" i="174"/>
  <c r="T33" i="180"/>
  <c r="Q62" i="181"/>
  <c r="U23" i="182"/>
  <c r="P62" i="184"/>
  <c r="U10" i="186"/>
  <c r="U13" i="195"/>
  <c r="T33" i="195"/>
  <c r="P56" i="200"/>
  <c r="U52" i="207"/>
  <c r="T52" i="207"/>
  <c r="P62" i="216"/>
  <c r="U16" i="217"/>
  <c r="T16" i="217"/>
  <c r="Q62" i="227"/>
  <c r="U33" i="230"/>
  <c r="U23" i="231"/>
  <c r="U31" i="238"/>
  <c r="U31" i="239"/>
  <c r="U12" i="240"/>
  <c r="T12" i="240"/>
  <c r="U17" i="243"/>
  <c r="T17" i="243"/>
  <c r="U17" i="244"/>
  <c r="T17" i="244"/>
  <c r="T13" i="248"/>
  <c r="U31" i="252"/>
  <c r="T19" i="253"/>
  <c r="U19" i="253"/>
  <c r="P44" i="253"/>
  <c r="U33" i="256"/>
  <c r="H8" i="257"/>
  <c r="J8" i="253"/>
  <c r="J61" i="253" s="1"/>
  <c r="J65" i="253" s="1"/>
  <c r="N8" i="249"/>
  <c r="N61" i="249" s="1"/>
  <c r="C61" i="247"/>
  <c r="C65" i="247" s="1"/>
  <c r="J8" i="243"/>
  <c r="N8" i="236"/>
  <c r="M8" i="226"/>
  <c r="S9" i="226"/>
  <c r="M8" i="223"/>
  <c r="S8" i="223" s="1"/>
  <c r="S9" i="223"/>
  <c r="C8" i="202"/>
  <c r="C61" i="202" s="1"/>
  <c r="C65" i="202" s="1"/>
  <c r="C61" i="199"/>
  <c r="C65" i="199" s="1"/>
  <c r="C8" i="196"/>
  <c r="C61" i="196" s="1"/>
  <c r="C65" i="196" s="1"/>
  <c r="K61" i="195"/>
  <c r="K65" i="195" s="1"/>
  <c r="J61" i="178"/>
  <c r="J65" i="178" s="1"/>
  <c r="O8" i="168"/>
  <c r="D8" i="166"/>
  <c r="C8" i="160"/>
  <c r="C61" i="160" s="1"/>
  <c r="C65" i="160" s="1"/>
  <c r="G8" i="152"/>
  <c r="G61" i="152" s="1"/>
  <c r="G65" i="152" s="1"/>
  <c r="O61" i="136"/>
  <c r="O65" i="136" s="1"/>
  <c r="G61" i="129"/>
  <c r="G65" i="129" s="1"/>
  <c r="K8" i="125"/>
  <c r="K61" i="125" s="1"/>
  <c r="K65" i="125" s="1"/>
  <c r="M8" i="118"/>
  <c r="J61" i="109"/>
  <c r="J65" i="109" s="1"/>
  <c r="K8" i="95"/>
  <c r="L8" i="92"/>
  <c r="H61" i="84"/>
  <c r="H65" i="84" s="1"/>
  <c r="I8" i="72"/>
  <c r="H65" i="54"/>
  <c r="D8" i="45"/>
  <c r="D61" i="45" s="1"/>
  <c r="D65" i="45" s="1"/>
  <c r="D8" i="39"/>
  <c r="H61" i="32"/>
  <c r="H65" i="32" s="1"/>
  <c r="L8" i="26"/>
  <c r="F8" i="18"/>
  <c r="F61" i="18" s="1"/>
  <c r="F65" i="18" s="1"/>
  <c r="M43" i="252"/>
  <c r="S43" i="252" s="1"/>
  <c r="S44" i="252"/>
  <c r="H43" i="241"/>
  <c r="C43" i="230"/>
  <c r="K43" i="187"/>
  <c r="I43" i="175"/>
  <c r="J43" i="166"/>
  <c r="J43" i="163"/>
  <c r="G43" i="149"/>
  <c r="F43" i="146"/>
  <c r="K43" i="111"/>
  <c r="K61" i="111" s="1"/>
  <c r="K65" i="111" s="1"/>
  <c r="M43" i="99"/>
  <c r="S43" i="99" s="1"/>
  <c r="F43" i="88"/>
  <c r="F61" i="88" s="1"/>
  <c r="F65" i="88" s="1"/>
  <c r="O43" i="87"/>
  <c r="H43" i="27"/>
  <c r="T22" i="183"/>
  <c r="U46" i="184"/>
  <c r="T10" i="189"/>
  <c r="T46" i="190"/>
  <c r="U31" i="192"/>
  <c r="Q56" i="192"/>
  <c r="Q43" i="192" s="1"/>
  <c r="T23" i="196"/>
  <c r="Q56" i="205"/>
  <c r="U10" i="207"/>
  <c r="U29" i="213"/>
  <c r="T29" i="213"/>
  <c r="U51" i="213"/>
  <c r="T51" i="213"/>
  <c r="T37" i="215"/>
  <c r="U37" i="215"/>
  <c r="T33" i="220"/>
  <c r="T31" i="222"/>
  <c r="T33" i="226"/>
  <c r="T33" i="235"/>
  <c r="U33" i="243"/>
  <c r="T33" i="243"/>
  <c r="U23" i="245"/>
  <c r="T23" i="245"/>
  <c r="F8" i="254"/>
  <c r="F61" i="254" s="1"/>
  <c r="F65" i="254" s="1"/>
  <c r="G8" i="247"/>
  <c r="G61" i="247" s="1"/>
  <c r="G65" i="247" s="1"/>
  <c r="K8" i="240"/>
  <c r="K61" i="240" s="1"/>
  <c r="K65" i="240" s="1"/>
  <c r="J8" i="237"/>
  <c r="J61" i="237" s="1"/>
  <c r="J65" i="237" s="1"/>
  <c r="F8" i="221"/>
  <c r="F61" i="221" s="1"/>
  <c r="F65" i="221" s="1"/>
  <c r="N8" i="220"/>
  <c r="R8" i="220" s="1"/>
  <c r="L8" i="205"/>
  <c r="G8" i="202"/>
  <c r="G61" i="202" s="1"/>
  <c r="G65" i="202" s="1"/>
  <c r="O8" i="185"/>
  <c r="L61" i="172"/>
  <c r="L65" i="172" s="1"/>
  <c r="F8" i="163"/>
  <c r="M8" i="162"/>
  <c r="K8" i="132"/>
  <c r="I8" i="126"/>
  <c r="G8" i="123"/>
  <c r="G61" i="123" s="1"/>
  <c r="G65" i="123" s="1"/>
  <c r="N8" i="115"/>
  <c r="N61" i="115" s="1"/>
  <c r="B8" i="113"/>
  <c r="B61" i="113" s="1"/>
  <c r="B65" i="113" s="1"/>
  <c r="D8" i="109"/>
  <c r="K8" i="108"/>
  <c r="F61" i="105"/>
  <c r="F65" i="105" s="1"/>
  <c r="D8" i="102"/>
  <c r="D61" i="102" s="1"/>
  <c r="D65" i="102" s="1"/>
  <c r="L8" i="101"/>
  <c r="F61" i="99"/>
  <c r="F65" i="99" s="1"/>
  <c r="O61" i="92"/>
  <c r="O65" i="92" s="1"/>
  <c r="C61" i="73"/>
  <c r="C65" i="73" s="1"/>
  <c r="C8" i="70"/>
  <c r="C61" i="70" s="1"/>
  <c r="C65" i="70" s="1"/>
  <c r="I61" i="66"/>
  <c r="I65" i="66" s="1"/>
  <c r="C61" i="58"/>
  <c r="C65" i="58" s="1"/>
  <c r="L8" i="57"/>
  <c r="H61" i="39"/>
  <c r="H65" i="39" s="1"/>
  <c r="C8" i="33"/>
  <c r="C61" i="33" s="1"/>
  <c r="C65" i="33" s="1"/>
  <c r="D8" i="30"/>
  <c r="D61" i="30" s="1"/>
  <c r="D65" i="30" s="1"/>
  <c r="G8" i="27"/>
  <c r="G61" i="27" s="1"/>
  <c r="G65" i="27" s="1"/>
  <c r="W8" i="183"/>
  <c r="W61" i="183" s="1"/>
  <c r="W65" i="183" s="1"/>
  <c r="V61" i="172"/>
  <c r="V65" i="172" s="1"/>
  <c r="V61" i="161"/>
  <c r="V65" i="161" s="1"/>
  <c r="V61" i="150"/>
  <c r="V65" i="150" s="1"/>
  <c r="V61" i="117"/>
  <c r="V65" i="117" s="1"/>
  <c r="V61" i="106"/>
  <c r="V65" i="106" s="1"/>
  <c r="V61" i="84"/>
  <c r="V65" i="84" s="1"/>
  <c r="V61" i="73"/>
  <c r="V65" i="73" s="1"/>
  <c r="V61" i="62"/>
  <c r="V65" i="62" s="1"/>
  <c r="V61" i="51"/>
  <c r="V65" i="51" s="1"/>
  <c r="W61" i="41"/>
  <c r="W65" i="41" s="1"/>
  <c r="W61" i="19"/>
  <c r="W65" i="19" s="1"/>
  <c r="G8" i="235"/>
  <c r="G61" i="235" s="1"/>
  <c r="G65" i="235" s="1"/>
  <c r="J43" i="256"/>
  <c r="J61" i="256" s="1"/>
  <c r="J65" i="256" s="1"/>
  <c r="M43" i="238"/>
  <c r="S43" i="238" s="1"/>
  <c r="L43" i="212"/>
  <c r="R43" i="212" s="1"/>
  <c r="M43" i="209"/>
  <c r="S43" i="209" s="1"/>
  <c r="O43" i="190"/>
  <c r="O61" i="190" s="1"/>
  <c r="O65" i="190" s="1"/>
  <c r="L43" i="175"/>
  <c r="R43" i="175" s="1"/>
  <c r="B43" i="86"/>
  <c r="F43" i="61"/>
  <c r="D61" i="258"/>
  <c r="D65" i="258" s="1"/>
  <c r="L8" i="257"/>
  <c r="N8" i="253"/>
  <c r="N61" i="253" s="1"/>
  <c r="N65" i="253" s="1"/>
  <c r="F8" i="251"/>
  <c r="F8" i="238"/>
  <c r="N8" i="233"/>
  <c r="K8" i="224"/>
  <c r="L8" i="208"/>
  <c r="R8" i="208" s="1"/>
  <c r="B8" i="203"/>
  <c r="B61" i="203" s="1"/>
  <c r="B65" i="203" s="1"/>
  <c r="M8" i="192"/>
  <c r="M61" i="192" s="1"/>
  <c r="M65" i="192" s="1"/>
  <c r="G61" i="190"/>
  <c r="G65" i="190" s="1"/>
  <c r="L8" i="186"/>
  <c r="N61" i="178"/>
  <c r="N65" i="178" s="1"/>
  <c r="M8" i="175"/>
  <c r="F61" i="173"/>
  <c r="F65" i="173" s="1"/>
  <c r="M8" i="172"/>
  <c r="B8" i="170"/>
  <c r="H8" i="160"/>
  <c r="B61" i="153"/>
  <c r="B65" i="153" s="1"/>
  <c r="K8" i="152"/>
  <c r="K61" i="152" s="1"/>
  <c r="K61" i="148"/>
  <c r="K65" i="148" s="1"/>
  <c r="F8" i="142"/>
  <c r="F8" i="139"/>
  <c r="F61" i="139" s="1"/>
  <c r="F65" i="139" s="1"/>
  <c r="I8" i="116"/>
  <c r="I61" i="116" s="1"/>
  <c r="I65" i="116" s="1"/>
  <c r="F8" i="109"/>
  <c r="I8" i="39"/>
  <c r="H61" i="21"/>
  <c r="H65" i="21" s="1"/>
  <c r="K8" i="15"/>
  <c r="K61" i="15" s="1"/>
  <c r="K65" i="15" s="1"/>
  <c r="C65" i="13"/>
  <c r="H8" i="6"/>
  <c r="G61" i="4"/>
  <c r="G65" i="4" s="1"/>
  <c r="W61" i="204"/>
  <c r="W65" i="204" s="1"/>
  <c r="W65" i="161"/>
  <c r="W61" i="128"/>
  <c r="W65" i="128" s="1"/>
  <c r="W61" i="117"/>
  <c r="W65" i="117" s="1"/>
  <c r="W65" i="106"/>
  <c r="W65" i="95"/>
  <c r="W61" i="84"/>
  <c r="W65" i="84" s="1"/>
  <c r="W65" i="73"/>
  <c r="W61" i="51"/>
  <c r="W65" i="51" s="1"/>
  <c r="V61" i="40"/>
  <c r="V65" i="40" s="1"/>
  <c r="V61" i="29"/>
  <c r="V65" i="29" s="1"/>
  <c r="V61" i="18"/>
  <c r="V65" i="18" s="1"/>
  <c r="G61" i="196"/>
  <c r="G65" i="196" s="1"/>
  <c r="I8" i="164"/>
  <c r="I61" i="164" s="1"/>
  <c r="I65" i="164" s="1"/>
  <c r="F65" i="69"/>
  <c r="I8" i="10"/>
  <c r="B43" i="257"/>
  <c r="K43" i="256"/>
  <c r="D43" i="242"/>
  <c r="D61" i="242" s="1"/>
  <c r="D65" i="242" s="1"/>
  <c r="G43" i="239"/>
  <c r="N43" i="238"/>
  <c r="F43" i="210"/>
  <c r="F61" i="210" s="1"/>
  <c r="F65" i="210" s="1"/>
  <c r="N43" i="209"/>
  <c r="J43" i="182"/>
  <c r="O43" i="140"/>
  <c r="C43" i="130"/>
  <c r="C61" i="130" s="1"/>
  <c r="C65" i="130" s="1"/>
  <c r="O43" i="111"/>
  <c r="K43" i="100"/>
  <c r="K61" i="100" s="1"/>
  <c r="K65" i="100" s="1"/>
  <c r="J43" i="97"/>
  <c r="J61" i="97" s="1"/>
  <c r="J65" i="97" s="1"/>
  <c r="M8" i="40"/>
  <c r="M61" i="40" s="1"/>
  <c r="M65" i="40" s="1"/>
  <c r="W61" i="13"/>
  <c r="W65" i="13" s="1"/>
  <c r="F43" i="220"/>
  <c r="F61" i="220" s="1"/>
  <c r="F65" i="220" s="1"/>
  <c r="K43" i="205"/>
  <c r="J43" i="202"/>
  <c r="D43" i="174"/>
  <c r="D61" i="174" s="1"/>
  <c r="D65" i="174" s="1"/>
  <c r="M43" i="173"/>
  <c r="S43" i="173" s="1"/>
  <c r="J43" i="158"/>
  <c r="K43" i="129"/>
  <c r="L43" i="114"/>
  <c r="R43" i="114" s="1"/>
  <c r="H43" i="100"/>
  <c r="H61" i="100" s="1"/>
  <c r="H65" i="100" s="1"/>
  <c r="N43" i="99"/>
  <c r="N61" i="99" s="1"/>
  <c r="K43" i="90"/>
  <c r="K61" i="90" s="1"/>
  <c r="K65" i="90" s="1"/>
  <c r="C43" i="85"/>
  <c r="C43" i="46"/>
  <c r="C61" i="46" s="1"/>
  <c r="C65" i="46" s="1"/>
  <c r="I43" i="36"/>
  <c r="I61" i="36" s="1"/>
  <c r="I65" i="36" s="1"/>
  <c r="C43" i="27"/>
  <c r="O43" i="23"/>
  <c r="T45" i="249"/>
  <c r="U45" i="249"/>
  <c r="U16" i="250"/>
  <c r="T16" i="250"/>
  <c r="U31" i="250"/>
  <c r="T45" i="250"/>
  <c r="U45" i="250"/>
  <c r="T64" i="254"/>
  <c r="U64" i="254"/>
  <c r="U42" i="257"/>
  <c r="T42" i="257"/>
  <c r="M8" i="258"/>
  <c r="I61" i="251"/>
  <c r="I65" i="251" s="1"/>
  <c r="C8" i="245"/>
  <c r="C61" i="245" s="1"/>
  <c r="C65" i="245" s="1"/>
  <c r="B8" i="242"/>
  <c r="B61" i="242" s="1"/>
  <c r="B65" i="242" s="1"/>
  <c r="F8" i="241"/>
  <c r="N8" i="240"/>
  <c r="R8" i="240" s="1"/>
  <c r="L8" i="230"/>
  <c r="D8" i="221"/>
  <c r="D61" i="221" s="1"/>
  <c r="D65" i="221" s="1"/>
  <c r="G61" i="217"/>
  <c r="G65" i="217" s="1"/>
  <c r="J61" i="214"/>
  <c r="J65" i="214" s="1"/>
  <c r="G8" i="211"/>
  <c r="G61" i="211" s="1"/>
  <c r="G65" i="211" s="1"/>
  <c r="H61" i="208"/>
  <c r="H65" i="208" s="1"/>
  <c r="K61" i="197"/>
  <c r="K65" i="197" s="1"/>
  <c r="I61" i="194"/>
  <c r="I65" i="194" s="1"/>
  <c r="G8" i="187"/>
  <c r="G61" i="187" s="1"/>
  <c r="G65" i="187" s="1"/>
  <c r="K8" i="169"/>
  <c r="K61" i="169" s="1"/>
  <c r="K65" i="169" s="1"/>
  <c r="L8" i="162"/>
  <c r="D8" i="138"/>
  <c r="C8" i="135"/>
  <c r="G61" i="127"/>
  <c r="G65" i="127" s="1"/>
  <c r="O8" i="119"/>
  <c r="L61" i="116"/>
  <c r="L65" i="116" s="1"/>
  <c r="C8" i="113"/>
  <c r="C61" i="113" s="1"/>
  <c r="C65" i="113" s="1"/>
  <c r="J8" i="108"/>
  <c r="D8" i="105"/>
  <c r="D61" i="105" s="1"/>
  <c r="D65" i="105" s="1"/>
  <c r="B8" i="99"/>
  <c r="B61" i="99" s="1"/>
  <c r="B65" i="99" s="1"/>
  <c r="B8" i="96"/>
  <c r="O61" i="89"/>
  <c r="O65" i="89" s="1"/>
  <c r="F8" i="60"/>
  <c r="F61" i="60" s="1"/>
  <c r="F65" i="60" s="1"/>
  <c r="C61" i="32"/>
  <c r="C65" i="32" s="1"/>
  <c r="F61" i="29"/>
  <c r="F65" i="29" s="1"/>
  <c r="N61" i="28"/>
  <c r="N65" i="28" s="1"/>
  <c r="W61" i="220"/>
  <c r="W65" i="220" s="1"/>
  <c r="V61" i="12"/>
  <c r="V65" i="12" s="1"/>
  <c r="W8" i="2"/>
  <c r="G8" i="256"/>
  <c r="M8" i="248"/>
  <c r="I8" i="180"/>
  <c r="F43" i="246"/>
  <c r="F61" i="246" s="1"/>
  <c r="F65" i="246" s="1"/>
  <c r="C43" i="242"/>
  <c r="K43" i="241"/>
  <c r="C43" i="239"/>
  <c r="D43" i="171"/>
  <c r="L43" i="158"/>
  <c r="R43" i="158" s="1"/>
  <c r="G43" i="153"/>
  <c r="G61" i="153" s="1"/>
  <c r="G65" i="153" s="1"/>
  <c r="B43" i="147"/>
  <c r="B61" i="147" s="1"/>
  <c r="B65" i="147" s="1"/>
  <c r="K43" i="146"/>
  <c r="K61" i="146" s="1"/>
  <c r="K65" i="146" s="1"/>
  <c r="N43" i="143"/>
  <c r="K43" i="117"/>
  <c r="K61" i="117" s="1"/>
  <c r="K65" i="117" s="1"/>
  <c r="D43" i="115"/>
  <c r="D61" i="115" s="1"/>
  <c r="D65" i="115" s="1"/>
  <c r="N43" i="114"/>
  <c r="N61" i="114" s="1"/>
  <c r="N65" i="114" s="1"/>
  <c r="C43" i="107"/>
  <c r="J43" i="100"/>
  <c r="M43" i="90"/>
  <c r="S43" i="90" s="1"/>
  <c r="I8" i="245"/>
  <c r="I61" i="245" s="1"/>
  <c r="I65" i="245" s="1"/>
  <c r="M8" i="244"/>
  <c r="K8" i="235"/>
  <c r="H8" i="228"/>
  <c r="H61" i="228" s="1"/>
  <c r="H65" i="228" s="1"/>
  <c r="G8" i="225"/>
  <c r="J8" i="221"/>
  <c r="G61" i="215"/>
  <c r="G65" i="215" s="1"/>
  <c r="G8" i="205"/>
  <c r="G61" i="205" s="1"/>
  <c r="G65" i="205" s="1"/>
  <c r="H8" i="198"/>
  <c r="D8" i="188"/>
  <c r="O8" i="182"/>
  <c r="I8" i="170"/>
  <c r="I61" i="170" s="1"/>
  <c r="I65" i="170" s="1"/>
  <c r="G8" i="156"/>
  <c r="G61" i="156" s="1"/>
  <c r="G65" i="156" s="1"/>
  <c r="N8" i="151"/>
  <c r="N61" i="151" s="1"/>
  <c r="J61" i="138"/>
  <c r="J65" i="138" s="1"/>
  <c r="I8" i="135"/>
  <c r="I61" i="135" s="1"/>
  <c r="I65" i="135" s="1"/>
  <c r="C8" i="132"/>
  <c r="L8" i="127"/>
  <c r="J8" i="121"/>
  <c r="I61" i="117"/>
  <c r="I65" i="117" s="1"/>
  <c r="I8" i="113"/>
  <c r="I61" i="113" s="1"/>
  <c r="I65" i="113" s="1"/>
  <c r="C8" i="110"/>
  <c r="C61" i="110" s="1"/>
  <c r="C65" i="110" s="1"/>
  <c r="J8" i="105"/>
  <c r="J61" i="105" s="1"/>
  <c r="J65" i="105" s="1"/>
  <c r="N8" i="101"/>
  <c r="N61" i="101" s="1"/>
  <c r="H8" i="96"/>
  <c r="H61" i="96" s="1"/>
  <c r="H65" i="96" s="1"/>
  <c r="D61" i="73"/>
  <c r="D65" i="73" s="1"/>
  <c r="D8" i="70"/>
  <c r="D61" i="70" s="1"/>
  <c r="D65" i="70" s="1"/>
  <c r="C8" i="55"/>
  <c r="C61" i="55" s="1"/>
  <c r="C65" i="55" s="1"/>
  <c r="M61" i="33"/>
  <c r="M65" i="33" s="1"/>
  <c r="I8" i="32"/>
  <c r="K8" i="29"/>
  <c r="H8" i="15"/>
  <c r="H61" i="15" s="1"/>
  <c r="H65" i="15" s="1"/>
  <c r="L8" i="2"/>
  <c r="V8" i="250"/>
  <c r="V61" i="250" s="1"/>
  <c r="V65" i="250" s="1"/>
  <c r="V8" i="239"/>
  <c r="V8" i="228"/>
  <c r="V8" i="217"/>
  <c r="V61" i="217" s="1"/>
  <c r="V65" i="217" s="1"/>
  <c r="V8" i="206"/>
  <c r="V61" i="206" s="1"/>
  <c r="V65" i="206" s="1"/>
  <c r="V8" i="195"/>
  <c r="V61" i="195" s="1"/>
  <c r="V65" i="195" s="1"/>
  <c r="W61" i="185"/>
  <c r="W65" i="185" s="1"/>
  <c r="V61" i="130"/>
  <c r="V65" i="130" s="1"/>
  <c r="V61" i="119"/>
  <c r="V65" i="119" s="1"/>
  <c r="V61" i="108"/>
  <c r="V65" i="108" s="1"/>
  <c r="V61" i="97"/>
  <c r="V65" i="97" s="1"/>
  <c r="C43" i="247"/>
  <c r="K43" i="246"/>
  <c r="H43" i="236"/>
  <c r="F43" i="227"/>
  <c r="L43" i="226"/>
  <c r="R43" i="226" s="1"/>
  <c r="N43" i="217"/>
  <c r="I43" i="200"/>
  <c r="I61" i="200" s="1"/>
  <c r="I65" i="200" s="1"/>
  <c r="O43" i="180"/>
  <c r="C43" i="169"/>
  <c r="F43" i="166"/>
  <c r="M43" i="165"/>
  <c r="H43" i="159"/>
  <c r="D43" i="142"/>
  <c r="O43" i="138"/>
  <c r="H43" i="136"/>
  <c r="H61" i="136" s="1"/>
  <c r="H65" i="136" s="1"/>
  <c r="B43" i="122"/>
  <c r="B61" i="122" s="1"/>
  <c r="B65" i="122" s="1"/>
  <c r="U13" i="208"/>
  <c r="U31" i="209"/>
  <c r="E56" i="210"/>
  <c r="U56" i="210" s="1"/>
  <c r="T33" i="217"/>
  <c r="T33" i="223"/>
  <c r="T46" i="231"/>
  <c r="T24" i="245"/>
  <c r="U24" i="245"/>
  <c r="U13" i="248"/>
  <c r="U13" i="249"/>
  <c r="P9" i="256"/>
  <c r="T23" i="258"/>
  <c r="T57" i="258"/>
  <c r="U57" i="258"/>
  <c r="D61" i="249"/>
  <c r="D65" i="249" s="1"/>
  <c r="J61" i="248"/>
  <c r="J65" i="248" s="1"/>
  <c r="D8" i="232"/>
  <c r="D61" i="232" s="1"/>
  <c r="D65" i="232" s="1"/>
  <c r="I8" i="228"/>
  <c r="I61" i="228" s="1"/>
  <c r="I65" i="228" s="1"/>
  <c r="H8" i="225"/>
  <c r="H61" i="225" s="1"/>
  <c r="H65" i="225" s="1"/>
  <c r="M8" i="217"/>
  <c r="O8" i="207"/>
  <c r="O61" i="207" s="1"/>
  <c r="O65" i="207" s="1"/>
  <c r="S9" i="207"/>
  <c r="H61" i="205"/>
  <c r="H65" i="205" s="1"/>
  <c r="O8" i="204"/>
  <c r="O61" i="204" s="1"/>
  <c r="O65" i="204" s="1"/>
  <c r="S8" i="199"/>
  <c r="I8" i="198"/>
  <c r="I61" i="198" s="1"/>
  <c r="I65" i="198" s="1"/>
  <c r="F61" i="195"/>
  <c r="F65" i="195" s="1"/>
  <c r="K8" i="191"/>
  <c r="K61" i="191" s="1"/>
  <c r="K65" i="191" s="1"/>
  <c r="F8" i="188"/>
  <c r="B8" i="185"/>
  <c r="G8" i="180"/>
  <c r="G61" i="180" s="1"/>
  <c r="G65" i="180" s="1"/>
  <c r="M8" i="179"/>
  <c r="H61" i="177"/>
  <c r="H65" i="177" s="1"/>
  <c r="M8" i="173"/>
  <c r="S8" i="173" s="1"/>
  <c r="M8" i="166"/>
  <c r="D8" i="149"/>
  <c r="K8" i="138"/>
  <c r="J8" i="135"/>
  <c r="J61" i="135" s="1"/>
  <c r="J65" i="135" s="1"/>
  <c r="M8" i="131"/>
  <c r="H61" i="128"/>
  <c r="H65" i="128" s="1"/>
  <c r="C61" i="122"/>
  <c r="C65" i="122" s="1"/>
  <c r="C61" i="118"/>
  <c r="C65" i="118" s="1"/>
  <c r="J8" i="113"/>
  <c r="J8" i="93"/>
  <c r="J61" i="93" s="1"/>
  <c r="J65" i="93" s="1"/>
  <c r="C8" i="91"/>
  <c r="C61" i="91" s="1"/>
  <c r="C65" i="91" s="1"/>
  <c r="L8" i="90"/>
  <c r="G8" i="82"/>
  <c r="G61" i="82" s="1"/>
  <c r="G65" i="82" s="1"/>
  <c r="M8" i="78"/>
  <c r="D8" i="61"/>
  <c r="F61" i="58"/>
  <c r="F65" i="58" s="1"/>
  <c r="N8" i="57"/>
  <c r="M8" i="41"/>
  <c r="L8" i="35"/>
  <c r="R8" i="35" s="1"/>
  <c r="H61" i="18"/>
  <c r="H65" i="18" s="1"/>
  <c r="O8" i="17"/>
  <c r="C8" i="6"/>
  <c r="W61" i="250"/>
  <c r="W65" i="250" s="1"/>
  <c r="W61" i="239"/>
  <c r="W65" i="239" s="1"/>
  <c r="N43" i="258"/>
  <c r="D43" i="247"/>
  <c r="L43" i="246"/>
  <c r="R44" i="246"/>
  <c r="I43" i="236"/>
  <c r="L43" i="229"/>
  <c r="H43" i="215"/>
  <c r="H61" i="215" s="1"/>
  <c r="H65" i="215" s="1"/>
  <c r="G43" i="207"/>
  <c r="M43" i="177"/>
  <c r="S43" i="177" s="1"/>
  <c r="N43" i="168"/>
  <c r="G43" i="166"/>
  <c r="G43" i="163"/>
  <c r="F43" i="142"/>
  <c r="N43" i="141"/>
  <c r="C43" i="134"/>
  <c r="N43" i="124"/>
  <c r="D43" i="41"/>
  <c r="I61" i="137"/>
  <c r="I65" i="137" s="1"/>
  <c r="K8" i="136"/>
  <c r="D8" i="134"/>
  <c r="D61" i="134" s="1"/>
  <c r="D65" i="134" s="1"/>
  <c r="I8" i="129"/>
  <c r="I61" i="129" s="1"/>
  <c r="I65" i="129" s="1"/>
  <c r="F8" i="126"/>
  <c r="J61" i="125"/>
  <c r="J65" i="125" s="1"/>
  <c r="O8" i="121"/>
  <c r="O61" i="121" s="1"/>
  <c r="O65" i="121" s="1"/>
  <c r="F8" i="106"/>
  <c r="F61" i="106" s="1"/>
  <c r="F65" i="106" s="1"/>
  <c r="L8" i="105"/>
  <c r="B61" i="103"/>
  <c r="B65" i="103" s="1"/>
  <c r="F61" i="102"/>
  <c r="F65" i="102" s="1"/>
  <c r="G8" i="99"/>
  <c r="G61" i="99" s="1"/>
  <c r="G65" i="99" s="1"/>
  <c r="O61" i="98"/>
  <c r="O65" i="98" s="1"/>
  <c r="O8" i="83"/>
  <c r="O61" i="83" s="1"/>
  <c r="O65" i="83" s="1"/>
  <c r="O8" i="80"/>
  <c r="G61" i="78"/>
  <c r="G65" i="78" s="1"/>
  <c r="F8" i="75"/>
  <c r="L8" i="74"/>
  <c r="I61" i="62"/>
  <c r="I65" i="62" s="1"/>
  <c r="H61" i="56"/>
  <c r="H65" i="56" s="1"/>
  <c r="N8" i="49"/>
  <c r="K61" i="39"/>
  <c r="K65" i="39" s="1"/>
  <c r="N8" i="35"/>
  <c r="N61" i="35" s="1"/>
  <c r="N65" i="35" s="1"/>
  <c r="L8" i="32"/>
  <c r="L61" i="32" s="1"/>
  <c r="N8" i="29"/>
  <c r="N61" i="29" s="1"/>
  <c r="N65" i="29" s="1"/>
  <c r="F61" i="27"/>
  <c r="F65" i="27" s="1"/>
  <c r="H8" i="11"/>
  <c r="C8" i="9"/>
  <c r="C61" i="9" s="1"/>
  <c r="C65" i="9" s="1"/>
  <c r="V61" i="220"/>
  <c r="V65" i="220" s="1"/>
  <c r="W61" i="199"/>
  <c r="W65" i="199" s="1"/>
  <c r="V61" i="188"/>
  <c r="V65" i="188" s="1"/>
  <c r="W8" i="167"/>
  <c r="W8" i="156"/>
  <c r="W8" i="145"/>
  <c r="W61" i="145" s="1"/>
  <c r="W65" i="145" s="1"/>
  <c r="W8" i="134"/>
  <c r="W61" i="134" s="1"/>
  <c r="W65" i="134" s="1"/>
  <c r="W8" i="123"/>
  <c r="W8" i="112"/>
  <c r="W8" i="101"/>
  <c r="W8" i="90"/>
  <c r="W8" i="79"/>
  <c r="W61" i="79" s="1"/>
  <c r="W65" i="79" s="1"/>
  <c r="W8" i="68"/>
  <c r="W61" i="68" s="1"/>
  <c r="W65" i="68" s="1"/>
  <c r="W8" i="57"/>
  <c r="W61" i="57" s="1"/>
  <c r="W65" i="57" s="1"/>
  <c r="W8" i="46"/>
  <c r="V61" i="24"/>
  <c r="V65" i="24" s="1"/>
  <c r="V8" i="3"/>
  <c r="R28" i="228"/>
  <c r="J61" i="226"/>
  <c r="J65" i="226" s="1"/>
  <c r="G8" i="175"/>
  <c r="G61" i="175" s="1"/>
  <c r="G65" i="175" s="1"/>
  <c r="C8" i="102"/>
  <c r="C61" i="102" s="1"/>
  <c r="C65" i="102" s="1"/>
  <c r="R28" i="52"/>
  <c r="I61" i="33"/>
  <c r="I65" i="33" s="1"/>
  <c r="C43" i="254"/>
  <c r="G43" i="212"/>
  <c r="M43" i="211"/>
  <c r="S43" i="211" s="1"/>
  <c r="L43" i="202"/>
  <c r="R43" i="202" s="1"/>
  <c r="D43" i="193"/>
  <c r="N43" i="192"/>
  <c r="O43" i="185"/>
  <c r="L43" i="133"/>
  <c r="R43" i="133" s="1"/>
  <c r="D43" i="122"/>
  <c r="K43" i="60"/>
  <c r="K61" i="60" s="1"/>
  <c r="K65" i="60" s="1"/>
  <c r="D43" i="31"/>
  <c r="D61" i="31" s="1"/>
  <c r="D65" i="31" s="1"/>
  <c r="B43" i="19"/>
  <c r="Q44" i="189"/>
  <c r="P62" i="190"/>
  <c r="U16" i="192"/>
  <c r="T16" i="192"/>
  <c r="T31" i="197"/>
  <c r="P56" i="207"/>
  <c r="T31" i="214"/>
  <c r="Q62" i="222"/>
  <c r="U13" i="226"/>
  <c r="P62" i="234"/>
  <c r="U60" i="247"/>
  <c r="T60" i="247"/>
  <c r="T13" i="258"/>
  <c r="L8" i="255"/>
  <c r="R8" i="255" s="1"/>
  <c r="I8" i="248"/>
  <c r="I61" i="248" s="1"/>
  <c r="I65" i="248" s="1"/>
  <c r="J8" i="241"/>
  <c r="J61" i="241" s="1"/>
  <c r="J65" i="241" s="1"/>
  <c r="J8" i="238"/>
  <c r="J61" i="238" s="1"/>
  <c r="J65" i="238" s="1"/>
  <c r="O8" i="226"/>
  <c r="O61" i="226" s="1"/>
  <c r="O65" i="226" s="1"/>
  <c r="G8" i="224"/>
  <c r="I8" i="220"/>
  <c r="I61" i="220" s="1"/>
  <c r="I65" i="220" s="1"/>
  <c r="M8" i="219"/>
  <c r="B8" i="217"/>
  <c r="B61" i="217" s="1"/>
  <c r="B65" i="217" s="1"/>
  <c r="F8" i="214"/>
  <c r="C61" i="203"/>
  <c r="C65" i="203" s="1"/>
  <c r="O8" i="201"/>
  <c r="O61" i="201" s="1"/>
  <c r="O65" i="201" s="1"/>
  <c r="O8" i="198"/>
  <c r="O61" i="198" s="1"/>
  <c r="O65" i="198" s="1"/>
  <c r="F65" i="196"/>
  <c r="B61" i="193"/>
  <c r="B65" i="193" s="1"/>
  <c r="I8" i="192"/>
  <c r="I61" i="192" s="1"/>
  <c r="I65" i="192" s="1"/>
  <c r="B8" i="190"/>
  <c r="B61" i="190" s="1"/>
  <c r="B65" i="190" s="1"/>
  <c r="C61" i="186"/>
  <c r="C65" i="186" s="1"/>
  <c r="C61" i="178"/>
  <c r="C65" i="178" s="1"/>
  <c r="J8" i="166"/>
  <c r="N8" i="162"/>
  <c r="H8" i="159"/>
  <c r="H61" i="159" s="1"/>
  <c r="H65" i="159" s="1"/>
  <c r="B8" i="156"/>
  <c r="B61" i="156" s="1"/>
  <c r="B65" i="156" s="1"/>
  <c r="I8" i="155"/>
  <c r="B8" i="148"/>
  <c r="B61" i="148" s="1"/>
  <c r="B65" i="148" s="1"/>
  <c r="I61" i="147"/>
  <c r="I65" i="147" s="1"/>
  <c r="N8" i="146"/>
  <c r="L8" i="143"/>
  <c r="G8" i="134"/>
  <c r="D8" i="130"/>
  <c r="D61" i="130" s="1"/>
  <c r="D65" i="130" s="1"/>
  <c r="F61" i="127"/>
  <c r="F65" i="127" s="1"/>
  <c r="H8" i="126"/>
  <c r="L8" i="125"/>
  <c r="C8" i="123"/>
  <c r="C61" i="123" s="1"/>
  <c r="C65" i="123" s="1"/>
  <c r="K8" i="122"/>
  <c r="C8" i="119"/>
  <c r="N8" i="113"/>
  <c r="N61" i="113" s="1"/>
  <c r="D8" i="111"/>
  <c r="D61" i="111" s="1"/>
  <c r="D65" i="111" s="1"/>
  <c r="M8" i="109"/>
  <c r="D61" i="107"/>
  <c r="D65" i="107" s="1"/>
  <c r="N61" i="105"/>
  <c r="N65" i="105" s="1"/>
  <c r="B8" i="97"/>
  <c r="B61" i="97" s="1"/>
  <c r="B65" i="97" s="1"/>
  <c r="C8" i="85"/>
  <c r="K8" i="81"/>
  <c r="K61" i="81" s="1"/>
  <c r="K65" i="81" s="1"/>
  <c r="D61" i="76"/>
  <c r="D65" i="76" s="1"/>
  <c r="K8" i="62"/>
  <c r="K61" i="62" s="1"/>
  <c r="K65" i="62" s="1"/>
  <c r="O61" i="60"/>
  <c r="O65" i="60" s="1"/>
  <c r="G8" i="33"/>
  <c r="H61" i="27"/>
  <c r="H65" i="27" s="1"/>
  <c r="D8" i="21"/>
  <c r="D61" i="21" s="1"/>
  <c r="D65" i="21" s="1"/>
  <c r="G8" i="18"/>
  <c r="O61" i="14"/>
  <c r="O65" i="14" s="1"/>
  <c r="F8" i="12"/>
  <c r="F61" i="12" s="1"/>
  <c r="F65" i="12" s="1"/>
  <c r="F8" i="9"/>
  <c r="H8" i="2"/>
  <c r="H61" i="2" s="1"/>
  <c r="H65" i="2" s="1"/>
  <c r="V8" i="230"/>
  <c r="V61" i="230" s="1"/>
  <c r="V65" i="230" s="1"/>
  <c r="V8" i="219"/>
  <c r="V61" i="219" s="1"/>
  <c r="V65" i="219" s="1"/>
  <c r="W61" i="209"/>
  <c r="W65" i="209" s="1"/>
  <c r="W61" i="198"/>
  <c r="W65" i="198" s="1"/>
  <c r="V61" i="187"/>
  <c r="V65" i="187" s="1"/>
  <c r="W61" i="133"/>
  <c r="W65" i="133" s="1"/>
  <c r="W61" i="78"/>
  <c r="W65" i="78" s="1"/>
  <c r="W61" i="56"/>
  <c r="W65" i="56" s="1"/>
  <c r="V61" i="23"/>
  <c r="V65" i="23" s="1"/>
  <c r="O8" i="35"/>
  <c r="L43" i="253"/>
  <c r="R43" i="253" s="1"/>
  <c r="I43" i="234"/>
  <c r="H43" i="224"/>
  <c r="G43" i="215"/>
  <c r="I43" i="212"/>
  <c r="I61" i="212" s="1"/>
  <c r="I65" i="212" s="1"/>
  <c r="G43" i="193"/>
  <c r="G61" i="193" s="1"/>
  <c r="G65" i="193" s="1"/>
  <c r="G43" i="137"/>
  <c r="I43" i="131"/>
  <c r="I61" i="131" s="1"/>
  <c r="I65" i="131" s="1"/>
  <c r="B43" i="108"/>
  <c r="C43" i="64"/>
  <c r="M43" i="63"/>
  <c r="D43" i="61"/>
  <c r="D61" i="61" s="1"/>
  <c r="D65" i="61" s="1"/>
  <c r="M43" i="60"/>
  <c r="S43" i="60" s="1"/>
  <c r="L43" i="21"/>
  <c r="R43" i="21" s="1"/>
  <c r="I43" i="16"/>
  <c r="I61" i="16" s="1"/>
  <c r="I65" i="16" s="1"/>
  <c r="U45" i="207"/>
  <c r="U33" i="210"/>
  <c r="U54" i="211"/>
  <c r="U31" i="214"/>
  <c r="U34" i="216"/>
  <c r="T34" i="216"/>
  <c r="E62" i="217"/>
  <c r="U62" i="217" s="1"/>
  <c r="U46" i="219"/>
  <c r="T46" i="220"/>
  <c r="P62" i="221"/>
  <c r="U46" i="222"/>
  <c r="T40" i="228"/>
  <c r="U40" i="228"/>
  <c r="E62" i="229"/>
  <c r="U62" i="229" s="1"/>
  <c r="U47" i="233"/>
  <c r="U46" i="234"/>
  <c r="T46" i="240"/>
  <c r="T46" i="243"/>
  <c r="U31" i="247"/>
  <c r="T31" i="247"/>
  <c r="U31" i="253"/>
  <c r="U14" i="255"/>
  <c r="K61" i="252"/>
  <c r="K65" i="252" s="1"/>
  <c r="F8" i="249"/>
  <c r="F61" i="249" s="1"/>
  <c r="F65" i="249" s="1"/>
  <c r="K8" i="248"/>
  <c r="K61" i="248" s="1"/>
  <c r="K65" i="248" s="1"/>
  <c r="N8" i="244"/>
  <c r="I8" i="242"/>
  <c r="I61" i="242" s="1"/>
  <c r="I65" i="242" s="1"/>
  <c r="L8" i="241"/>
  <c r="H8" i="235"/>
  <c r="K61" i="234"/>
  <c r="K65" i="234" s="1"/>
  <c r="H8" i="231"/>
  <c r="H61" i="231" s="1"/>
  <c r="H65" i="231" s="1"/>
  <c r="M8" i="230"/>
  <c r="B8" i="228"/>
  <c r="J61" i="227"/>
  <c r="J65" i="227" s="1"/>
  <c r="I8" i="224"/>
  <c r="N8" i="223"/>
  <c r="K8" i="220"/>
  <c r="K61" i="220" s="1"/>
  <c r="K65" i="220" s="1"/>
  <c r="O8" i="213"/>
  <c r="O8" i="209"/>
  <c r="C8" i="207"/>
  <c r="C61" i="207" s="1"/>
  <c r="C65" i="207" s="1"/>
  <c r="L8" i="206"/>
  <c r="R8" i="206" s="1"/>
  <c r="B8" i="200"/>
  <c r="B61" i="200" s="1"/>
  <c r="B65" i="200" s="1"/>
  <c r="I8" i="199"/>
  <c r="D8" i="193"/>
  <c r="K8" i="192"/>
  <c r="J8" i="185"/>
  <c r="J61" i="185" s="1"/>
  <c r="J65" i="185" s="1"/>
  <c r="M8" i="184"/>
  <c r="D8" i="171"/>
  <c r="D8" i="156"/>
  <c r="D61" i="156" s="1"/>
  <c r="D65" i="156" s="1"/>
  <c r="K8" i="155"/>
  <c r="K61" i="155" s="1"/>
  <c r="K65" i="155" s="1"/>
  <c r="K8" i="147"/>
  <c r="K61" i="147" s="1"/>
  <c r="K65" i="147" s="1"/>
  <c r="F61" i="145"/>
  <c r="F65" i="145" s="1"/>
  <c r="N8" i="143"/>
  <c r="F8" i="141"/>
  <c r="C8" i="138"/>
  <c r="C61" i="138" s="1"/>
  <c r="C65" i="138" s="1"/>
  <c r="M8" i="137"/>
  <c r="M8" i="129"/>
  <c r="S8" i="129" s="1"/>
  <c r="M8" i="122"/>
  <c r="M61" i="122" s="1"/>
  <c r="M65" i="122" s="1"/>
  <c r="J8" i="106"/>
  <c r="J61" i="106" s="1"/>
  <c r="J65" i="106" s="1"/>
  <c r="J8" i="102"/>
  <c r="J61" i="102" s="1"/>
  <c r="J65" i="102" s="1"/>
  <c r="B61" i="100"/>
  <c r="B65" i="100" s="1"/>
  <c r="D8" i="97"/>
  <c r="C8" i="94"/>
  <c r="C61" i="94" s="1"/>
  <c r="C65" i="94" s="1"/>
  <c r="K61" i="93"/>
  <c r="K65" i="93" s="1"/>
  <c r="M8" i="90"/>
  <c r="F8" i="82"/>
  <c r="K8" i="78"/>
  <c r="K61" i="78" s="1"/>
  <c r="K65" i="78" s="1"/>
  <c r="M8" i="65"/>
  <c r="M8" i="62"/>
  <c r="K8" i="50"/>
  <c r="K61" i="50" s="1"/>
  <c r="K65" i="50" s="1"/>
  <c r="G8" i="40"/>
  <c r="G61" i="40" s="1"/>
  <c r="G65" i="40" s="1"/>
  <c r="K61" i="36"/>
  <c r="K65" i="36" s="1"/>
  <c r="G61" i="21"/>
  <c r="G65" i="21" s="1"/>
  <c r="N8" i="20"/>
  <c r="N61" i="20" s="1"/>
  <c r="N65" i="20" s="1"/>
  <c r="H61" i="9"/>
  <c r="V61" i="251"/>
  <c r="V65" i="251" s="1"/>
  <c r="V61" i="240"/>
  <c r="V65" i="240" s="1"/>
  <c r="W61" i="208"/>
  <c r="W65" i="208" s="1"/>
  <c r="V8" i="186"/>
  <c r="V8" i="175"/>
  <c r="V61" i="175" s="1"/>
  <c r="V65" i="175" s="1"/>
  <c r="W61" i="154"/>
  <c r="W65" i="154" s="1"/>
  <c r="W61" i="121"/>
  <c r="W65" i="121" s="1"/>
  <c r="W61" i="88"/>
  <c r="W65" i="88" s="1"/>
  <c r="W61" i="77"/>
  <c r="W65" i="77" s="1"/>
  <c r="V61" i="33"/>
  <c r="V65" i="33" s="1"/>
  <c r="W61" i="12"/>
  <c r="W65" i="12" s="1"/>
  <c r="S28" i="231"/>
  <c r="R28" i="214"/>
  <c r="I61" i="97"/>
  <c r="I65" i="97" s="1"/>
  <c r="G8" i="85"/>
  <c r="J43" i="224"/>
  <c r="B43" i="222"/>
  <c r="B43" i="210"/>
  <c r="B61" i="210" s="1"/>
  <c r="B65" i="210" s="1"/>
  <c r="L43" i="183"/>
  <c r="R43" i="183" s="1"/>
  <c r="J43" i="180"/>
  <c r="I43" i="158"/>
  <c r="O43" i="157"/>
  <c r="F43" i="149"/>
  <c r="D43" i="146"/>
  <c r="M43" i="145"/>
  <c r="S43" i="145" s="1"/>
  <c r="K43" i="131"/>
  <c r="I43" i="122"/>
  <c r="I61" i="122" s="1"/>
  <c r="I65" i="122" s="1"/>
  <c r="C43" i="120"/>
  <c r="C61" i="120" s="1"/>
  <c r="C65" i="120" s="1"/>
  <c r="O43" i="118"/>
  <c r="O61" i="118" s="1"/>
  <c r="O65" i="118" s="1"/>
  <c r="B43" i="105"/>
  <c r="G43" i="61"/>
  <c r="G61" i="61" s="1"/>
  <c r="G65" i="61" s="1"/>
  <c r="O43" i="45"/>
  <c r="O61" i="45" s="1"/>
  <c r="O65" i="45" s="1"/>
  <c r="H43" i="43"/>
  <c r="H61" i="43" s="1"/>
  <c r="H65" i="43" s="1"/>
  <c r="B43" i="41"/>
  <c r="J43" i="34"/>
  <c r="C43" i="25"/>
  <c r="F43" i="22"/>
  <c r="U25" i="241"/>
  <c r="T47" i="241"/>
  <c r="T14" i="244"/>
  <c r="T24" i="246"/>
  <c r="U24" i="246"/>
  <c r="T33" i="250"/>
  <c r="U31" i="255"/>
  <c r="U34" i="257"/>
  <c r="T34" i="257"/>
  <c r="I61" i="257"/>
  <c r="I65" i="257" s="1"/>
  <c r="B8" i="254"/>
  <c r="B61" i="254" s="1"/>
  <c r="B65" i="254" s="1"/>
  <c r="B8" i="250"/>
  <c r="J61" i="249"/>
  <c r="J65" i="249" s="1"/>
  <c r="O8" i="248"/>
  <c r="O61" i="248" s="1"/>
  <c r="O65" i="248" s="1"/>
  <c r="G8" i="246"/>
  <c r="H8" i="239"/>
  <c r="H61" i="239" s="1"/>
  <c r="H65" i="239" s="1"/>
  <c r="B8" i="236"/>
  <c r="B61" i="236" s="1"/>
  <c r="B65" i="236" s="1"/>
  <c r="L8" i="231"/>
  <c r="R8" i="231" s="1"/>
  <c r="N8" i="227"/>
  <c r="B8" i="222"/>
  <c r="C8" i="218"/>
  <c r="C8" i="215"/>
  <c r="H8" i="211"/>
  <c r="H8" i="207"/>
  <c r="I8" i="193"/>
  <c r="I61" i="193" s="1"/>
  <c r="I65" i="193" s="1"/>
  <c r="C8" i="182"/>
  <c r="C61" i="182" s="1"/>
  <c r="C65" i="182" s="1"/>
  <c r="L61" i="181"/>
  <c r="L65" i="181" s="1"/>
  <c r="H8" i="178"/>
  <c r="D8" i="175"/>
  <c r="D61" i="175" s="1"/>
  <c r="D65" i="175" s="1"/>
  <c r="I8" i="171"/>
  <c r="I61" i="171" s="1"/>
  <c r="I65" i="171" s="1"/>
  <c r="D8" i="168"/>
  <c r="D61" i="168" s="1"/>
  <c r="D65" i="168" s="1"/>
  <c r="D61" i="161"/>
  <c r="D65" i="161" s="1"/>
  <c r="M8" i="160"/>
  <c r="B8" i="157"/>
  <c r="B61" i="157" s="1"/>
  <c r="B65" i="157" s="1"/>
  <c r="O61" i="155"/>
  <c r="O65" i="155" s="1"/>
  <c r="J8" i="152"/>
  <c r="J61" i="152" s="1"/>
  <c r="J65" i="152" s="1"/>
  <c r="C8" i="149"/>
  <c r="C61" i="149" s="1"/>
  <c r="C65" i="149" s="1"/>
  <c r="I8" i="148"/>
  <c r="I61" i="148" s="1"/>
  <c r="I65" i="148" s="1"/>
  <c r="O8" i="147"/>
  <c r="O61" i="147" s="1"/>
  <c r="C8" i="145"/>
  <c r="C61" i="145" s="1"/>
  <c r="C65" i="145" s="1"/>
  <c r="M8" i="144"/>
  <c r="M61" i="144" s="1"/>
  <c r="H8" i="138"/>
  <c r="F8" i="135"/>
  <c r="S9" i="134"/>
  <c r="F8" i="131"/>
  <c r="K8" i="130"/>
  <c r="D8" i="127"/>
  <c r="D61" i="127" s="1"/>
  <c r="D65" i="127" s="1"/>
  <c r="N8" i="126"/>
  <c r="R8" i="126" s="1"/>
  <c r="B8" i="124"/>
  <c r="G8" i="120"/>
  <c r="O8" i="118"/>
  <c r="N61" i="106"/>
  <c r="N65" i="106" s="1"/>
  <c r="H8" i="103"/>
  <c r="O8" i="99"/>
  <c r="I8" i="91"/>
  <c r="I61" i="91" s="1"/>
  <c r="I65" i="91" s="1"/>
  <c r="M61" i="80"/>
  <c r="M65" i="80" s="1"/>
  <c r="G8" i="79"/>
  <c r="G61" i="79" s="1"/>
  <c r="G65" i="79" s="1"/>
  <c r="F8" i="76"/>
  <c r="F61" i="76" s="1"/>
  <c r="F65" i="76" s="1"/>
  <c r="F61" i="70"/>
  <c r="F65" i="70" s="1"/>
  <c r="I8" i="63"/>
  <c r="I61" i="63" s="1"/>
  <c r="I65" i="63" s="1"/>
  <c r="O8" i="53"/>
  <c r="H61" i="48"/>
  <c r="H65" i="48" s="1"/>
  <c r="K8" i="40"/>
  <c r="H8" i="37"/>
  <c r="G61" i="34"/>
  <c r="G65" i="34" s="1"/>
  <c r="I43" i="241"/>
  <c r="J43" i="231"/>
  <c r="D43" i="225"/>
  <c r="D61" i="225" s="1"/>
  <c r="D65" i="225" s="1"/>
  <c r="N43" i="224"/>
  <c r="G43" i="222"/>
  <c r="G43" i="210"/>
  <c r="H43" i="197"/>
  <c r="I43" i="187"/>
  <c r="N43" i="180"/>
  <c r="N43" i="170"/>
  <c r="N61" i="170" s="1"/>
  <c r="N65" i="170" s="1"/>
  <c r="J43" i="165"/>
  <c r="M43" i="158"/>
  <c r="F43" i="132"/>
  <c r="F61" i="132" s="1"/>
  <c r="F65" i="132" s="1"/>
  <c r="I43" i="102"/>
  <c r="I61" i="102" s="1"/>
  <c r="I65" i="102" s="1"/>
  <c r="C43" i="93"/>
  <c r="C61" i="93" s="1"/>
  <c r="C65" i="93" s="1"/>
  <c r="L43" i="77"/>
  <c r="R43" i="77" s="1"/>
  <c r="G43" i="41"/>
  <c r="G61" i="41" s="1"/>
  <c r="G65" i="41" s="1"/>
  <c r="H43" i="14"/>
  <c r="K43" i="149"/>
  <c r="K61" i="149" s="1"/>
  <c r="K65" i="149" s="1"/>
  <c r="M43" i="253"/>
  <c r="S43" i="253" s="1"/>
  <c r="F43" i="240"/>
  <c r="M43" i="239"/>
  <c r="S43" i="239" s="1"/>
  <c r="C43" i="237"/>
  <c r="K43" i="236"/>
  <c r="B43" i="230"/>
  <c r="B61" i="230" s="1"/>
  <c r="B65" i="230" s="1"/>
  <c r="G43" i="229"/>
  <c r="N43" i="228"/>
  <c r="D43" i="220"/>
  <c r="C43" i="217"/>
  <c r="C61" i="217" s="1"/>
  <c r="C65" i="217" s="1"/>
  <c r="I43" i="210"/>
  <c r="I61" i="210" s="1"/>
  <c r="I65" i="210" s="1"/>
  <c r="F43" i="193"/>
  <c r="N43" i="185"/>
  <c r="N61" i="185" s="1"/>
  <c r="N65" i="185" s="1"/>
  <c r="N43" i="182"/>
  <c r="G43" i="176"/>
  <c r="G61" i="176" s="1"/>
  <c r="G65" i="176" s="1"/>
  <c r="N43" i="175"/>
  <c r="N61" i="175" s="1"/>
  <c r="G43" i="173"/>
  <c r="G61" i="173" s="1"/>
  <c r="G65" i="173" s="1"/>
  <c r="D43" i="164"/>
  <c r="L43" i="163"/>
  <c r="R43" i="163" s="1"/>
  <c r="I43" i="154"/>
  <c r="J43" i="122"/>
  <c r="J61" i="122" s="1"/>
  <c r="J65" i="122" s="1"/>
  <c r="D43" i="120"/>
  <c r="D61" i="120" s="1"/>
  <c r="D65" i="120" s="1"/>
  <c r="L43" i="119"/>
  <c r="R43" i="119" s="1"/>
  <c r="N43" i="106"/>
  <c r="L43" i="100"/>
  <c r="R43" i="100" s="1"/>
  <c r="B43" i="95"/>
  <c r="H43" i="88"/>
  <c r="L43" i="43"/>
  <c r="B43" i="25"/>
  <c r="N43" i="18"/>
  <c r="J43" i="7"/>
  <c r="K43" i="4"/>
  <c r="K61" i="4" s="1"/>
  <c r="K65" i="4" s="1"/>
  <c r="W43" i="244"/>
  <c r="W43" i="107"/>
  <c r="W43" i="97"/>
  <c r="V43" i="87"/>
  <c r="V61" i="87" s="1"/>
  <c r="V65" i="87" s="1"/>
  <c r="W43" i="67"/>
  <c r="W61" i="67" s="1"/>
  <c r="W65" i="67" s="1"/>
  <c r="V43" i="57"/>
  <c r="V61" i="57" s="1"/>
  <c r="V65" i="57" s="1"/>
  <c r="I43" i="254"/>
  <c r="I61" i="254" s="1"/>
  <c r="I65" i="254" s="1"/>
  <c r="O43" i="253"/>
  <c r="O43" i="239"/>
  <c r="F43" i="237"/>
  <c r="F43" i="234"/>
  <c r="F61" i="234" s="1"/>
  <c r="F65" i="234" s="1"/>
  <c r="B43" i="227"/>
  <c r="G43" i="220"/>
  <c r="M43" i="219"/>
  <c r="S43" i="219" s="1"/>
  <c r="F43" i="217"/>
  <c r="B43" i="211"/>
  <c r="C43" i="208"/>
  <c r="D43" i="201"/>
  <c r="H43" i="193"/>
  <c r="I43" i="173"/>
  <c r="M43" i="172"/>
  <c r="S43" i="172" s="1"/>
  <c r="G43" i="164"/>
  <c r="N43" i="163"/>
  <c r="G43" i="132"/>
  <c r="I43" i="126"/>
  <c r="N43" i="119"/>
  <c r="L43" i="107"/>
  <c r="B43" i="83"/>
  <c r="B43" i="54"/>
  <c r="N43" i="43"/>
  <c r="G43" i="22"/>
  <c r="O43" i="21"/>
  <c r="B43" i="17"/>
  <c r="M43" i="13"/>
  <c r="C43" i="5"/>
  <c r="W43" i="232"/>
  <c r="T31" i="257"/>
  <c r="F8" i="257"/>
  <c r="O8" i="255"/>
  <c r="O61" i="255" s="1"/>
  <c r="O65" i="255" s="1"/>
  <c r="G61" i="248"/>
  <c r="G65" i="248" s="1"/>
  <c r="N8" i="247"/>
  <c r="F8" i="245"/>
  <c r="O8" i="240"/>
  <c r="G8" i="238"/>
  <c r="C8" i="234"/>
  <c r="C61" i="234" s="1"/>
  <c r="C65" i="234" s="1"/>
  <c r="J61" i="233"/>
  <c r="J65" i="233" s="1"/>
  <c r="K8" i="218"/>
  <c r="K61" i="218" s="1"/>
  <c r="K65" i="218" s="1"/>
  <c r="B61" i="213"/>
  <c r="B65" i="213" s="1"/>
  <c r="J8" i="212"/>
  <c r="J61" i="212" s="1"/>
  <c r="J65" i="212" s="1"/>
  <c r="N8" i="211"/>
  <c r="F8" i="208"/>
  <c r="F61" i="208" s="1"/>
  <c r="F65" i="208" s="1"/>
  <c r="C8" i="205"/>
  <c r="N8" i="203"/>
  <c r="N61" i="203" s="1"/>
  <c r="B8" i="201"/>
  <c r="B61" i="201" s="1"/>
  <c r="B65" i="201" s="1"/>
  <c r="K61" i="200"/>
  <c r="K65" i="200" s="1"/>
  <c r="N8" i="196"/>
  <c r="G8" i="194"/>
  <c r="K8" i="193"/>
  <c r="K61" i="193" s="1"/>
  <c r="K65" i="193" s="1"/>
  <c r="I8" i="190"/>
  <c r="L8" i="189"/>
  <c r="H8" i="186"/>
  <c r="H61" i="186" s="1"/>
  <c r="H65" i="186" s="1"/>
  <c r="G8" i="181"/>
  <c r="L8" i="180"/>
  <c r="L61" i="180" s="1"/>
  <c r="L65" i="180" s="1"/>
  <c r="K8" i="177"/>
  <c r="N8" i="176"/>
  <c r="G8" i="174"/>
  <c r="N8" i="173"/>
  <c r="N61" i="173" s="1"/>
  <c r="J8" i="170"/>
  <c r="J61" i="170" s="1"/>
  <c r="J65" i="170" s="1"/>
  <c r="F8" i="166"/>
  <c r="B8" i="163"/>
  <c r="H8" i="158"/>
  <c r="J8" i="150"/>
  <c r="J61" i="150" s="1"/>
  <c r="J65" i="150" s="1"/>
  <c r="O8" i="149"/>
  <c r="G8" i="146"/>
  <c r="G61" i="146" s="1"/>
  <c r="G65" i="146" s="1"/>
  <c r="M8" i="145"/>
  <c r="O8" i="138"/>
  <c r="L61" i="135"/>
  <c r="L65" i="135" s="1"/>
  <c r="K8" i="131"/>
  <c r="K61" i="131" s="1"/>
  <c r="K65" i="131" s="1"/>
  <c r="D8" i="124"/>
  <c r="L8" i="123"/>
  <c r="K8" i="119"/>
  <c r="K61" i="119" s="1"/>
  <c r="K65" i="119" s="1"/>
  <c r="D8" i="116"/>
  <c r="J8" i="115"/>
  <c r="L8" i="114"/>
  <c r="J8" i="111"/>
  <c r="J61" i="111" s="1"/>
  <c r="J65" i="111" s="1"/>
  <c r="H8" i="102"/>
  <c r="O8" i="101"/>
  <c r="H8" i="99"/>
  <c r="H61" i="99" s="1"/>
  <c r="H65" i="99" s="1"/>
  <c r="H8" i="90"/>
  <c r="H61" i="90" s="1"/>
  <c r="H65" i="90" s="1"/>
  <c r="N8" i="86"/>
  <c r="F8" i="84"/>
  <c r="F61" i="84" s="1"/>
  <c r="F65" i="84" s="1"/>
  <c r="L8" i="83"/>
  <c r="F61" i="71"/>
  <c r="F65" i="71" s="1"/>
  <c r="I8" i="61"/>
  <c r="I61" i="61" s="1"/>
  <c r="I65" i="61" s="1"/>
  <c r="G61" i="52"/>
  <c r="G65" i="52" s="1"/>
  <c r="N8" i="51"/>
  <c r="G8" i="38"/>
  <c r="F8" i="25"/>
  <c r="K61" i="24"/>
  <c r="K65" i="24" s="1"/>
  <c r="C8" i="22"/>
  <c r="C61" i="22" s="1"/>
  <c r="C65" i="22" s="1"/>
  <c r="K8" i="21"/>
  <c r="C8" i="19"/>
  <c r="M8" i="18"/>
  <c r="L8" i="12"/>
  <c r="L61" i="12" s="1"/>
  <c r="G43" i="237"/>
  <c r="G61" i="237" s="1"/>
  <c r="G65" i="237" s="1"/>
  <c r="N43" i="219"/>
  <c r="N61" i="219" s="1"/>
  <c r="N65" i="219" s="1"/>
  <c r="L43" i="216"/>
  <c r="R43" i="216" s="1"/>
  <c r="M43" i="200"/>
  <c r="S43" i="200" s="1"/>
  <c r="I43" i="193"/>
  <c r="G43" i="190"/>
  <c r="C43" i="184"/>
  <c r="J43" i="183"/>
  <c r="J61" i="183" s="1"/>
  <c r="J65" i="183" s="1"/>
  <c r="K43" i="144"/>
  <c r="B43" i="142"/>
  <c r="B61" i="142" s="1"/>
  <c r="B65" i="142" s="1"/>
  <c r="K43" i="141"/>
  <c r="D43" i="139"/>
  <c r="D61" i="139" s="1"/>
  <c r="D65" i="139" s="1"/>
  <c r="I43" i="129"/>
  <c r="J43" i="126"/>
  <c r="D43" i="108"/>
  <c r="D61" i="108" s="1"/>
  <c r="D65" i="108" s="1"/>
  <c r="B43" i="98"/>
  <c r="B61" i="98" s="1"/>
  <c r="B65" i="98" s="1"/>
  <c r="M43" i="62"/>
  <c r="S43" i="62" s="1"/>
  <c r="C43" i="54"/>
  <c r="M43" i="53"/>
  <c r="S43" i="53" s="1"/>
  <c r="G43" i="44"/>
  <c r="I43" i="19"/>
  <c r="M43" i="16"/>
  <c r="S43" i="16" s="1"/>
  <c r="V43" i="231"/>
  <c r="V61" i="231" s="1"/>
  <c r="V65" i="231" s="1"/>
  <c r="W43" i="210"/>
  <c r="T23" i="174"/>
  <c r="U14" i="180"/>
  <c r="U22" i="180"/>
  <c r="T33" i="183"/>
  <c r="T20" i="186"/>
  <c r="U31" i="198"/>
  <c r="U34" i="208"/>
  <c r="T47" i="215"/>
  <c r="Q44" i="219"/>
  <c r="U31" i="222"/>
  <c r="T36" i="229"/>
  <c r="U46" i="230"/>
  <c r="T46" i="239"/>
  <c r="Q62" i="240"/>
  <c r="T36" i="242"/>
  <c r="T23" i="244"/>
  <c r="U33" i="246"/>
  <c r="U33" i="249"/>
  <c r="U46" i="249"/>
  <c r="T31" i="252"/>
  <c r="U10" i="253"/>
  <c r="G8" i="257"/>
  <c r="J61" i="252"/>
  <c r="J65" i="252" s="1"/>
  <c r="H8" i="248"/>
  <c r="O61" i="247"/>
  <c r="O65" i="247" s="1"/>
  <c r="H61" i="238"/>
  <c r="H65" i="238" s="1"/>
  <c r="L8" i="237"/>
  <c r="K8" i="233"/>
  <c r="K61" i="233" s="1"/>
  <c r="K65" i="233" s="1"/>
  <c r="F8" i="230"/>
  <c r="F61" i="230" s="1"/>
  <c r="F65" i="230" s="1"/>
  <c r="D8" i="223"/>
  <c r="D61" i="223" s="1"/>
  <c r="D65" i="223" s="1"/>
  <c r="L8" i="222"/>
  <c r="K61" i="212"/>
  <c r="K65" i="212" s="1"/>
  <c r="O8" i="211"/>
  <c r="O61" i="211" s="1"/>
  <c r="O65" i="211" s="1"/>
  <c r="S65" i="211" s="1"/>
  <c r="D8" i="205"/>
  <c r="C8" i="201"/>
  <c r="C61" i="201" s="1"/>
  <c r="C65" i="201" s="1"/>
  <c r="L8" i="200"/>
  <c r="L8" i="193"/>
  <c r="R8" i="193" s="1"/>
  <c r="J8" i="190"/>
  <c r="M8" i="189"/>
  <c r="I8" i="186"/>
  <c r="S9" i="180"/>
  <c r="B8" i="178"/>
  <c r="B61" i="178" s="1"/>
  <c r="B65" i="178" s="1"/>
  <c r="R9" i="177"/>
  <c r="O8" i="173"/>
  <c r="K8" i="170"/>
  <c r="N8" i="165"/>
  <c r="N61" i="165" s="1"/>
  <c r="N65" i="165" s="1"/>
  <c r="C8" i="163"/>
  <c r="C61" i="163" s="1"/>
  <c r="C65" i="163" s="1"/>
  <c r="I8" i="158"/>
  <c r="I61" i="158" s="1"/>
  <c r="I65" i="158" s="1"/>
  <c r="O8" i="157"/>
  <c r="K8" i="150"/>
  <c r="K61" i="150" s="1"/>
  <c r="K65" i="150" s="1"/>
  <c r="H8" i="146"/>
  <c r="N8" i="145"/>
  <c r="L8" i="142"/>
  <c r="M8" i="135"/>
  <c r="M61" i="135" s="1"/>
  <c r="M65" i="135" s="1"/>
  <c r="I8" i="127"/>
  <c r="I61" i="127" s="1"/>
  <c r="I65" i="127" s="1"/>
  <c r="M8" i="123"/>
  <c r="M61" i="123" s="1"/>
  <c r="M65" i="123" s="1"/>
  <c r="B8" i="121"/>
  <c r="I8" i="120"/>
  <c r="I61" i="120" s="1"/>
  <c r="I65" i="120" s="1"/>
  <c r="C8" i="112"/>
  <c r="K8" i="111"/>
  <c r="N8" i="110"/>
  <c r="I8" i="107"/>
  <c r="I61" i="107" s="1"/>
  <c r="I65" i="107" s="1"/>
  <c r="I8" i="99"/>
  <c r="N8" i="95"/>
  <c r="N61" i="92"/>
  <c r="N65" i="92" s="1"/>
  <c r="I61" i="90"/>
  <c r="I65" i="90" s="1"/>
  <c r="O8" i="86"/>
  <c r="G8" i="84"/>
  <c r="G61" i="84" s="1"/>
  <c r="G65" i="84" s="1"/>
  <c r="G8" i="81"/>
  <c r="H8" i="68"/>
  <c r="K8" i="64"/>
  <c r="C8" i="46"/>
  <c r="O8" i="44"/>
  <c r="S8" i="44" s="1"/>
  <c r="I8" i="41"/>
  <c r="I61" i="41" s="1"/>
  <c r="I65" i="41" s="1"/>
  <c r="G65" i="25"/>
  <c r="L8" i="24"/>
  <c r="R8" i="24" s="1"/>
  <c r="D8" i="19"/>
  <c r="N8" i="18"/>
  <c r="N61" i="18" s="1"/>
  <c r="N65" i="18" s="1"/>
  <c r="F8" i="3"/>
  <c r="F61" i="3" s="1"/>
  <c r="F65" i="3" s="1"/>
  <c r="O8" i="2"/>
  <c r="W8" i="249"/>
  <c r="W61" i="249" s="1"/>
  <c r="W65" i="249" s="1"/>
  <c r="W8" i="238"/>
  <c r="W61" i="238" s="1"/>
  <c r="W65" i="238" s="1"/>
  <c r="W8" i="227"/>
  <c r="W61" i="227" s="1"/>
  <c r="W65" i="227" s="1"/>
  <c r="V8" i="205"/>
  <c r="V61" i="205" s="1"/>
  <c r="V65" i="205" s="1"/>
  <c r="V8" i="194"/>
  <c r="W8" i="184"/>
  <c r="W61" i="184" s="1"/>
  <c r="W65" i="184" s="1"/>
  <c r="V8" i="173"/>
  <c r="V8" i="151"/>
  <c r="V8" i="140"/>
  <c r="V61" i="140" s="1"/>
  <c r="V65" i="140" s="1"/>
  <c r="V8" i="129"/>
  <c r="V8" i="118"/>
  <c r="V61" i="118" s="1"/>
  <c r="V65" i="118" s="1"/>
  <c r="V8" i="107"/>
  <c r="V61" i="107" s="1"/>
  <c r="V65" i="107" s="1"/>
  <c r="V8" i="96"/>
  <c r="V61" i="96" s="1"/>
  <c r="V65" i="96" s="1"/>
  <c r="V8" i="85"/>
  <c r="V8" i="74"/>
  <c r="V61" i="74" s="1"/>
  <c r="V65" i="74" s="1"/>
  <c r="V8" i="63"/>
  <c r="V61" i="63" s="1"/>
  <c r="V65" i="63" s="1"/>
  <c r="V61" i="42"/>
  <c r="V65" i="42" s="1"/>
  <c r="V61" i="31"/>
  <c r="V65" i="31" s="1"/>
  <c r="V61" i="20"/>
  <c r="V65" i="20" s="1"/>
  <c r="S28" i="241"/>
  <c r="O8" i="175"/>
  <c r="D43" i="1"/>
  <c r="I43" i="258"/>
  <c r="C43" i="252"/>
  <c r="I43" i="249"/>
  <c r="I61" i="249" s="1"/>
  <c r="I65" i="249" s="1"/>
  <c r="M43" i="248"/>
  <c r="S43" i="248" s="1"/>
  <c r="O43" i="233"/>
  <c r="H43" i="217"/>
  <c r="N43" i="207"/>
  <c r="C43" i="205"/>
  <c r="J43" i="204"/>
  <c r="O43" i="189"/>
  <c r="O43" i="179"/>
  <c r="B43" i="174"/>
  <c r="K43" i="173"/>
  <c r="O43" i="172"/>
  <c r="O61" i="172" s="1"/>
  <c r="O65" i="172" s="1"/>
  <c r="L43" i="144"/>
  <c r="R43" i="144" s="1"/>
  <c r="I43" i="132"/>
  <c r="I61" i="132" s="1"/>
  <c r="I65" i="132" s="1"/>
  <c r="C43" i="127"/>
  <c r="C61" i="127" s="1"/>
  <c r="C65" i="127" s="1"/>
  <c r="F43" i="108"/>
  <c r="F61" i="108" s="1"/>
  <c r="F65" i="108" s="1"/>
  <c r="N43" i="107"/>
  <c r="D43" i="69"/>
  <c r="L43" i="68"/>
  <c r="R43" i="68" s="1"/>
  <c r="N43" i="62"/>
  <c r="N61" i="62" s="1"/>
  <c r="N65" i="62" s="1"/>
  <c r="J43" i="56"/>
  <c r="L43" i="50"/>
  <c r="R43" i="50" s="1"/>
  <c r="N43" i="31"/>
  <c r="D43" i="17"/>
  <c r="O43" i="13"/>
  <c r="F43" i="5"/>
  <c r="O43" i="4"/>
  <c r="G43" i="2"/>
  <c r="W43" i="253"/>
  <c r="W61" i="253" s="1"/>
  <c r="W65" i="253" s="1"/>
  <c r="G43" i="252"/>
  <c r="L43" i="251"/>
  <c r="R43" i="251" s="1"/>
  <c r="B43" i="235"/>
  <c r="K43" i="234"/>
  <c r="H43" i="227"/>
  <c r="H61" i="227" s="1"/>
  <c r="H65" i="227" s="1"/>
  <c r="N43" i="226"/>
  <c r="N61" i="226" s="1"/>
  <c r="F43" i="224"/>
  <c r="F61" i="224" s="1"/>
  <c r="F65" i="224" s="1"/>
  <c r="C43" i="218"/>
  <c r="C61" i="218" s="1"/>
  <c r="C65" i="218" s="1"/>
  <c r="I43" i="197"/>
  <c r="I61" i="197" s="1"/>
  <c r="I65" i="197" s="1"/>
  <c r="K43" i="190"/>
  <c r="K61" i="190" s="1"/>
  <c r="K65" i="190" s="1"/>
  <c r="F43" i="174"/>
  <c r="N43" i="173"/>
  <c r="B43" i="162"/>
  <c r="F43" i="152"/>
  <c r="M43" i="151"/>
  <c r="S43" i="151" s="1"/>
  <c r="I43" i="148"/>
  <c r="F43" i="136"/>
  <c r="F61" i="136" s="1"/>
  <c r="F65" i="136" s="1"/>
  <c r="F43" i="130"/>
  <c r="N43" i="126"/>
  <c r="N61" i="126" s="1"/>
  <c r="N65" i="126" s="1"/>
  <c r="F43" i="124"/>
  <c r="H43" i="114"/>
  <c r="O43" i="113"/>
  <c r="K43" i="104"/>
  <c r="F43" i="80"/>
  <c r="O43" i="79"/>
  <c r="K43" i="63"/>
  <c r="I43" i="51"/>
  <c r="K43" i="28"/>
  <c r="I43" i="5"/>
  <c r="I61" i="5" s="1"/>
  <c r="I65" i="5" s="1"/>
  <c r="F8" i="218"/>
  <c r="F61" i="218" s="1"/>
  <c r="F65" i="218" s="1"/>
  <c r="K8" i="171"/>
  <c r="K61" i="171" s="1"/>
  <c r="K65" i="171" s="1"/>
  <c r="F8" i="130"/>
  <c r="I8" i="93"/>
  <c r="I61" i="93" s="1"/>
  <c r="I65" i="93" s="1"/>
  <c r="N8" i="90"/>
  <c r="N61" i="90" s="1"/>
  <c r="N65" i="90" s="1"/>
  <c r="R28" i="68"/>
  <c r="F8" i="42"/>
  <c r="H8" i="10"/>
  <c r="D43" i="256"/>
  <c r="H43" i="252"/>
  <c r="H61" i="252" s="1"/>
  <c r="H65" i="252" s="1"/>
  <c r="M43" i="251"/>
  <c r="S43" i="251" s="1"/>
  <c r="O43" i="250"/>
  <c r="C43" i="235"/>
  <c r="L43" i="234"/>
  <c r="R43" i="234" s="1"/>
  <c r="O43" i="229"/>
  <c r="I43" i="227"/>
  <c r="O43" i="226"/>
  <c r="G43" i="224"/>
  <c r="K43" i="214"/>
  <c r="C43" i="198"/>
  <c r="C61" i="198" s="1"/>
  <c r="C65" i="198" s="1"/>
  <c r="G43" i="181"/>
  <c r="F43" i="168"/>
  <c r="F61" i="168" s="1"/>
  <c r="F65" i="168" s="1"/>
  <c r="I43" i="161"/>
  <c r="H43" i="158"/>
  <c r="N43" i="151"/>
  <c r="B43" i="149"/>
  <c r="B61" i="149" s="1"/>
  <c r="B65" i="149" s="1"/>
  <c r="H43" i="127"/>
  <c r="H61" i="127" s="1"/>
  <c r="H65" i="127" s="1"/>
  <c r="O43" i="126"/>
  <c r="O61" i="126" s="1"/>
  <c r="O65" i="126" s="1"/>
  <c r="G43" i="80"/>
  <c r="L43" i="63"/>
  <c r="R43" i="63" s="1"/>
  <c r="J43" i="60"/>
  <c r="I43" i="17"/>
  <c r="M8" i="241"/>
  <c r="C8" i="239"/>
  <c r="L8" i="238"/>
  <c r="H8" i="230"/>
  <c r="O8" i="229"/>
  <c r="H8" i="226"/>
  <c r="H61" i="226" s="1"/>
  <c r="H65" i="226" s="1"/>
  <c r="N8" i="225"/>
  <c r="J8" i="218"/>
  <c r="J61" i="218" s="1"/>
  <c r="J65" i="218" s="1"/>
  <c r="G8" i="212"/>
  <c r="K8" i="211"/>
  <c r="K61" i="211" s="1"/>
  <c r="K65" i="211" s="1"/>
  <c r="G8" i="207"/>
  <c r="G61" i="207" s="1"/>
  <c r="G65" i="207" s="1"/>
  <c r="O8" i="206"/>
  <c r="H8" i="203"/>
  <c r="H61" i="203" s="1"/>
  <c r="H65" i="203" s="1"/>
  <c r="L8" i="202"/>
  <c r="D8" i="200"/>
  <c r="D61" i="200" s="1"/>
  <c r="D65" i="200" s="1"/>
  <c r="K8" i="199"/>
  <c r="K61" i="199" s="1"/>
  <c r="K65" i="199" s="1"/>
  <c r="B61" i="197"/>
  <c r="B65" i="197" s="1"/>
  <c r="N8" i="195"/>
  <c r="N61" i="195" s="1"/>
  <c r="C8" i="193"/>
  <c r="C61" i="193" s="1"/>
  <c r="C65" i="193" s="1"/>
  <c r="J8" i="192"/>
  <c r="M8" i="187"/>
  <c r="K8" i="182"/>
  <c r="M8" i="178"/>
  <c r="J8" i="175"/>
  <c r="K8" i="163"/>
  <c r="I8" i="160"/>
  <c r="J8" i="159"/>
  <c r="J61" i="159" s="1"/>
  <c r="J65" i="159" s="1"/>
  <c r="C8" i="156"/>
  <c r="C61" i="156" s="1"/>
  <c r="C65" i="156" s="1"/>
  <c r="J8" i="155"/>
  <c r="N8" i="154"/>
  <c r="N61" i="154" s="1"/>
  <c r="N65" i="154" s="1"/>
  <c r="C8" i="152"/>
  <c r="I8" i="151"/>
  <c r="O8" i="150"/>
  <c r="O61" i="150" s="1"/>
  <c r="O65" i="150" s="1"/>
  <c r="J8" i="146"/>
  <c r="J61" i="146" s="1"/>
  <c r="J65" i="146" s="1"/>
  <c r="M8" i="142"/>
  <c r="B8" i="140"/>
  <c r="B61" i="140" s="1"/>
  <c r="B65" i="140" s="1"/>
  <c r="I8" i="139"/>
  <c r="I61" i="139" s="1"/>
  <c r="I65" i="139" s="1"/>
  <c r="N8" i="135"/>
  <c r="L8" i="131"/>
  <c r="L61" i="131" s="1"/>
  <c r="L8" i="118"/>
  <c r="R8" i="118" s="1"/>
  <c r="M8" i="113"/>
  <c r="I8" i="105"/>
  <c r="D65" i="101"/>
  <c r="L8" i="100"/>
  <c r="R8" i="100" s="1"/>
  <c r="F8" i="98"/>
  <c r="K8" i="94"/>
  <c r="K61" i="91"/>
  <c r="K65" i="91" s="1"/>
  <c r="F8" i="89"/>
  <c r="H8" i="82"/>
  <c r="O8" i="81"/>
  <c r="C8" i="79"/>
  <c r="L8" i="78"/>
  <c r="I8" i="75"/>
  <c r="I61" i="75" s="1"/>
  <c r="I65" i="75" s="1"/>
  <c r="O8" i="74"/>
  <c r="H8" i="72"/>
  <c r="H61" i="72" s="1"/>
  <c r="H65" i="72" s="1"/>
  <c r="N8" i="71"/>
  <c r="N61" i="71" s="1"/>
  <c r="K61" i="63"/>
  <c r="K65" i="63" s="1"/>
  <c r="O8" i="61"/>
  <c r="O61" i="61" s="1"/>
  <c r="O65" i="61" s="1"/>
  <c r="F8" i="59"/>
  <c r="F61" i="59" s="1"/>
  <c r="F65" i="59" s="1"/>
  <c r="L8" i="52"/>
  <c r="L61" i="52" s="1"/>
  <c r="L65" i="52" s="1"/>
  <c r="K8" i="31"/>
  <c r="I8" i="28"/>
  <c r="I61" i="28" s="1"/>
  <c r="I65" i="28" s="1"/>
  <c r="M8" i="24"/>
  <c r="M61" i="24" s="1"/>
  <c r="M8" i="21"/>
  <c r="F8" i="16"/>
  <c r="O8" i="15"/>
  <c r="D8" i="3"/>
  <c r="N8" i="2"/>
  <c r="V8" i="238"/>
  <c r="V8" i="227"/>
  <c r="W8" i="206"/>
  <c r="W8" i="195"/>
  <c r="W61" i="195" s="1"/>
  <c r="W65" i="195" s="1"/>
  <c r="V8" i="184"/>
  <c r="W61" i="152"/>
  <c r="W65" i="152" s="1"/>
  <c r="W61" i="130"/>
  <c r="W65" i="130" s="1"/>
  <c r="W61" i="108"/>
  <c r="W65" i="108" s="1"/>
  <c r="W61" i="97"/>
  <c r="W65" i="97" s="1"/>
  <c r="W61" i="75"/>
  <c r="W65" i="75" s="1"/>
  <c r="W61" i="43"/>
  <c r="W65" i="43" s="1"/>
  <c r="W61" i="21"/>
  <c r="W65" i="21" s="1"/>
  <c r="V8" i="10"/>
  <c r="V61" i="10" s="1"/>
  <c r="V65" i="10" s="1"/>
  <c r="B8" i="230"/>
  <c r="N8" i="197"/>
  <c r="G8" i="56"/>
  <c r="C43" i="1"/>
  <c r="H43" i="258"/>
  <c r="H43" i="254"/>
  <c r="D43" i="245"/>
  <c r="J43" i="244"/>
  <c r="D43" i="240"/>
  <c r="B43" i="237"/>
  <c r="J43" i="236"/>
  <c r="I43" i="225"/>
  <c r="I61" i="225" s="1"/>
  <c r="I65" i="225" s="1"/>
  <c r="I43" i="215"/>
  <c r="I61" i="215" s="1"/>
  <c r="I65" i="215" s="1"/>
  <c r="K43" i="212"/>
  <c r="L43" i="205"/>
  <c r="R43" i="205" s="1"/>
  <c r="I43" i="202"/>
  <c r="F43" i="181"/>
  <c r="F61" i="181" s="1"/>
  <c r="F65" i="181" s="1"/>
  <c r="J43" i="176"/>
  <c r="J61" i="176" s="1"/>
  <c r="J65" i="176" s="1"/>
  <c r="J43" i="173"/>
  <c r="N43" i="172"/>
  <c r="N61" i="172" s="1"/>
  <c r="B43" i="167"/>
  <c r="L43" i="166"/>
  <c r="C43" i="164"/>
  <c r="K43" i="163"/>
  <c r="J43" i="146"/>
  <c r="O43" i="107"/>
  <c r="K43" i="94"/>
  <c r="D43" i="85"/>
  <c r="L43" i="84"/>
  <c r="R43" i="84" s="1"/>
  <c r="J43" i="75"/>
  <c r="I43" i="71"/>
  <c r="K43" i="67"/>
  <c r="K61" i="67" s="1"/>
  <c r="K65" i="67" s="1"/>
  <c r="J43" i="39"/>
  <c r="F43" i="36"/>
  <c r="F61" i="36" s="1"/>
  <c r="F65" i="36" s="1"/>
  <c r="J43" i="29"/>
  <c r="O43" i="16"/>
  <c r="G43" i="14"/>
  <c r="V43" i="210"/>
  <c r="V61" i="210" s="1"/>
  <c r="V65" i="210" s="1"/>
  <c r="V43" i="178"/>
  <c r="V61" i="178" s="1"/>
  <c r="V65" i="178" s="1"/>
  <c r="V43" i="86"/>
  <c r="V61" i="86" s="1"/>
  <c r="V65" i="86" s="1"/>
  <c r="W43" i="77"/>
  <c r="F8" i="239"/>
  <c r="F61" i="239" s="1"/>
  <c r="F65" i="239" s="1"/>
  <c r="N8" i="238"/>
  <c r="I8" i="234"/>
  <c r="I61" i="234" s="1"/>
  <c r="I65" i="234" s="1"/>
  <c r="O8" i="233"/>
  <c r="F8" i="223"/>
  <c r="M8" i="222"/>
  <c r="D8" i="219"/>
  <c r="D61" i="219" s="1"/>
  <c r="D65" i="219" s="1"/>
  <c r="R9" i="218"/>
  <c r="B8" i="216"/>
  <c r="B61" i="216" s="1"/>
  <c r="B65" i="216" s="1"/>
  <c r="K8" i="215"/>
  <c r="D8" i="204"/>
  <c r="D61" i="204" s="1"/>
  <c r="D65" i="204" s="1"/>
  <c r="J8" i="203"/>
  <c r="J61" i="203" s="1"/>
  <c r="J65" i="203" s="1"/>
  <c r="G8" i="200"/>
  <c r="G61" i="200" s="1"/>
  <c r="G65" i="200" s="1"/>
  <c r="D8" i="197"/>
  <c r="L8" i="192"/>
  <c r="D61" i="189"/>
  <c r="D65" i="189" s="1"/>
  <c r="O8" i="187"/>
  <c r="O61" i="187" s="1"/>
  <c r="O65" i="187" s="1"/>
  <c r="C8" i="173"/>
  <c r="O8" i="171"/>
  <c r="S8" i="171" s="1"/>
  <c r="F8" i="169"/>
  <c r="F61" i="169" s="1"/>
  <c r="F65" i="169" s="1"/>
  <c r="M8" i="167"/>
  <c r="G8" i="164"/>
  <c r="G61" i="164" s="1"/>
  <c r="G65" i="164" s="1"/>
  <c r="C8" i="161"/>
  <c r="C61" i="161" s="1"/>
  <c r="C65" i="161" s="1"/>
  <c r="K8" i="160"/>
  <c r="K61" i="160" s="1"/>
  <c r="K65" i="160" s="1"/>
  <c r="F8" i="156"/>
  <c r="F61" i="156" s="1"/>
  <c r="F65" i="156" s="1"/>
  <c r="L8" i="155"/>
  <c r="F8" i="152"/>
  <c r="O61" i="148"/>
  <c r="O65" i="148" s="1"/>
  <c r="G8" i="147"/>
  <c r="L8" i="146"/>
  <c r="C8" i="144"/>
  <c r="C61" i="144" s="1"/>
  <c r="C65" i="144" s="1"/>
  <c r="K8" i="139"/>
  <c r="D8" i="137"/>
  <c r="D8" i="133"/>
  <c r="D61" i="133" s="1"/>
  <c r="D65" i="133" s="1"/>
  <c r="H8" i="132"/>
  <c r="H61" i="132" s="1"/>
  <c r="H65" i="132" s="1"/>
  <c r="B8" i="128"/>
  <c r="C8" i="124"/>
  <c r="K8" i="123"/>
  <c r="F8" i="120"/>
  <c r="F61" i="120" s="1"/>
  <c r="F65" i="120" s="1"/>
  <c r="N8" i="118"/>
  <c r="N61" i="118" s="1"/>
  <c r="N65" i="118" s="1"/>
  <c r="O8" i="113"/>
  <c r="O61" i="113" s="1"/>
  <c r="O65" i="113" s="1"/>
  <c r="K8" i="105"/>
  <c r="K61" i="105" s="1"/>
  <c r="K65" i="105" s="1"/>
  <c r="G8" i="101"/>
  <c r="G61" i="101" s="1"/>
  <c r="G65" i="101" s="1"/>
  <c r="H8" i="98"/>
  <c r="H61" i="98" s="1"/>
  <c r="H65" i="98" s="1"/>
  <c r="S9" i="94"/>
  <c r="M8" i="91"/>
  <c r="N8" i="88"/>
  <c r="N61" i="88" s="1"/>
  <c r="N65" i="88" s="1"/>
  <c r="D8" i="86"/>
  <c r="K8" i="75"/>
  <c r="K8" i="65"/>
  <c r="H8" i="59"/>
  <c r="D8" i="53"/>
  <c r="R9" i="52"/>
  <c r="D8" i="43"/>
  <c r="D8" i="29"/>
  <c r="D61" i="29" s="1"/>
  <c r="D65" i="29" s="1"/>
  <c r="K8" i="28"/>
  <c r="C8" i="26"/>
  <c r="C61" i="26" s="1"/>
  <c r="C65" i="26" s="1"/>
  <c r="H8" i="22"/>
  <c r="H61" i="22" s="1"/>
  <c r="H65" i="22" s="1"/>
  <c r="H8" i="16"/>
  <c r="H61" i="16" s="1"/>
  <c r="H65" i="16" s="1"/>
  <c r="F8" i="10"/>
  <c r="F61" i="10" s="1"/>
  <c r="F65" i="10" s="1"/>
  <c r="O8" i="9"/>
  <c r="I8" i="6"/>
  <c r="I61" i="6" s="1"/>
  <c r="I65" i="6" s="1"/>
  <c r="V65" i="1"/>
  <c r="V65" i="248"/>
  <c r="V61" i="237"/>
  <c r="V65" i="237" s="1"/>
  <c r="W8" i="216"/>
  <c r="W61" i="216" s="1"/>
  <c r="W65" i="216" s="1"/>
  <c r="W8" i="205"/>
  <c r="W61" i="205" s="1"/>
  <c r="W65" i="205" s="1"/>
  <c r="W8" i="194"/>
  <c r="W61" i="194" s="1"/>
  <c r="W65" i="194" s="1"/>
  <c r="V8" i="183"/>
  <c r="W8" i="173"/>
  <c r="W8" i="162"/>
  <c r="W8" i="140"/>
  <c r="W8" i="129"/>
  <c r="W61" i="129" s="1"/>
  <c r="W65" i="129" s="1"/>
  <c r="W8" i="118"/>
  <c r="W61" i="118" s="1"/>
  <c r="W65" i="118" s="1"/>
  <c r="W8" i="107"/>
  <c r="W61" i="107" s="1"/>
  <c r="W65" i="107" s="1"/>
  <c r="W8" i="96"/>
  <c r="W61" i="96" s="1"/>
  <c r="W65" i="96" s="1"/>
  <c r="W8" i="85"/>
  <c r="W61" i="85" s="1"/>
  <c r="W65" i="85" s="1"/>
  <c r="W8" i="74"/>
  <c r="W8" i="63"/>
  <c r="V8" i="52"/>
  <c r="W61" i="42"/>
  <c r="W65" i="42" s="1"/>
  <c r="W61" i="31"/>
  <c r="W65" i="31" s="1"/>
  <c r="W61" i="20"/>
  <c r="W65" i="20" s="1"/>
  <c r="N8" i="229"/>
  <c r="N61" i="229" s="1"/>
  <c r="N65" i="229" s="1"/>
  <c r="C8" i="191"/>
  <c r="C61" i="191" s="1"/>
  <c r="C65" i="191" s="1"/>
  <c r="D8" i="54"/>
  <c r="D61" i="54" s="1"/>
  <c r="D65" i="54" s="1"/>
  <c r="F43" i="1"/>
  <c r="J43" i="258"/>
  <c r="J61" i="258" s="1"/>
  <c r="J65" i="258" s="1"/>
  <c r="J43" i="254"/>
  <c r="B43" i="252"/>
  <c r="B61" i="252" s="1"/>
  <c r="B65" i="252" s="1"/>
  <c r="H43" i="249"/>
  <c r="N43" i="239"/>
  <c r="D43" i="237"/>
  <c r="L43" i="236"/>
  <c r="R43" i="236" s="1"/>
  <c r="K43" i="215"/>
  <c r="D43" i="213"/>
  <c r="F43" i="203"/>
  <c r="G43" i="195"/>
  <c r="G61" i="195" s="1"/>
  <c r="G65" i="195" s="1"/>
  <c r="M43" i="194"/>
  <c r="S43" i="194" s="1"/>
  <c r="D43" i="188"/>
  <c r="C43" i="174"/>
  <c r="L43" i="173"/>
  <c r="F43" i="164"/>
  <c r="F61" i="164" s="1"/>
  <c r="F65" i="164" s="1"/>
  <c r="M43" i="163"/>
  <c r="S43" i="163" s="1"/>
  <c r="I43" i="134"/>
  <c r="G43" i="131"/>
  <c r="G61" i="131" s="1"/>
  <c r="G65" i="131" s="1"/>
  <c r="L43" i="117"/>
  <c r="R43" i="117" s="1"/>
  <c r="M43" i="114"/>
  <c r="I43" i="104"/>
  <c r="M43" i="97"/>
  <c r="S43" i="97" s="1"/>
  <c r="O43" i="70"/>
  <c r="L43" i="29"/>
  <c r="F43" i="20"/>
  <c r="F61" i="20" s="1"/>
  <c r="F65" i="20" s="1"/>
  <c r="I43" i="1"/>
  <c r="M43" i="258"/>
  <c r="S43" i="258" s="1"/>
  <c r="C43" i="256"/>
  <c r="N43" i="243"/>
  <c r="H43" i="237"/>
  <c r="N43" i="222"/>
  <c r="C43" i="220"/>
  <c r="B43" i="217"/>
  <c r="J43" i="195"/>
  <c r="H43" i="192"/>
  <c r="M43" i="187"/>
  <c r="S43" i="187" s="1"/>
  <c r="O43" i="173"/>
  <c r="O61" i="173" s="1"/>
  <c r="O65" i="173" s="1"/>
  <c r="G43" i="147"/>
  <c r="O43" i="146"/>
  <c r="O61" i="146" s="1"/>
  <c r="O65" i="146" s="1"/>
  <c r="H43" i="141"/>
  <c r="F43" i="119"/>
  <c r="F61" i="119" s="1"/>
  <c r="F65" i="119" s="1"/>
  <c r="G43" i="115"/>
  <c r="G61" i="115" s="1"/>
  <c r="G65" i="115" s="1"/>
  <c r="O43" i="75"/>
  <c r="L43" i="72"/>
  <c r="R43" i="72" s="1"/>
  <c r="I43" i="53"/>
  <c r="O43" i="52"/>
  <c r="O61" i="52" s="1"/>
  <c r="O65" i="52" s="1"/>
  <c r="L43" i="46"/>
  <c r="R43" i="46" s="1"/>
  <c r="N43" i="11"/>
  <c r="C43" i="3"/>
  <c r="C61" i="3" s="1"/>
  <c r="C65" i="3" s="1"/>
  <c r="K43" i="2"/>
  <c r="H43" i="115"/>
  <c r="D43" i="112"/>
  <c r="N43" i="111"/>
  <c r="M43" i="104"/>
  <c r="S43" i="104" s="1"/>
  <c r="B43" i="96"/>
  <c r="I43" i="73"/>
  <c r="I61" i="73" s="1"/>
  <c r="I65" i="73" s="1"/>
  <c r="B43" i="66"/>
  <c r="G43" i="56"/>
  <c r="J43" i="53"/>
  <c r="M43" i="46"/>
  <c r="S43" i="46" s="1"/>
  <c r="J43" i="43"/>
  <c r="D43" i="15"/>
  <c r="M43" i="14"/>
  <c r="H43" i="12"/>
  <c r="C8" i="190"/>
  <c r="C61" i="190" s="1"/>
  <c r="C65" i="190" s="1"/>
  <c r="M8" i="188"/>
  <c r="M61" i="188" s="1"/>
  <c r="M65" i="188" s="1"/>
  <c r="H8" i="183"/>
  <c r="H61" i="183" s="1"/>
  <c r="H65" i="183" s="1"/>
  <c r="M8" i="182"/>
  <c r="O8" i="178"/>
  <c r="K8" i="175"/>
  <c r="H61" i="172"/>
  <c r="H65" i="172" s="1"/>
  <c r="C8" i="169"/>
  <c r="K8" i="167"/>
  <c r="B8" i="164"/>
  <c r="I8" i="163"/>
  <c r="I61" i="163" s="1"/>
  <c r="I65" i="163" s="1"/>
  <c r="D8" i="160"/>
  <c r="C61" i="155"/>
  <c r="C65" i="155" s="1"/>
  <c r="L8" i="149"/>
  <c r="J8" i="141"/>
  <c r="J61" i="141" s="1"/>
  <c r="J65" i="141" s="1"/>
  <c r="N8" i="137"/>
  <c r="S9" i="133"/>
  <c r="B8" i="130"/>
  <c r="B61" i="130" s="1"/>
  <c r="B65" i="130" s="1"/>
  <c r="C8" i="121"/>
  <c r="C61" i="121" s="1"/>
  <c r="C65" i="121" s="1"/>
  <c r="B61" i="116"/>
  <c r="B65" i="116" s="1"/>
  <c r="H8" i="115"/>
  <c r="H61" i="115" s="1"/>
  <c r="H65" i="115" s="1"/>
  <c r="J8" i="114"/>
  <c r="J61" i="114" s="1"/>
  <c r="J65" i="114" s="1"/>
  <c r="N8" i="109"/>
  <c r="R8" i="109" s="1"/>
  <c r="I8" i="104"/>
  <c r="I8" i="100"/>
  <c r="N8" i="96"/>
  <c r="N8" i="93"/>
  <c r="G8" i="88"/>
  <c r="D8" i="85"/>
  <c r="D61" i="85" s="1"/>
  <c r="D65" i="85" s="1"/>
  <c r="L8" i="84"/>
  <c r="C8" i="78"/>
  <c r="K8" i="77"/>
  <c r="K61" i="77" s="1"/>
  <c r="K65" i="77" s="1"/>
  <c r="M8" i="73"/>
  <c r="S8" i="73" s="1"/>
  <c r="F8" i="67"/>
  <c r="G8" i="63"/>
  <c r="K8" i="59"/>
  <c r="K61" i="59" s="1"/>
  <c r="K65" i="59" s="1"/>
  <c r="C8" i="57"/>
  <c r="C61" i="57" s="1"/>
  <c r="C65" i="57" s="1"/>
  <c r="O8" i="55"/>
  <c r="O61" i="55" s="1"/>
  <c r="O65" i="55" s="1"/>
  <c r="G8" i="53"/>
  <c r="M8" i="45"/>
  <c r="F8" i="31"/>
  <c r="F61" i="31" s="1"/>
  <c r="F65" i="31" s="1"/>
  <c r="N8" i="30"/>
  <c r="N61" i="30" s="1"/>
  <c r="N65" i="30" s="1"/>
  <c r="L8" i="23"/>
  <c r="L61" i="23" s="1"/>
  <c r="G8" i="20"/>
  <c r="G61" i="20" s="1"/>
  <c r="G65" i="20" s="1"/>
  <c r="O8" i="19"/>
  <c r="S8" i="19" s="1"/>
  <c r="N8" i="16"/>
  <c r="N61" i="16" s="1"/>
  <c r="N65" i="16" s="1"/>
  <c r="H8" i="14"/>
  <c r="N8" i="13"/>
  <c r="L8" i="10"/>
  <c r="C8" i="8"/>
  <c r="K8" i="7"/>
  <c r="F8" i="4"/>
  <c r="W61" i="246"/>
  <c r="W65" i="246" s="1"/>
  <c r="W61" i="224"/>
  <c r="W65" i="224" s="1"/>
  <c r="V61" i="202"/>
  <c r="V65" i="202" s="1"/>
  <c r="W8" i="181"/>
  <c r="V8" i="170"/>
  <c r="V61" i="170" s="1"/>
  <c r="V65" i="170" s="1"/>
  <c r="V8" i="159"/>
  <c r="V61" i="159" s="1"/>
  <c r="V65" i="159" s="1"/>
  <c r="V8" i="148"/>
  <c r="V61" i="148" s="1"/>
  <c r="V65" i="148" s="1"/>
  <c r="V8" i="137"/>
  <c r="V61" i="137" s="1"/>
  <c r="V65" i="137" s="1"/>
  <c r="V8" i="126"/>
  <c r="V61" i="126" s="1"/>
  <c r="V65" i="126" s="1"/>
  <c r="V8" i="115"/>
  <c r="V61" i="115" s="1"/>
  <c r="V65" i="115" s="1"/>
  <c r="V8" i="104"/>
  <c r="V61" i="104" s="1"/>
  <c r="V65" i="104" s="1"/>
  <c r="V8" i="93"/>
  <c r="V61" i="93" s="1"/>
  <c r="V65" i="93" s="1"/>
  <c r="V8" i="82"/>
  <c r="V61" i="82" s="1"/>
  <c r="V65" i="82" s="1"/>
  <c r="V8" i="60"/>
  <c r="V61" i="60" s="1"/>
  <c r="V65" i="60" s="1"/>
  <c r="V61" i="39"/>
  <c r="V65" i="39" s="1"/>
  <c r="V61" i="17"/>
  <c r="V65" i="17" s="1"/>
  <c r="V8" i="7"/>
  <c r="O8" i="249"/>
  <c r="O61" i="249" s="1"/>
  <c r="O65" i="249" s="1"/>
  <c r="C8" i="216"/>
  <c r="C61" i="216" s="1"/>
  <c r="C65" i="216" s="1"/>
  <c r="S28" i="139"/>
  <c r="C8" i="18"/>
  <c r="O43" i="258"/>
  <c r="K43" i="254"/>
  <c r="F43" i="251"/>
  <c r="D43" i="239"/>
  <c r="G43" i="235"/>
  <c r="N43" i="234"/>
  <c r="D43" i="230"/>
  <c r="O43" i="217"/>
  <c r="O61" i="217" s="1"/>
  <c r="O65" i="217" s="1"/>
  <c r="I43" i="214"/>
  <c r="K43" i="210"/>
  <c r="K61" i="210" s="1"/>
  <c r="K65" i="210" s="1"/>
  <c r="H43" i="207"/>
  <c r="H61" i="207" s="1"/>
  <c r="H65" i="207" s="1"/>
  <c r="H43" i="203"/>
  <c r="M43" i="202"/>
  <c r="S43" i="202" s="1"/>
  <c r="F43" i="198"/>
  <c r="F61" i="198" s="1"/>
  <c r="F65" i="198" s="1"/>
  <c r="C43" i="183"/>
  <c r="C61" i="183" s="1"/>
  <c r="C65" i="183" s="1"/>
  <c r="C43" i="179"/>
  <c r="C61" i="179" s="1"/>
  <c r="C65" i="179" s="1"/>
  <c r="K43" i="177"/>
  <c r="J43" i="136"/>
  <c r="C43" i="103"/>
  <c r="C61" i="103" s="1"/>
  <c r="C65" i="103" s="1"/>
  <c r="I43" i="92"/>
  <c r="J43" i="51"/>
  <c r="I43" i="44"/>
  <c r="M43" i="23"/>
  <c r="S43" i="23" s="1"/>
  <c r="K43" i="14"/>
  <c r="L43" i="11"/>
  <c r="W43" i="199"/>
  <c r="V43" i="188"/>
  <c r="V43" i="76"/>
  <c r="V61" i="76" s="1"/>
  <c r="V65" i="76" s="1"/>
  <c r="D8" i="190"/>
  <c r="D61" i="190" s="1"/>
  <c r="D65" i="190" s="1"/>
  <c r="N65" i="188"/>
  <c r="I8" i="183"/>
  <c r="N8" i="182"/>
  <c r="N61" i="182" s="1"/>
  <c r="I8" i="179"/>
  <c r="I61" i="179" s="1"/>
  <c r="I65" i="179" s="1"/>
  <c r="D8" i="176"/>
  <c r="D61" i="176" s="1"/>
  <c r="D65" i="176" s="1"/>
  <c r="L8" i="175"/>
  <c r="R8" i="175" s="1"/>
  <c r="B8" i="173"/>
  <c r="B61" i="173" s="1"/>
  <c r="B65" i="173" s="1"/>
  <c r="D8" i="169"/>
  <c r="D61" i="169" s="1"/>
  <c r="D65" i="169" s="1"/>
  <c r="H8" i="168"/>
  <c r="H61" i="168" s="1"/>
  <c r="H65" i="168" s="1"/>
  <c r="L8" i="167"/>
  <c r="C8" i="164"/>
  <c r="C61" i="164" s="1"/>
  <c r="C65" i="164" s="1"/>
  <c r="J8" i="163"/>
  <c r="J61" i="163" s="1"/>
  <c r="J65" i="163" s="1"/>
  <c r="I8" i="154"/>
  <c r="M8" i="153"/>
  <c r="B8" i="151"/>
  <c r="G8" i="145"/>
  <c r="B8" i="142"/>
  <c r="B8" i="135"/>
  <c r="B61" i="135" s="1"/>
  <c r="B65" i="135" s="1"/>
  <c r="N8" i="133"/>
  <c r="N61" i="133" s="1"/>
  <c r="N65" i="133" s="1"/>
  <c r="C8" i="130"/>
  <c r="J8" i="128"/>
  <c r="J61" i="128" s="1"/>
  <c r="J65" i="128" s="1"/>
  <c r="D8" i="125"/>
  <c r="K8" i="124"/>
  <c r="K61" i="124" s="1"/>
  <c r="K65" i="124" s="1"/>
  <c r="N8" i="119"/>
  <c r="R8" i="119" s="1"/>
  <c r="I8" i="115"/>
  <c r="I61" i="115" s="1"/>
  <c r="I65" i="115" s="1"/>
  <c r="J8" i="110"/>
  <c r="J61" i="110" s="1"/>
  <c r="J65" i="110" s="1"/>
  <c r="O8" i="103"/>
  <c r="O61" i="103" s="1"/>
  <c r="O65" i="103" s="1"/>
  <c r="J8" i="100"/>
  <c r="J61" i="100" s="1"/>
  <c r="J65" i="100" s="1"/>
  <c r="O8" i="96"/>
  <c r="O61" i="96" s="1"/>
  <c r="H8" i="94"/>
  <c r="H61" i="94" s="1"/>
  <c r="H65" i="94" s="1"/>
  <c r="M8" i="84"/>
  <c r="I65" i="81"/>
  <c r="N8" i="73"/>
  <c r="K8" i="66"/>
  <c r="K61" i="66" s="1"/>
  <c r="K65" i="66" s="1"/>
  <c r="L8" i="59"/>
  <c r="H61" i="53"/>
  <c r="H65" i="53" s="1"/>
  <c r="M8" i="49"/>
  <c r="C8" i="47"/>
  <c r="I8" i="46"/>
  <c r="I61" i="46" s="1"/>
  <c r="I65" i="46" s="1"/>
  <c r="L8" i="41"/>
  <c r="I8" i="34"/>
  <c r="I61" i="34" s="1"/>
  <c r="I65" i="34" s="1"/>
  <c r="O8" i="33"/>
  <c r="O61" i="33" s="1"/>
  <c r="G8" i="31"/>
  <c r="G61" i="31" s="1"/>
  <c r="G65" i="31" s="1"/>
  <c r="O8" i="30"/>
  <c r="S8" i="30" s="1"/>
  <c r="M8" i="23"/>
  <c r="M61" i="23" s="1"/>
  <c r="M65" i="23" s="1"/>
  <c r="H61" i="20"/>
  <c r="H65" i="20" s="1"/>
  <c r="I8" i="17"/>
  <c r="I61" i="17" s="1"/>
  <c r="I65" i="17" s="1"/>
  <c r="O8" i="16"/>
  <c r="S8" i="16" s="1"/>
  <c r="O8" i="13"/>
  <c r="S8" i="13" s="1"/>
  <c r="M8" i="10"/>
  <c r="R9" i="7"/>
  <c r="M8" i="3"/>
  <c r="V8" i="256"/>
  <c r="V61" i="256" s="1"/>
  <c r="V65" i="256" s="1"/>
  <c r="V8" i="245"/>
  <c r="V61" i="245" s="1"/>
  <c r="V65" i="245" s="1"/>
  <c r="V8" i="234"/>
  <c r="V61" i="234" s="1"/>
  <c r="V65" i="234" s="1"/>
  <c r="V8" i="223"/>
  <c r="W8" i="170"/>
  <c r="W8" i="159"/>
  <c r="W61" i="159" s="1"/>
  <c r="W65" i="159" s="1"/>
  <c r="W8" i="148"/>
  <c r="W61" i="148" s="1"/>
  <c r="W65" i="148" s="1"/>
  <c r="W8" i="137"/>
  <c r="W61" i="137" s="1"/>
  <c r="W65" i="137" s="1"/>
  <c r="W8" i="126"/>
  <c r="W61" i="126" s="1"/>
  <c r="W65" i="126" s="1"/>
  <c r="W8" i="115"/>
  <c r="W61" i="115" s="1"/>
  <c r="W65" i="115" s="1"/>
  <c r="W8" i="93"/>
  <c r="W61" i="93" s="1"/>
  <c r="W65" i="93" s="1"/>
  <c r="W8" i="82"/>
  <c r="W61" i="82" s="1"/>
  <c r="W65" i="82" s="1"/>
  <c r="W8" i="71"/>
  <c r="W61" i="71" s="1"/>
  <c r="W65" i="71" s="1"/>
  <c r="W8" i="60"/>
  <c r="W61" i="60" s="1"/>
  <c r="W65" i="60" s="1"/>
  <c r="V8" i="49"/>
  <c r="V61" i="49" s="1"/>
  <c r="V65" i="49" s="1"/>
  <c r="W61" i="39"/>
  <c r="W65" i="39" s="1"/>
  <c r="W61" i="28"/>
  <c r="W65" i="28" s="1"/>
  <c r="W61" i="17"/>
  <c r="W65" i="17" s="1"/>
  <c r="W8" i="7"/>
  <c r="W61" i="7" s="1"/>
  <c r="W65" i="7" s="1"/>
  <c r="S28" i="254"/>
  <c r="G8" i="162"/>
  <c r="G61" i="162" s="1"/>
  <c r="G65" i="162" s="1"/>
  <c r="D8" i="40"/>
  <c r="D61" i="40" s="1"/>
  <c r="D65" i="40" s="1"/>
  <c r="L43" i="254"/>
  <c r="R43" i="254" s="1"/>
  <c r="F43" i="239"/>
  <c r="L43" i="238"/>
  <c r="R43" i="238" s="1"/>
  <c r="O43" i="234"/>
  <c r="J43" i="229"/>
  <c r="I43" i="222"/>
  <c r="I61" i="222" s="1"/>
  <c r="I65" i="222" s="1"/>
  <c r="N43" i="221"/>
  <c r="J43" i="214"/>
  <c r="I43" i="207"/>
  <c r="I61" i="207" s="1"/>
  <c r="I65" i="207" s="1"/>
  <c r="I43" i="203"/>
  <c r="N43" i="202"/>
  <c r="G43" i="198"/>
  <c r="G61" i="198" s="1"/>
  <c r="G65" i="198" s="1"/>
  <c r="M43" i="185"/>
  <c r="S43" i="185" s="1"/>
  <c r="D43" i="183"/>
  <c r="D61" i="183" s="1"/>
  <c r="D65" i="183" s="1"/>
  <c r="D43" i="179"/>
  <c r="D61" i="179" s="1"/>
  <c r="D65" i="179" s="1"/>
  <c r="I43" i="178"/>
  <c r="I61" i="178" s="1"/>
  <c r="I65" i="178" s="1"/>
  <c r="C43" i="171"/>
  <c r="C61" i="171" s="1"/>
  <c r="C65" i="171" s="1"/>
  <c r="C43" i="168"/>
  <c r="C61" i="168" s="1"/>
  <c r="C65" i="168" s="1"/>
  <c r="G43" i="151"/>
  <c r="G61" i="151" s="1"/>
  <c r="G65" i="151" s="1"/>
  <c r="D43" i="144"/>
  <c r="L43" i="143"/>
  <c r="D43" i="137"/>
  <c r="G43" i="127"/>
  <c r="M43" i="126"/>
  <c r="S43" i="126" s="1"/>
  <c r="C43" i="124"/>
  <c r="C61" i="124" s="1"/>
  <c r="C65" i="124" s="1"/>
  <c r="B43" i="117"/>
  <c r="D43" i="103"/>
  <c r="L43" i="102"/>
  <c r="R43" i="102" s="1"/>
  <c r="J43" i="92"/>
  <c r="D43" i="83"/>
  <c r="J43" i="82"/>
  <c r="F43" i="76"/>
  <c r="F43" i="68"/>
  <c r="M43" i="67"/>
  <c r="S43" i="67" s="1"/>
  <c r="I43" i="31"/>
  <c r="I61" i="31" s="1"/>
  <c r="I65" i="31" s="1"/>
  <c r="O43" i="30"/>
  <c r="L43" i="26"/>
  <c r="R43" i="26" s="1"/>
  <c r="I43" i="2"/>
  <c r="I61" i="2" s="1"/>
  <c r="I65" i="2" s="1"/>
  <c r="W43" i="252"/>
  <c r="W61" i="252" s="1"/>
  <c r="W65" i="252" s="1"/>
  <c r="V43" i="167"/>
  <c r="V61" i="167" s="1"/>
  <c r="V65" i="167" s="1"/>
  <c r="V43" i="95"/>
  <c r="V61" i="95" s="1"/>
  <c r="V65" i="95" s="1"/>
  <c r="V43" i="85"/>
  <c r="O8" i="77"/>
  <c r="I8" i="74"/>
  <c r="I61" i="74" s="1"/>
  <c r="I65" i="74" s="1"/>
  <c r="M8" i="70"/>
  <c r="G8" i="60"/>
  <c r="G61" i="60" s="1"/>
  <c r="G65" i="60" s="1"/>
  <c r="O8" i="59"/>
  <c r="H8" i="57"/>
  <c r="K8" i="53"/>
  <c r="I8" i="50"/>
  <c r="L8" i="46"/>
  <c r="F8" i="43"/>
  <c r="K8" i="42"/>
  <c r="K61" i="42" s="1"/>
  <c r="K65" i="42" s="1"/>
  <c r="G61" i="39"/>
  <c r="G65" i="39" s="1"/>
  <c r="N8" i="38"/>
  <c r="L8" i="34"/>
  <c r="R8" i="34" s="1"/>
  <c r="F61" i="28"/>
  <c r="F65" i="28" s="1"/>
  <c r="N8" i="27"/>
  <c r="D61" i="18"/>
  <c r="D65" i="18" s="1"/>
  <c r="L8" i="17"/>
  <c r="R8" i="17" s="1"/>
  <c r="D8" i="15"/>
  <c r="D61" i="15" s="1"/>
  <c r="D65" i="15" s="1"/>
  <c r="H8" i="8"/>
  <c r="H61" i="8" s="1"/>
  <c r="H65" i="8" s="1"/>
  <c r="C8" i="5"/>
  <c r="C61" i="5" s="1"/>
  <c r="C65" i="5" s="1"/>
  <c r="W8" i="255"/>
  <c r="W61" i="255" s="1"/>
  <c r="W65" i="255" s="1"/>
  <c r="W8" i="244"/>
  <c r="V8" i="211"/>
  <c r="V8" i="200"/>
  <c r="W8" i="190"/>
  <c r="W61" i="190" s="1"/>
  <c r="W65" i="190" s="1"/>
  <c r="W8" i="179"/>
  <c r="W61" i="179" s="1"/>
  <c r="W65" i="179" s="1"/>
  <c r="V8" i="168"/>
  <c r="V61" i="168" s="1"/>
  <c r="V65" i="168" s="1"/>
  <c r="V8" i="157"/>
  <c r="V8" i="146"/>
  <c r="V8" i="135"/>
  <c r="V61" i="135" s="1"/>
  <c r="V65" i="135" s="1"/>
  <c r="V8" i="124"/>
  <c r="V8" i="113"/>
  <c r="V61" i="113" s="1"/>
  <c r="V65" i="113" s="1"/>
  <c r="V8" i="91"/>
  <c r="V8" i="80"/>
  <c r="V61" i="80" s="1"/>
  <c r="V65" i="80" s="1"/>
  <c r="V8" i="69"/>
  <c r="V8" i="58"/>
  <c r="V61" i="58" s="1"/>
  <c r="V65" i="58" s="1"/>
  <c r="W61" i="48"/>
  <c r="W65" i="48" s="1"/>
  <c r="V61" i="37"/>
  <c r="V65" i="37" s="1"/>
  <c r="V61" i="26"/>
  <c r="V65" i="26" s="1"/>
  <c r="V8" i="5"/>
  <c r="V61" i="5" s="1"/>
  <c r="V65" i="5" s="1"/>
  <c r="M8" i="257"/>
  <c r="S8" i="257" s="1"/>
  <c r="F8" i="138"/>
  <c r="F61" i="138" s="1"/>
  <c r="F65" i="138" s="1"/>
  <c r="O8" i="93"/>
  <c r="S8" i="93" s="1"/>
  <c r="S28" i="5"/>
  <c r="F43" i="256"/>
  <c r="F61" i="256" s="1"/>
  <c r="F65" i="256" s="1"/>
  <c r="K43" i="244"/>
  <c r="O43" i="238"/>
  <c r="O61" i="238" s="1"/>
  <c r="O65" i="238" s="1"/>
  <c r="C43" i="227"/>
  <c r="C61" i="227" s="1"/>
  <c r="C65" i="227" s="1"/>
  <c r="M43" i="214"/>
  <c r="S43" i="214" s="1"/>
  <c r="O43" i="182"/>
  <c r="O43" i="143"/>
  <c r="O61" i="143" s="1"/>
  <c r="O65" i="143" s="1"/>
  <c r="D43" i="141"/>
  <c r="J43" i="127"/>
  <c r="O43" i="102"/>
  <c r="O61" i="102" s="1"/>
  <c r="O65" i="102" s="1"/>
  <c r="F43" i="100"/>
  <c r="K43" i="99"/>
  <c r="N43" i="72"/>
  <c r="N61" i="72" s="1"/>
  <c r="B43" i="49"/>
  <c r="C43" i="39"/>
  <c r="I43" i="38"/>
  <c r="B43" i="29"/>
  <c r="I43" i="21"/>
  <c r="G43" i="15"/>
  <c r="G61" i="15" s="1"/>
  <c r="G65" i="15" s="1"/>
  <c r="V43" i="239"/>
  <c r="W43" i="229"/>
  <c r="W61" i="229" s="1"/>
  <c r="W65" i="229" s="1"/>
  <c r="V43" i="218"/>
  <c r="W43" i="197"/>
  <c r="W8" i="113"/>
  <c r="W61" i="113" s="1"/>
  <c r="W65" i="113" s="1"/>
  <c r="W8" i="102"/>
  <c r="W61" i="102" s="1"/>
  <c r="W65" i="102" s="1"/>
  <c r="W8" i="91"/>
  <c r="W61" i="91" s="1"/>
  <c r="W65" i="91" s="1"/>
  <c r="W8" i="80"/>
  <c r="W61" i="80" s="1"/>
  <c r="W65" i="80" s="1"/>
  <c r="W8" i="58"/>
  <c r="W61" i="58" s="1"/>
  <c r="W65" i="58" s="1"/>
  <c r="W61" i="37"/>
  <c r="W65" i="37" s="1"/>
  <c r="W8" i="5"/>
  <c r="W61" i="5" s="1"/>
  <c r="W65" i="5" s="1"/>
  <c r="S28" i="218"/>
  <c r="C8" i="197"/>
  <c r="C61" i="197" s="1"/>
  <c r="C65" i="197" s="1"/>
  <c r="M8" i="174"/>
  <c r="I8" i="128"/>
  <c r="I61" i="128" s="1"/>
  <c r="I65" i="128" s="1"/>
  <c r="K8" i="118"/>
  <c r="F8" i="11"/>
  <c r="F61" i="11" s="1"/>
  <c r="F65" i="11" s="1"/>
  <c r="B43" i="240"/>
  <c r="B61" i="240" s="1"/>
  <c r="B65" i="240" s="1"/>
  <c r="J43" i="239"/>
  <c r="J61" i="239" s="1"/>
  <c r="J65" i="239" s="1"/>
  <c r="B43" i="232"/>
  <c r="B61" i="232" s="1"/>
  <c r="B65" i="232" s="1"/>
  <c r="M43" i="222"/>
  <c r="S43" i="222" s="1"/>
  <c r="D43" i="215"/>
  <c r="D61" i="215" s="1"/>
  <c r="D65" i="215" s="1"/>
  <c r="D43" i="212"/>
  <c r="D61" i="212" s="1"/>
  <c r="D65" i="212" s="1"/>
  <c r="F43" i="208"/>
  <c r="M43" i="207"/>
  <c r="S43" i="207" s="1"/>
  <c r="C43" i="200"/>
  <c r="C61" i="200" s="1"/>
  <c r="C65" i="200" s="1"/>
  <c r="M43" i="190"/>
  <c r="B43" i="184"/>
  <c r="B61" i="184" s="1"/>
  <c r="B65" i="184" s="1"/>
  <c r="I43" i="183"/>
  <c r="M43" i="178"/>
  <c r="S43" i="178" s="1"/>
  <c r="F43" i="158"/>
  <c r="D43" i="152"/>
  <c r="K43" i="151"/>
  <c r="I43" i="144"/>
  <c r="F43" i="141"/>
  <c r="K43" i="127"/>
  <c r="H43" i="124"/>
  <c r="J43" i="107"/>
  <c r="J61" i="107" s="1"/>
  <c r="J65" i="107" s="1"/>
  <c r="F43" i="93"/>
  <c r="F61" i="93" s="1"/>
  <c r="F65" i="93" s="1"/>
  <c r="N43" i="92"/>
  <c r="N43" i="82"/>
  <c r="D43" i="80"/>
  <c r="K43" i="73"/>
  <c r="B43" i="69"/>
  <c r="J43" i="68"/>
  <c r="J43" i="38"/>
  <c r="F43" i="32"/>
  <c r="K43" i="24"/>
  <c r="M43" i="2"/>
  <c r="S43" i="2" s="1"/>
  <c r="I8" i="92"/>
  <c r="I61" i="92" s="1"/>
  <c r="I65" i="92" s="1"/>
  <c r="N8" i="23"/>
  <c r="N61" i="23" s="1"/>
  <c r="N65" i="23" s="1"/>
  <c r="G43" i="256"/>
  <c r="D43" i="251"/>
  <c r="O43" i="246"/>
  <c r="B43" i="244"/>
  <c r="D43" i="227"/>
  <c r="K43" i="226"/>
  <c r="F43" i="222"/>
  <c r="F61" i="222" s="1"/>
  <c r="F65" i="222" s="1"/>
  <c r="G43" i="217"/>
  <c r="B43" i="205"/>
  <c r="B61" i="205" s="1"/>
  <c r="B65" i="205" s="1"/>
  <c r="D43" i="200"/>
  <c r="N43" i="187"/>
  <c r="H43" i="164"/>
  <c r="H61" i="164" s="1"/>
  <c r="H65" i="164" s="1"/>
  <c r="O43" i="163"/>
  <c r="O61" i="163" s="1"/>
  <c r="O65" i="163" s="1"/>
  <c r="K43" i="138"/>
  <c r="C43" i="135"/>
  <c r="L43" i="134"/>
  <c r="R43" i="134" s="1"/>
  <c r="O43" i="133"/>
  <c r="O61" i="133" s="1"/>
  <c r="O65" i="133" s="1"/>
  <c r="H43" i="131"/>
  <c r="J43" i="105"/>
  <c r="G43" i="98"/>
  <c r="G61" i="98" s="1"/>
  <c r="G65" i="98" s="1"/>
  <c r="N43" i="87"/>
  <c r="N61" i="87" s="1"/>
  <c r="N65" i="87" s="1"/>
  <c r="I43" i="65"/>
  <c r="I61" i="65" s="1"/>
  <c r="I65" i="65" s="1"/>
  <c r="K43" i="34"/>
  <c r="D43" i="19"/>
  <c r="G43" i="9"/>
  <c r="B43" i="3"/>
  <c r="V43" i="251"/>
  <c r="V43" i="198"/>
  <c r="W43" i="188"/>
  <c r="W43" i="96"/>
  <c r="W43" i="86"/>
  <c r="W61" i="86" s="1"/>
  <c r="W65" i="86" s="1"/>
  <c r="W43" i="66"/>
  <c r="W61" i="66" s="1"/>
  <c r="W65" i="66" s="1"/>
  <c r="V43" i="56"/>
  <c r="W43" i="46"/>
  <c r="O8" i="116"/>
  <c r="S8" i="116" s="1"/>
  <c r="S28" i="94"/>
  <c r="S28" i="28"/>
  <c r="D8" i="12"/>
  <c r="D61" i="12" s="1"/>
  <c r="D65" i="12" s="1"/>
  <c r="N8" i="11"/>
  <c r="K8" i="4"/>
  <c r="K43" i="248"/>
  <c r="K43" i="231"/>
  <c r="M43" i="226"/>
  <c r="M43" i="221"/>
  <c r="S43" i="221" s="1"/>
  <c r="D43" i="205"/>
  <c r="D43" i="181"/>
  <c r="F43" i="151"/>
  <c r="F61" i="151" s="1"/>
  <c r="F65" i="151" s="1"/>
  <c r="I43" i="146"/>
  <c r="M43" i="138"/>
  <c r="S43" i="138" s="1"/>
  <c r="N43" i="134"/>
  <c r="J43" i="131"/>
  <c r="C43" i="125"/>
  <c r="B43" i="103"/>
  <c r="J43" i="102"/>
  <c r="O43" i="94"/>
  <c r="G43" i="88"/>
  <c r="G61" i="88" s="1"/>
  <c r="G65" i="88" s="1"/>
  <c r="J43" i="55"/>
  <c r="H43" i="31"/>
  <c r="H61" i="31" s="1"/>
  <c r="H65" i="31" s="1"/>
  <c r="D43" i="3"/>
  <c r="D61" i="3" s="1"/>
  <c r="D65" i="3" s="1"/>
  <c r="W43" i="240"/>
  <c r="W61" i="240" s="1"/>
  <c r="W65" i="240" s="1"/>
  <c r="W43" i="219"/>
  <c r="W61" i="219" s="1"/>
  <c r="W65" i="219" s="1"/>
  <c r="V43" i="208"/>
  <c r="W43" i="167"/>
  <c r="W61" i="167" s="1"/>
  <c r="W65" i="167" s="1"/>
  <c r="R28" i="124"/>
  <c r="O8" i="87"/>
  <c r="O61" i="87" s="1"/>
  <c r="O65" i="87" s="1"/>
  <c r="G43" i="257"/>
  <c r="G61" i="257" s="1"/>
  <c r="G65" i="257" s="1"/>
  <c r="L43" i="256"/>
  <c r="R43" i="256" s="1"/>
  <c r="D43" i="252"/>
  <c r="J43" i="251"/>
  <c r="N43" i="248"/>
  <c r="B43" i="239"/>
  <c r="G43" i="234"/>
  <c r="K43" i="222"/>
  <c r="D43" i="218"/>
  <c r="L43" i="217"/>
  <c r="R43" i="217" s="1"/>
  <c r="C43" i="210"/>
  <c r="C61" i="210" s="1"/>
  <c r="C65" i="210" s="1"/>
  <c r="I43" i="209"/>
  <c r="B43" i="206"/>
  <c r="B61" i="206" s="1"/>
  <c r="B65" i="206" s="1"/>
  <c r="L43" i="204"/>
  <c r="R43" i="204" s="1"/>
  <c r="D43" i="195"/>
  <c r="D61" i="195" s="1"/>
  <c r="D65" i="195" s="1"/>
  <c r="H43" i="190"/>
  <c r="D43" i="185"/>
  <c r="D61" i="185" s="1"/>
  <c r="D65" i="185" s="1"/>
  <c r="K43" i="180"/>
  <c r="K61" i="180" s="1"/>
  <c r="K65" i="180" s="1"/>
  <c r="D43" i="176"/>
  <c r="J43" i="175"/>
  <c r="B43" i="152"/>
  <c r="I43" i="151"/>
  <c r="L43" i="146"/>
  <c r="L43" i="139"/>
  <c r="R43" i="139" s="1"/>
  <c r="C43" i="132"/>
  <c r="M43" i="131"/>
  <c r="S43" i="131" s="1"/>
  <c r="B43" i="129"/>
  <c r="J43" i="121"/>
  <c r="M43" i="116"/>
  <c r="S43" i="116" s="1"/>
  <c r="J43" i="110"/>
  <c r="H43" i="107"/>
  <c r="F43" i="103"/>
  <c r="F61" i="103" s="1"/>
  <c r="F65" i="103" s="1"/>
  <c r="G43" i="92"/>
  <c r="J43" i="88"/>
  <c r="K43" i="78"/>
  <c r="D43" i="75"/>
  <c r="D61" i="75" s="1"/>
  <c r="D65" i="75" s="1"/>
  <c r="N43" i="74"/>
  <c r="N61" i="74" s="1"/>
  <c r="N65" i="74" s="1"/>
  <c r="M43" i="48"/>
  <c r="F43" i="39"/>
  <c r="F61" i="39" s="1"/>
  <c r="F65" i="39" s="1"/>
  <c r="K43" i="38"/>
  <c r="K61" i="38" s="1"/>
  <c r="K65" i="38" s="1"/>
  <c r="K43" i="31"/>
  <c r="G43" i="26"/>
  <c r="C43" i="20"/>
  <c r="V43" i="249"/>
  <c r="W43" i="228"/>
  <c r="W61" i="228" s="1"/>
  <c r="W65" i="228" s="1"/>
  <c r="V43" i="217"/>
  <c r="W43" i="207"/>
  <c r="M43" i="256"/>
  <c r="S43" i="256" s="1"/>
  <c r="F43" i="252"/>
  <c r="K43" i="251"/>
  <c r="C43" i="245"/>
  <c r="M43" i="233"/>
  <c r="S43" i="233" s="1"/>
  <c r="K43" i="227"/>
  <c r="C43" i="223"/>
  <c r="C61" i="223" s="1"/>
  <c r="C65" i="223" s="1"/>
  <c r="L43" i="222"/>
  <c r="R43" i="222" s="1"/>
  <c r="F43" i="218"/>
  <c r="D43" i="210"/>
  <c r="C43" i="206"/>
  <c r="C61" i="206" s="1"/>
  <c r="C65" i="206" s="1"/>
  <c r="L43" i="194"/>
  <c r="R43" i="194" s="1"/>
  <c r="I43" i="190"/>
  <c r="N43" i="189"/>
  <c r="N61" i="189" s="1"/>
  <c r="N65" i="189" s="1"/>
  <c r="I43" i="181"/>
  <c r="L43" i="180"/>
  <c r="R43" i="180" s="1"/>
  <c r="B43" i="169"/>
  <c r="K43" i="168"/>
  <c r="K61" i="168" s="1"/>
  <c r="K65" i="168" s="1"/>
  <c r="C43" i="152"/>
  <c r="C61" i="152" s="1"/>
  <c r="C65" i="152" s="1"/>
  <c r="J43" i="151"/>
  <c r="O43" i="150"/>
  <c r="D43" i="147"/>
  <c r="M43" i="146"/>
  <c r="S43" i="146" s="1"/>
  <c r="M43" i="139"/>
  <c r="S43" i="139" s="1"/>
  <c r="D43" i="132"/>
  <c r="N43" i="131"/>
  <c r="N43" i="116"/>
  <c r="I43" i="107"/>
  <c r="L43" i="106"/>
  <c r="R43" i="106" s="1"/>
  <c r="G43" i="85"/>
  <c r="G61" i="85" s="1"/>
  <c r="G65" i="85" s="1"/>
  <c r="N43" i="84"/>
  <c r="L43" i="78"/>
  <c r="R43" i="78" s="1"/>
  <c r="D43" i="56"/>
  <c r="D61" i="56" s="1"/>
  <c r="D65" i="56" s="1"/>
  <c r="G43" i="53"/>
  <c r="L43" i="38"/>
  <c r="D43" i="32"/>
  <c r="D61" i="32" s="1"/>
  <c r="D65" i="32" s="1"/>
  <c r="L43" i="31"/>
  <c r="R43" i="31" s="1"/>
  <c r="K43" i="16"/>
  <c r="W43" i="74"/>
  <c r="V43" i="53"/>
  <c r="V61" i="53" s="1"/>
  <c r="V65" i="53" s="1"/>
  <c r="F43" i="244"/>
  <c r="F61" i="244" s="1"/>
  <c r="F65" i="244" s="1"/>
  <c r="K43" i="237"/>
  <c r="K61" i="237" s="1"/>
  <c r="K65" i="237" s="1"/>
  <c r="O43" i="223"/>
  <c r="H43" i="220"/>
  <c r="C43" i="215"/>
  <c r="L43" i="214"/>
  <c r="R43" i="214" s="1"/>
  <c r="O43" i="209"/>
  <c r="N43" i="200"/>
  <c r="O43" i="199"/>
  <c r="J43" i="193"/>
  <c r="O43" i="192"/>
  <c r="J43" i="187"/>
  <c r="J61" i="187" s="1"/>
  <c r="J65" i="187" s="1"/>
  <c r="F43" i="183"/>
  <c r="K43" i="182"/>
  <c r="F43" i="176"/>
  <c r="F61" i="176" s="1"/>
  <c r="F65" i="176" s="1"/>
  <c r="K43" i="175"/>
  <c r="B43" i="173"/>
  <c r="N43" i="167"/>
  <c r="B43" i="161"/>
  <c r="D43" i="157"/>
  <c r="F43" i="156"/>
  <c r="H43" i="154"/>
  <c r="H61" i="154" s="1"/>
  <c r="H65" i="154" s="1"/>
  <c r="B43" i="151"/>
  <c r="B61" i="151" s="1"/>
  <c r="B65" i="151" s="1"/>
  <c r="G43" i="141"/>
  <c r="G61" i="141" s="1"/>
  <c r="G65" i="141" s="1"/>
  <c r="N43" i="140"/>
  <c r="C43" i="137"/>
  <c r="I43" i="136"/>
  <c r="O43" i="135"/>
  <c r="K43" i="121"/>
  <c r="C43" i="117"/>
  <c r="J43" i="112"/>
  <c r="J61" i="112" s="1"/>
  <c r="J65" i="112" s="1"/>
  <c r="F43" i="97"/>
  <c r="N43" i="96"/>
  <c r="H43" i="93"/>
  <c r="O43" i="92"/>
  <c r="M43" i="85"/>
  <c r="S43" i="85" s="1"/>
  <c r="F43" i="75"/>
  <c r="F61" i="75" s="1"/>
  <c r="F65" i="75" s="1"/>
  <c r="O43" i="74"/>
  <c r="C43" i="66"/>
  <c r="C61" i="66" s="1"/>
  <c r="C65" i="66" s="1"/>
  <c r="K43" i="65"/>
  <c r="K61" i="65" s="1"/>
  <c r="K65" i="65" s="1"/>
  <c r="C43" i="59"/>
  <c r="C61" i="59" s="1"/>
  <c r="C65" i="59" s="1"/>
  <c r="I43" i="58"/>
  <c r="N43" i="57"/>
  <c r="F43" i="44"/>
  <c r="M43" i="43"/>
  <c r="S43" i="43" s="1"/>
  <c r="C43" i="41"/>
  <c r="C61" i="41" s="1"/>
  <c r="C65" i="41" s="1"/>
  <c r="N43" i="16"/>
  <c r="C43" i="14"/>
  <c r="L43" i="9"/>
  <c r="R43" i="9" s="1"/>
  <c r="B43" i="7"/>
  <c r="W43" i="250"/>
  <c r="W43" i="239"/>
  <c r="V43" i="196"/>
  <c r="V43" i="186"/>
  <c r="V43" i="176"/>
  <c r="V61" i="176" s="1"/>
  <c r="V65" i="176" s="1"/>
  <c r="V43" i="166"/>
  <c r="V61" i="166" s="1"/>
  <c r="V65" i="166" s="1"/>
  <c r="W43" i="65"/>
  <c r="V43" i="55"/>
  <c r="H43" i="232"/>
  <c r="H61" i="232" s="1"/>
  <c r="H65" i="232" s="1"/>
  <c r="O43" i="224"/>
  <c r="K43" i="219"/>
  <c r="K61" i="219" s="1"/>
  <c r="K65" i="219" s="1"/>
  <c r="N43" i="214"/>
  <c r="N61" i="214" s="1"/>
  <c r="N65" i="214" s="1"/>
  <c r="C43" i="212"/>
  <c r="C61" i="212" s="1"/>
  <c r="C65" i="212" s="1"/>
  <c r="L43" i="210"/>
  <c r="R43" i="210" s="1"/>
  <c r="H43" i="202"/>
  <c r="J43" i="188"/>
  <c r="J61" i="188" s="1"/>
  <c r="J65" i="188" s="1"/>
  <c r="D43" i="173"/>
  <c r="D61" i="173" s="1"/>
  <c r="D65" i="173" s="1"/>
  <c r="J43" i="168"/>
  <c r="C43" i="146"/>
  <c r="C43" i="142"/>
  <c r="I43" i="141"/>
  <c r="F43" i="137"/>
  <c r="F61" i="137" s="1"/>
  <c r="F65" i="137" s="1"/>
  <c r="K43" i="136"/>
  <c r="H43" i="126"/>
  <c r="M43" i="121"/>
  <c r="S43" i="121" s="1"/>
  <c r="F43" i="117"/>
  <c r="H43" i="105"/>
  <c r="H61" i="105" s="1"/>
  <c r="H65" i="105" s="1"/>
  <c r="N43" i="104"/>
  <c r="C43" i="102"/>
  <c r="I43" i="83"/>
  <c r="M43" i="82"/>
  <c r="S43" i="82" s="1"/>
  <c r="H43" i="75"/>
  <c r="F43" i="59"/>
  <c r="K43" i="58"/>
  <c r="K61" i="58" s="1"/>
  <c r="K65" i="58" s="1"/>
  <c r="H43" i="44"/>
  <c r="H61" i="44" s="1"/>
  <c r="H65" i="44" s="1"/>
  <c r="O43" i="43"/>
  <c r="F43" i="41"/>
  <c r="L43" i="40"/>
  <c r="R43" i="40" s="1"/>
  <c r="H43" i="17"/>
  <c r="H61" i="17" s="1"/>
  <c r="H65" i="17" s="1"/>
  <c r="F43" i="14"/>
  <c r="F61" i="14" s="1"/>
  <c r="F65" i="14" s="1"/>
  <c r="F43" i="10"/>
  <c r="D43" i="7"/>
  <c r="V43" i="195"/>
  <c r="V43" i="185"/>
  <c r="V61" i="185" s="1"/>
  <c r="V65" i="185" s="1"/>
  <c r="V43" i="175"/>
  <c r="O43" i="201"/>
  <c r="C43" i="195"/>
  <c r="O43" i="187"/>
  <c r="K43" i="183"/>
  <c r="H43" i="173"/>
  <c r="D43" i="169"/>
  <c r="M43" i="168"/>
  <c r="S43" i="168" s="1"/>
  <c r="B43" i="166"/>
  <c r="B61" i="166" s="1"/>
  <c r="B65" i="166" s="1"/>
  <c r="H43" i="161"/>
  <c r="H61" i="161" s="1"/>
  <c r="H65" i="161" s="1"/>
  <c r="M43" i="160"/>
  <c r="H43" i="151"/>
  <c r="M43" i="150"/>
  <c r="N43" i="145"/>
  <c r="M43" i="129"/>
  <c r="S43" i="129" s="1"/>
  <c r="K43" i="126"/>
  <c r="K61" i="126" s="1"/>
  <c r="K65" i="126" s="1"/>
  <c r="O43" i="116"/>
  <c r="N43" i="109"/>
  <c r="M43" i="101"/>
  <c r="C43" i="95"/>
  <c r="O43" i="89"/>
  <c r="I43" i="87"/>
  <c r="I61" i="87" s="1"/>
  <c r="I65" i="87" s="1"/>
  <c r="C43" i="80"/>
  <c r="M43" i="79"/>
  <c r="S43" i="79" s="1"/>
  <c r="C43" i="76"/>
  <c r="K43" i="75"/>
  <c r="G43" i="63"/>
  <c r="N43" i="58"/>
  <c r="D43" i="49"/>
  <c r="K43" i="48"/>
  <c r="K61" i="48" s="1"/>
  <c r="K65" i="48" s="1"/>
  <c r="H43" i="34"/>
  <c r="H61" i="34" s="1"/>
  <c r="H65" i="34" s="1"/>
  <c r="D43" i="25"/>
  <c r="K43" i="17"/>
  <c r="K61" i="17" s="1"/>
  <c r="K65" i="17" s="1"/>
  <c r="B43" i="15"/>
  <c r="I43" i="14"/>
  <c r="I61" i="14" s="1"/>
  <c r="I65" i="14" s="1"/>
  <c r="W43" i="133"/>
  <c r="V43" i="122"/>
  <c r="V43" i="42"/>
  <c r="V43" i="22"/>
  <c r="V61" i="22" s="1"/>
  <c r="V65" i="22" s="1"/>
  <c r="H43" i="146"/>
  <c r="O43" i="145"/>
  <c r="M43" i="141"/>
  <c r="S43" i="141" s="1"/>
  <c r="F43" i="127"/>
  <c r="H43" i="122"/>
  <c r="J43" i="117"/>
  <c r="F43" i="107"/>
  <c r="H43" i="102"/>
  <c r="N43" i="101"/>
  <c r="D43" i="98"/>
  <c r="L43" i="97"/>
  <c r="R43" i="97" s="1"/>
  <c r="N43" i="79"/>
  <c r="C43" i="56"/>
  <c r="M43" i="55"/>
  <c r="S43" i="55" s="1"/>
  <c r="D43" i="53"/>
  <c r="D61" i="53" s="1"/>
  <c r="D65" i="53" s="1"/>
  <c r="B43" i="42"/>
  <c r="J43" i="41"/>
  <c r="K43" i="21"/>
  <c r="K61" i="21" s="1"/>
  <c r="K65" i="21" s="1"/>
  <c r="C43" i="15"/>
  <c r="J43" i="14"/>
  <c r="V43" i="173"/>
  <c r="V43" i="52"/>
  <c r="B43" i="110"/>
  <c r="B61" i="110" s="1"/>
  <c r="B65" i="110" s="1"/>
  <c r="H43" i="98"/>
  <c r="N43" i="97"/>
  <c r="J43" i="94"/>
  <c r="F43" i="85"/>
  <c r="D43" i="81"/>
  <c r="H43" i="71"/>
  <c r="H43" i="70"/>
  <c r="L43" i="65"/>
  <c r="R43" i="65" s="1"/>
  <c r="K43" i="61"/>
  <c r="K61" i="61" s="1"/>
  <c r="K65" i="61" s="1"/>
  <c r="D43" i="54"/>
  <c r="L43" i="53"/>
  <c r="R43" i="53" s="1"/>
  <c r="F43" i="49"/>
  <c r="F61" i="49" s="1"/>
  <c r="F65" i="49" s="1"/>
  <c r="L43" i="48"/>
  <c r="R43" i="48" s="1"/>
  <c r="B43" i="46"/>
  <c r="N43" i="40"/>
  <c r="N61" i="40" s="1"/>
  <c r="N65" i="40" s="1"/>
  <c r="D43" i="37"/>
  <c r="D61" i="37" s="1"/>
  <c r="D65" i="37" s="1"/>
  <c r="C43" i="19"/>
  <c r="F43" i="15"/>
  <c r="B43" i="12"/>
  <c r="I43" i="7"/>
  <c r="I61" i="7" s="1"/>
  <c r="I65" i="7" s="1"/>
  <c r="V43" i="227"/>
  <c r="W43" i="217"/>
  <c r="V43" i="206"/>
  <c r="W43" i="196"/>
  <c r="W43" i="176"/>
  <c r="W43" i="166"/>
  <c r="W61" i="166" s="1"/>
  <c r="W65" i="166" s="1"/>
  <c r="J43" i="219"/>
  <c r="M43" i="212"/>
  <c r="S43" i="212" s="1"/>
  <c r="M43" i="205"/>
  <c r="S43" i="205" s="1"/>
  <c r="F43" i="200"/>
  <c r="F43" i="185"/>
  <c r="F61" i="185" s="1"/>
  <c r="F65" i="185" s="1"/>
  <c r="G43" i="171"/>
  <c r="G61" i="171" s="1"/>
  <c r="G65" i="171" s="1"/>
  <c r="K43" i="170"/>
  <c r="J43" i="161"/>
  <c r="N43" i="160"/>
  <c r="J43" i="154"/>
  <c r="J61" i="154" s="1"/>
  <c r="J65" i="154" s="1"/>
  <c r="L43" i="153"/>
  <c r="H43" i="149"/>
  <c r="H61" i="149" s="1"/>
  <c r="H65" i="149" s="1"/>
  <c r="J43" i="148"/>
  <c r="J61" i="148" s="1"/>
  <c r="J65" i="148" s="1"/>
  <c r="O43" i="141"/>
  <c r="M43" i="136"/>
  <c r="S43" i="136" s="1"/>
  <c r="F43" i="129"/>
  <c r="M43" i="128"/>
  <c r="N43" i="112"/>
  <c r="D43" i="110"/>
  <c r="K43" i="109"/>
  <c r="G43" i="95"/>
  <c r="L43" i="94"/>
  <c r="R43" i="94" s="1"/>
  <c r="O43" i="84"/>
  <c r="O61" i="84" s="1"/>
  <c r="O65" i="84" s="1"/>
  <c r="G43" i="81"/>
  <c r="L43" i="80"/>
  <c r="R43" i="80" s="1"/>
  <c r="J43" i="70"/>
  <c r="G43" i="66"/>
  <c r="N43" i="65"/>
  <c r="G43" i="54"/>
  <c r="N43" i="53"/>
  <c r="H43" i="49"/>
  <c r="H61" i="49" s="1"/>
  <c r="H65" i="49" s="1"/>
  <c r="N43" i="48"/>
  <c r="N61" i="48" s="1"/>
  <c r="D43" i="46"/>
  <c r="D61" i="46" s="1"/>
  <c r="D65" i="46" s="1"/>
  <c r="G43" i="37"/>
  <c r="G61" i="37" s="1"/>
  <c r="G65" i="37" s="1"/>
  <c r="M43" i="36"/>
  <c r="S43" i="36" s="1"/>
  <c r="B43" i="34"/>
  <c r="F43" i="19"/>
  <c r="F61" i="19" s="1"/>
  <c r="F65" i="19" s="1"/>
  <c r="D43" i="12"/>
  <c r="B43" i="8"/>
  <c r="K43" i="7"/>
  <c r="O43" i="6"/>
  <c r="V43" i="155"/>
  <c r="W43" i="145"/>
  <c r="N43" i="212"/>
  <c r="D43" i="207"/>
  <c r="G43" i="200"/>
  <c r="L43" i="195"/>
  <c r="R43" i="195" s="1"/>
  <c r="G43" i="178"/>
  <c r="H43" i="171"/>
  <c r="H61" i="171" s="1"/>
  <c r="H65" i="171" s="1"/>
  <c r="L43" i="170"/>
  <c r="R43" i="170" s="1"/>
  <c r="K43" i="161"/>
  <c r="O43" i="160"/>
  <c r="I43" i="156"/>
  <c r="I61" i="156" s="1"/>
  <c r="I65" i="156" s="1"/>
  <c r="M43" i="153"/>
  <c r="S43" i="153" s="1"/>
  <c r="I43" i="149"/>
  <c r="I61" i="149" s="1"/>
  <c r="I65" i="149" s="1"/>
  <c r="B43" i="139"/>
  <c r="B61" i="139" s="1"/>
  <c r="B65" i="139" s="1"/>
  <c r="N43" i="128"/>
  <c r="N61" i="128" s="1"/>
  <c r="N65" i="128" s="1"/>
  <c r="F43" i="125"/>
  <c r="L43" i="124"/>
  <c r="R43" i="124" s="1"/>
  <c r="G43" i="120"/>
  <c r="G61" i="120" s="1"/>
  <c r="G65" i="120" s="1"/>
  <c r="J43" i="119"/>
  <c r="J61" i="119" s="1"/>
  <c r="J65" i="119" s="1"/>
  <c r="F43" i="110"/>
  <c r="F61" i="110" s="1"/>
  <c r="F65" i="110" s="1"/>
  <c r="L43" i="109"/>
  <c r="R43" i="109" s="1"/>
  <c r="C43" i="90"/>
  <c r="K43" i="89"/>
  <c r="D43" i="78"/>
  <c r="B43" i="74"/>
  <c r="H43" i="66"/>
  <c r="O43" i="53"/>
  <c r="O43" i="48"/>
  <c r="F43" i="46"/>
  <c r="F61" i="46" s="1"/>
  <c r="F65" i="46" s="1"/>
  <c r="N43" i="36"/>
  <c r="C43" i="34"/>
  <c r="I43" i="33"/>
  <c r="B43" i="30"/>
  <c r="H43" i="29"/>
  <c r="H61" i="29" s="1"/>
  <c r="H65" i="29" s="1"/>
  <c r="G43" i="19"/>
  <c r="G61" i="19" s="1"/>
  <c r="G65" i="19" s="1"/>
  <c r="L43" i="18"/>
  <c r="R43" i="18" s="1"/>
  <c r="J43" i="11"/>
  <c r="C43" i="8"/>
  <c r="G43" i="4"/>
  <c r="V43" i="194"/>
  <c r="V43" i="184"/>
  <c r="V43" i="174"/>
  <c r="V61" i="174" s="1"/>
  <c r="V65" i="174" s="1"/>
  <c r="V43" i="123"/>
  <c r="V61" i="123" s="1"/>
  <c r="V65" i="123" s="1"/>
  <c r="W43" i="44"/>
  <c r="V43" i="34"/>
  <c r="O43" i="212"/>
  <c r="F43" i="207"/>
  <c r="M43" i="195"/>
  <c r="S43" i="195" s="1"/>
  <c r="B43" i="188"/>
  <c r="F43" i="186"/>
  <c r="N43" i="184"/>
  <c r="N61" i="184" s="1"/>
  <c r="N65" i="184" s="1"/>
  <c r="M43" i="170"/>
  <c r="S43" i="170" s="1"/>
  <c r="B43" i="158"/>
  <c r="J43" i="156"/>
  <c r="L43" i="148"/>
  <c r="R43" i="148" s="1"/>
  <c r="B43" i="130"/>
  <c r="O43" i="128"/>
  <c r="O61" i="128" s="1"/>
  <c r="O65" i="128" s="1"/>
  <c r="G43" i="110"/>
  <c r="G61" i="110" s="1"/>
  <c r="G65" i="110" s="1"/>
  <c r="M43" i="109"/>
  <c r="S43" i="109" s="1"/>
  <c r="D43" i="100"/>
  <c r="I43" i="95"/>
  <c r="I61" i="95" s="1"/>
  <c r="I65" i="95" s="1"/>
  <c r="N43" i="94"/>
  <c r="D43" i="90"/>
  <c r="D61" i="90" s="1"/>
  <c r="D65" i="90" s="1"/>
  <c r="L43" i="89"/>
  <c r="F43" i="86"/>
  <c r="N43" i="80"/>
  <c r="C43" i="74"/>
  <c r="L43" i="70"/>
  <c r="R43" i="70" s="1"/>
  <c r="H43" i="58"/>
  <c r="M43" i="57"/>
  <c r="S43" i="57" s="1"/>
  <c r="G43" i="46"/>
  <c r="M43" i="41"/>
  <c r="S43" i="41" s="1"/>
  <c r="D43" i="34"/>
  <c r="J43" i="33"/>
  <c r="O43" i="32"/>
  <c r="O61" i="32" s="1"/>
  <c r="O65" i="32" s="1"/>
  <c r="O43" i="26"/>
  <c r="B43" i="20"/>
  <c r="H43" i="19"/>
  <c r="H61" i="19" s="1"/>
  <c r="H65" i="19" s="1"/>
  <c r="M43" i="18"/>
  <c r="G43" i="12"/>
  <c r="G61" i="12" s="1"/>
  <c r="G65" i="12" s="1"/>
  <c r="K43" i="11"/>
  <c r="O43" i="10"/>
  <c r="V43" i="164"/>
  <c r="V61" i="164" s="1"/>
  <c r="V65" i="164" s="1"/>
  <c r="V43" i="154"/>
  <c r="V61" i="154" s="1"/>
  <c r="V65" i="154" s="1"/>
  <c r="W43" i="144"/>
  <c r="W61" i="144" s="1"/>
  <c r="W65" i="144" s="1"/>
  <c r="V43" i="112"/>
  <c r="V61" i="112" s="1"/>
  <c r="V65" i="112" s="1"/>
  <c r="L43" i="177"/>
  <c r="R43" i="177" s="1"/>
  <c r="C43" i="173"/>
  <c r="D43" i="168"/>
  <c r="F43" i="163"/>
  <c r="F43" i="144"/>
  <c r="D43" i="134"/>
  <c r="O43" i="124"/>
  <c r="N43" i="118"/>
  <c r="C43" i="115"/>
  <c r="C61" i="115" s="1"/>
  <c r="C65" i="115" s="1"/>
  <c r="I43" i="114"/>
  <c r="O43" i="109"/>
  <c r="B43" i="107"/>
  <c r="B61" i="107" s="1"/>
  <c r="B65" i="107" s="1"/>
  <c r="C43" i="96"/>
  <c r="K43" i="95"/>
  <c r="G43" i="90"/>
  <c r="G61" i="90" s="1"/>
  <c r="G65" i="90" s="1"/>
  <c r="N43" i="89"/>
  <c r="N61" i="89" s="1"/>
  <c r="J43" i="73"/>
  <c r="M43" i="72"/>
  <c r="S43" i="72" s="1"/>
  <c r="F43" i="63"/>
  <c r="J43" i="58"/>
  <c r="O43" i="57"/>
  <c r="O61" i="57" s="1"/>
  <c r="B43" i="51"/>
  <c r="L43" i="33"/>
  <c r="R43" i="33" s="1"/>
  <c r="K43" i="29"/>
  <c r="F43" i="24"/>
  <c r="D43" i="20"/>
  <c r="J43" i="19"/>
  <c r="B43" i="13"/>
  <c r="J43" i="4"/>
  <c r="V43" i="163"/>
  <c r="V61" i="163" s="1"/>
  <c r="V65" i="163" s="1"/>
  <c r="V43" i="153"/>
  <c r="V61" i="153" s="1"/>
  <c r="V65" i="153" s="1"/>
  <c r="W43" i="143"/>
  <c r="W61" i="143" s="1"/>
  <c r="W65" i="143" s="1"/>
  <c r="V43" i="73"/>
  <c r="V43" i="62"/>
  <c r="W43" i="53"/>
  <c r="W61" i="53" s="1"/>
  <c r="W65" i="53" s="1"/>
  <c r="W43" i="33"/>
  <c r="W61" i="33" s="1"/>
  <c r="W65" i="33" s="1"/>
  <c r="W43" i="23"/>
  <c r="W61" i="23" s="1"/>
  <c r="W65" i="23" s="1"/>
  <c r="B43" i="202"/>
  <c r="B61" i="202" s="1"/>
  <c r="B65" i="202" s="1"/>
  <c r="N43" i="213"/>
  <c r="N61" i="213" s="1"/>
  <c r="N65" i="213" s="1"/>
  <c r="D43" i="208"/>
  <c r="N43" i="206"/>
  <c r="N61" i="206" s="1"/>
  <c r="N65" i="206" s="1"/>
  <c r="L43" i="200"/>
  <c r="R43" i="200" s="1"/>
  <c r="G43" i="188"/>
  <c r="G61" i="188" s="1"/>
  <c r="G65" i="188" s="1"/>
  <c r="H43" i="181"/>
  <c r="H61" i="181" s="1"/>
  <c r="H65" i="181" s="1"/>
  <c r="H43" i="180"/>
  <c r="G43" i="168"/>
  <c r="G61" i="168" s="1"/>
  <c r="G65" i="168" s="1"/>
  <c r="M43" i="167"/>
  <c r="S43" i="167" s="1"/>
  <c r="N43" i="156"/>
  <c r="I43" i="150"/>
  <c r="G43" i="134"/>
  <c r="B43" i="127"/>
  <c r="O43" i="119"/>
  <c r="F43" i="115"/>
  <c r="K43" i="114"/>
  <c r="L43" i="99"/>
  <c r="R43" i="99" s="1"/>
  <c r="M43" i="95"/>
  <c r="S43" i="95" s="1"/>
  <c r="D43" i="91"/>
  <c r="D61" i="91" s="1"/>
  <c r="D65" i="91" s="1"/>
  <c r="J43" i="78"/>
  <c r="L43" i="73"/>
  <c r="O43" i="72"/>
  <c r="O61" i="72" s="1"/>
  <c r="O65" i="72" s="1"/>
  <c r="D43" i="64"/>
  <c r="D61" i="64" s="1"/>
  <c r="D65" i="64" s="1"/>
  <c r="H43" i="63"/>
  <c r="G43" i="59"/>
  <c r="G61" i="59" s="1"/>
  <c r="G65" i="59" s="1"/>
  <c r="L43" i="58"/>
  <c r="R43" i="58" s="1"/>
  <c r="N43" i="45"/>
  <c r="N61" i="45" s="1"/>
  <c r="C43" i="43"/>
  <c r="C61" i="43" s="1"/>
  <c r="C65" i="43" s="1"/>
  <c r="H43" i="38"/>
  <c r="B43" i="35"/>
  <c r="H43" i="24"/>
  <c r="N43" i="23"/>
  <c r="K43" i="12"/>
  <c r="K61" i="12" s="1"/>
  <c r="K65" i="12" s="1"/>
  <c r="D43" i="5"/>
  <c r="L43" i="4"/>
  <c r="R43" i="4" s="1"/>
  <c r="B43" i="2"/>
  <c r="W43" i="255"/>
  <c r="V43" i="162"/>
  <c r="O43" i="67"/>
  <c r="D43" i="65"/>
  <c r="N43" i="63"/>
  <c r="G43" i="55"/>
  <c r="G61" i="55" s="1"/>
  <c r="G65" i="55" s="1"/>
  <c r="B43" i="47"/>
  <c r="L43" i="41"/>
  <c r="R43" i="41" s="1"/>
  <c r="C43" i="37"/>
  <c r="C61" i="37" s="1"/>
  <c r="C65" i="37" s="1"/>
  <c r="O43" i="35"/>
  <c r="H43" i="32"/>
  <c r="M43" i="31"/>
  <c r="S43" i="31" s="1"/>
  <c r="L43" i="24"/>
  <c r="R43" i="24" s="1"/>
  <c r="D43" i="21"/>
  <c r="M43" i="7"/>
  <c r="S43" i="7" s="1"/>
  <c r="M43" i="3"/>
  <c r="S43" i="3" s="1"/>
  <c r="V43" i="205"/>
  <c r="W43" i="195"/>
  <c r="W43" i="185"/>
  <c r="W43" i="175"/>
  <c r="W43" i="156"/>
  <c r="V43" i="145"/>
  <c r="W43" i="125"/>
  <c r="H43" i="144"/>
  <c r="M43" i="143"/>
  <c r="S43" i="143" s="1"/>
  <c r="C43" i="139"/>
  <c r="C61" i="139" s="1"/>
  <c r="C65" i="139" s="1"/>
  <c r="O43" i="131"/>
  <c r="O61" i="131" s="1"/>
  <c r="O65" i="131" s="1"/>
  <c r="C43" i="129"/>
  <c r="G43" i="124"/>
  <c r="K43" i="122"/>
  <c r="K61" i="122" s="1"/>
  <c r="K65" i="122" s="1"/>
  <c r="C43" i="118"/>
  <c r="G43" i="112"/>
  <c r="M43" i="111"/>
  <c r="S43" i="111" s="1"/>
  <c r="C43" i="109"/>
  <c r="C61" i="109" s="1"/>
  <c r="C65" i="109" s="1"/>
  <c r="F43" i="90"/>
  <c r="M43" i="89"/>
  <c r="S43" i="89" s="1"/>
  <c r="D43" i="86"/>
  <c r="K43" i="80"/>
  <c r="M43" i="75"/>
  <c r="S43" i="75" s="1"/>
  <c r="G43" i="65"/>
  <c r="N43" i="64"/>
  <c r="B43" i="61"/>
  <c r="I43" i="60"/>
  <c r="B43" i="52"/>
  <c r="F43" i="51"/>
  <c r="F61" i="51" s="1"/>
  <c r="F65" i="51" s="1"/>
  <c r="J43" i="50"/>
  <c r="D43" i="47"/>
  <c r="K43" i="46"/>
  <c r="N43" i="41"/>
  <c r="N61" i="41" s="1"/>
  <c r="N65" i="41" s="1"/>
  <c r="L43" i="36"/>
  <c r="R43" i="36" s="1"/>
  <c r="O43" i="31"/>
  <c r="O61" i="31" s="1"/>
  <c r="N43" i="24"/>
  <c r="N61" i="24" s="1"/>
  <c r="N65" i="24" s="1"/>
  <c r="C43" i="17"/>
  <c r="C61" i="17" s="1"/>
  <c r="C65" i="17" s="1"/>
  <c r="J43" i="16"/>
  <c r="L43" i="12"/>
  <c r="R43" i="12" s="1"/>
  <c r="O43" i="11"/>
  <c r="O61" i="11" s="1"/>
  <c r="O65" i="11" s="1"/>
  <c r="O43" i="3"/>
  <c r="O61" i="3" s="1"/>
  <c r="O65" i="3" s="1"/>
  <c r="W43" i="257"/>
  <c r="W61" i="257" s="1"/>
  <c r="W65" i="257" s="1"/>
  <c r="W43" i="184"/>
  <c r="W43" i="174"/>
  <c r="W43" i="155"/>
  <c r="V43" i="113"/>
  <c r="G43" i="186"/>
  <c r="O43" i="184"/>
  <c r="H43" i="178"/>
  <c r="F43" i="171"/>
  <c r="K43" i="166"/>
  <c r="K61" i="166" s="1"/>
  <c r="K65" i="166" s="1"/>
  <c r="C43" i="162"/>
  <c r="G43" i="161"/>
  <c r="B43" i="157"/>
  <c r="N43" i="152"/>
  <c r="J43" i="145"/>
  <c r="J61" i="145" s="1"/>
  <c r="J65" i="145" s="1"/>
  <c r="J43" i="139"/>
  <c r="J61" i="139" s="1"/>
  <c r="J65" i="139" s="1"/>
  <c r="F43" i="134"/>
  <c r="D43" i="130"/>
  <c r="J43" i="129"/>
  <c r="C43" i="114"/>
  <c r="M43" i="112"/>
  <c r="S43" i="112" s="1"/>
  <c r="C43" i="110"/>
  <c r="G43" i="103"/>
  <c r="G61" i="103" s="1"/>
  <c r="G65" i="103" s="1"/>
  <c r="K43" i="102"/>
  <c r="O43" i="101"/>
  <c r="G43" i="97"/>
  <c r="G43" i="87"/>
  <c r="O43" i="85"/>
  <c r="O61" i="85" s="1"/>
  <c r="O65" i="85" s="1"/>
  <c r="F43" i="83"/>
  <c r="H43" i="73"/>
  <c r="J43" i="72"/>
  <c r="F43" i="66"/>
  <c r="M43" i="65"/>
  <c r="S43" i="65" s="1"/>
  <c r="I43" i="56"/>
  <c r="I61" i="56" s="1"/>
  <c r="I65" i="56" s="1"/>
  <c r="O43" i="55"/>
  <c r="C43" i="48"/>
  <c r="G43" i="43"/>
  <c r="G61" i="43" s="1"/>
  <c r="G65" i="43" s="1"/>
  <c r="M43" i="42"/>
  <c r="S43" i="42" s="1"/>
  <c r="D43" i="39"/>
  <c r="D61" i="39" s="1"/>
  <c r="D65" i="39" s="1"/>
  <c r="F43" i="34"/>
  <c r="F61" i="34" s="1"/>
  <c r="F65" i="34" s="1"/>
  <c r="K43" i="33"/>
  <c r="I43" i="26"/>
  <c r="H43" i="22"/>
  <c r="M43" i="21"/>
  <c r="S43" i="21" s="1"/>
  <c r="J43" i="17"/>
  <c r="D43" i="14"/>
  <c r="H43" i="9"/>
  <c r="D43" i="2"/>
  <c r="W43" i="254"/>
  <c r="V43" i="243"/>
  <c r="V61" i="243" s="1"/>
  <c r="V65" i="243" s="1"/>
  <c r="W43" i="233"/>
  <c r="V43" i="110"/>
  <c r="W43" i="101"/>
  <c r="B43" i="27"/>
  <c r="F43" i="26"/>
  <c r="M43" i="19"/>
  <c r="S43" i="19" s="1"/>
  <c r="M43" i="9"/>
  <c r="S43" i="9" s="1"/>
  <c r="H43" i="5"/>
  <c r="C43" i="2"/>
  <c r="C61" i="2" s="1"/>
  <c r="C65" i="2" s="1"/>
  <c r="V43" i="254"/>
  <c r="V61" i="254" s="1"/>
  <c r="V65" i="254" s="1"/>
  <c r="V43" i="244"/>
  <c r="V61" i="244" s="1"/>
  <c r="V65" i="244" s="1"/>
  <c r="V43" i="234"/>
  <c r="W43" i="224"/>
  <c r="V43" i="183"/>
  <c r="W43" i="173"/>
  <c r="W43" i="164"/>
  <c r="W61" i="164" s="1"/>
  <c r="W65" i="164" s="1"/>
  <c r="W43" i="154"/>
  <c r="V43" i="134"/>
  <c r="W43" i="85"/>
  <c r="V43" i="65"/>
  <c r="W43" i="56"/>
  <c r="V43" i="45"/>
  <c r="V61" i="45" s="1"/>
  <c r="V65" i="45" s="1"/>
  <c r="K43" i="133"/>
  <c r="L43" i="129"/>
  <c r="R43" i="129" s="1"/>
  <c r="D43" i="125"/>
  <c r="K43" i="124"/>
  <c r="G43" i="117"/>
  <c r="G61" i="117" s="1"/>
  <c r="G65" i="117" s="1"/>
  <c r="J43" i="116"/>
  <c r="N43" i="103"/>
  <c r="L43" i="90"/>
  <c r="R43" i="90" s="1"/>
  <c r="L43" i="85"/>
  <c r="R43" i="85" s="1"/>
  <c r="N43" i="75"/>
  <c r="N61" i="75" s="1"/>
  <c r="N65" i="75" s="1"/>
  <c r="F43" i="56"/>
  <c r="F61" i="56" s="1"/>
  <c r="F65" i="56" s="1"/>
  <c r="L43" i="55"/>
  <c r="R43" i="55" s="1"/>
  <c r="D43" i="51"/>
  <c r="O43" i="38"/>
  <c r="L43" i="34"/>
  <c r="R43" i="34" s="1"/>
  <c r="C43" i="30"/>
  <c r="C61" i="30" s="1"/>
  <c r="C65" i="30" s="1"/>
  <c r="G43" i="29"/>
  <c r="G61" i="29" s="1"/>
  <c r="G65" i="29" s="1"/>
  <c r="D43" i="27"/>
  <c r="H43" i="26"/>
  <c r="M43" i="25"/>
  <c r="S43" i="25" s="1"/>
  <c r="O43" i="19"/>
  <c r="C43" i="12"/>
  <c r="G43" i="11"/>
  <c r="O43" i="9"/>
  <c r="F43" i="2"/>
  <c r="V43" i="253"/>
  <c r="V61" i="253" s="1"/>
  <c r="V65" i="253" s="1"/>
  <c r="V43" i="233"/>
  <c r="V61" i="233" s="1"/>
  <c r="V65" i="233" s="1"/>
  <c r="V43" i="223"/>
  <c r="V43" i="212"/>
  <c r="W43" i="163"/>
  <c r="W61" i="163" s="1"/>
  <c r="W65" i="163" s="1"/>
  <c r="W43" i="153"/>
  <c r="V43" i="143"/>
  <c r="V61" i="143" s="1"/>
  <c r="V65" i="143" s="1"/>
  <c r="V43" i="133"/>
  <c r="V61" i="133" s="1"/>
  <c r="V65" i="133" s="1"/>
  <c r="W43" i="123"/>
  <c r="W43" i="103"/>
  <c r="W61" i="103" s="1"/>
  <c r="W65" i="103" s="1"/>
  <c r="V43" i="84"/>
  <c r="W43" i="75"/>
  <c r="V43" i="64"/>
  <c r="V61" i="64" s="1"/>
  <c r="V65" i="64" s="1"/>
  <c r="W43" i="55"/>
  <c r="W61" i="55" s="1"/>
  <c r="W65" i="55" s="1"/>
  <c r="V43" i="44"/>
  <c r="W43" i="35"/>
  <c r="O43" i="254"/>
  <c r="N43" i="215"/>
  <c r="J43" i="213"/>
  <c r="I43" i="152"/>
  <c r="G43" i="30"/>
  <c r="K43" i="10"/>
  <c r="N43" i="129"/>
  <c r="G43" i="125"/>
  <c r="N43" i="123"/>
  <c r="N61" i="123" s="1"/>
  <c r="N65" i="123" s="1"/>
  <c r="C43" i="108"/>
  <c r="G43" i="107"/>
  <c r="G61" i="107" s="1"/>
  <c r="G65" i="107" s="1"/>
  <c r="G43" i="105"/>
  <c r="G61" i="105" s="1"/>
  <c r="G65" i="105" s="1"/>
  <c r="L43" i="104"/>
  <c r="F43" i="98"/>
  <c r="F61" i="98" s="1"/>
  <c r="F65" i="98" s="1"/>
  <c r="H43" i="92"/>
  <c r="H61" i="92" s="1"/>
  <c r="H65" i="92" s="1"/>
  <c r="N43" i="90"/>
  <c r="N43" i="85"/>
  <c r="C43" i="83"/>
  <c r="C61" i="83" s="1"/>
  <c r="C65" i="83" s="1"/>
  <c r="D43" i="82"/>
  <c r="D61" i="82" s="1"/>
  <c r="D65" i="82" s="1"/>
  <c r="O43" i="80"/>
  <c r="O61" i="80" s="1"/>
  <c r="C43" i="78"/>
  <c r="G43" i="77"/>
  <c r="B43" i="64"/>
  <c r="N43" i="55"/>
  <c r="C43" i="52"/>
  <c r="C61" i="52" s="1"/>
  <c r="C65" i="52" s="1"/>
  <c r="K43" i="50"/>
  <c r="C43" i="47"/>
  <c r="L43" i="45"/>
  <c r="R43" i="45" s="1"/>
  <c r="C43" i="42"/>
  <c r="K43" i="41"/>
  <c r="C43" i="36"/>
  <c r="C61" i="36" s="1"/>
  <c r="C65" i="36" s="1"/>
  <c r="I43" i="29"/>
  <c r="J43" i="26"/>
  <c r="N43" i="15"/>
  <c r="N61" i="15" s="1"/>
  <c r="N65" i="15" s="1"/>
  <c r="I43" i="11"/>
  <c r="H43" i="6"/>
  <c r="W43" i="243"/>
  <c r="W61" i="243" s="1"/>
  <c r="W65" i="243" s="1"/>
  <c r="V43" i="222"/>
  <c r="V43" i="211"/>
  <c r="W43" i="191"/>
  <c r="W61" i="191" s="1"/>
  <c r="W65" i="191" s="1"/>
  <c r="W43" i="162"/>
  <c r="V43" i="152"/>
  <c r="V61" i="152" s="1"/>
  <c r="V65" i="152" s="1"/>
  <c r="V43" i="132"/>
  <c r="W43" i="122"/>
  <c r="W61" i="122" s="1"/>
  <c r="W65" i="122" s="1"/>
  <c r="W43" i="112"/>
  <c r="V43" i="102"/>
  <c r="W43" i="54"/>
  <c r="V43" i="43"/>
  <c r="W43" i="34"/>
  <c r="W43" i="15"/>
  <c r="W61" i="15" s="1"/>
  <c r="W65" i="15" s="1"/>
  <c r="L43" i="213"/>
  <c r="R43" i="213" s="1"/>
  <c r="W43" i="159"/>
  <c r="M43" i="130"/>
  <c r="S43" i="130" s="1"/>
  <c r="F43" i="120"/>
  <c r="H43" i="119"/>
  <c r="M43" i="117"/>
  <c r="F43" i="112"/>
  <c r="F61" i="112" s="1"/>
  <c r="F65" i="112" s="1"/>
  <c r="L43" i="111"/>
  <c r="R43" i="111" s="1"/>
  <c r="K43" i="107"/>
  <c r="G43" i="100"/>
  <c r="O43" i="97"/>
  <c r="D43" i="95"/>
  <c r="L43" i="92"/>
  <c r="R43" i="92" s="1"/>
  <c r="F43" i="73"/>
  <c r="F61" i="73" s="1"/>
  <c r="F65" i="73" s="1"/>
  <c r="H43" i="68"/>
  <c r="H61" i="68" s="1"/>
  <c r="H65" i="68" s="1"/>
  <c r="L43" i="67"/>
  <c r="R43" i="67" s="1"/>
  <c r="I43" i="63"/>
  <c r="D43" i="58"/>
  <c r="L43" i="56"/>
  <c r="R43" i="56" s="1"/>
  <c r="F43" i="53"/>
  <c r="K43" i="51"/>
  <c r="K61" i="51" s="1"/>
  <c r="K65" i="51" s="1"/>
  <c r="O43" i="50"/>
  <c r="N43" i="46"/>
  <c r="O43" i="41"/>
  <c r="O61" i="41" s="1"/>
  <c r="O65" i="41" s="1"/>
  <c r="H43" i="36"/>
  <c r="M43" i="35"/>
  <c r="S43" i="35" s="1"/>
  <c r="N43" i="26"/>
  <c r="F43" i="17"/>
  <c r="F61" i="17" s="1"/>
  <c r="F65" i="17" s="1"/>
  <c r="L43" i="16"/>
  <c r="R43" i="16" s="1"/>
  <c r="L43" i="2"/>
  <c r="W43" i="251"/>
  <c r="W61" i="251" s="1"/>
  <c r="W65" i="251" s="1"/>
  <c r="W43" i="241"/>
  <c r="W43" i="231"/>
  <c r="W61" i="231" s="1"/>
  <c r="W65" i="231" s="1"/>
  <c r="V43" i="220"/>
  <c r="V43" i="209"/>
  <c r="V61" i="209" s="1"/>
  <c r="V65" i="209" s="1"/>
  <c r="W43" i="200"/>
  <c r="W61" i="200" s="1"/>
  <c r="W65" i="200" s="1"/>
  <c r="V43" i="179"/>
  <c r="W43" i="169"/>
  <c r="W43" i="141"/>
  <c r="V43" i="130"/>
  <c r="W43" i="120"/>
  <c r="W61" i="120" s="1"/>
  <c r="W65" i="120" s="1"/>
  <c r="W43" i="110"/>
  <c r="W61" i="110" s="1"/>
  <c r="W65" i="110" s="1"/>
  <c r="V43" i="91"/>
  <c r="W43" i="52"/>
  <c r="W43" i="22"/>
  <c r="W61" i="22" s="1"/>
  <c r="W65" i="22" s="1"/>
  <c r="W43" i="4"/>
  <c r="W61" i="4" s="1"/>
  <c r="W65" i="4" s="1"/>
  <c r="V43" i="189"/>
  <c r="W43" i="170"/>
  <c r="V43" i="151"/>
  <c r="W43" i="142"/>
  <c r="W61" i="142" s="1"/>
  <c r="W65" i="142" s="1"/>
  <c r="W43" i="132"/>
  <c r="V43" i="121"/>
  <c r="V43" i="111"/>
  <c r="V61" i="111" s="1"/>
  <c r="V65" i="111" s="1"/>
  <c r="W43" i="93"/>
  <c r="W43" i="64"/>
  <c r="W61" i="64" s="1"/>
  <c r="W65" i="64" s="1"/>
  <c r="W43" i="45"/>
  <c r="W61" i="45" s="1"/>
  <c r="W65" i="45" s="1"/>
  <c r="W43" i="26"/>
  <c r="W61" i="26" s="1"/>
  <c r="W65" i="26" s="1"/>
  <c r="V43" i="7"/>
  <c r="K43" i="242"/>
  <c r="K61" i="242" s="1"/>
  <c r="K65" i="242" s="1"/>
  <c r="J43" i="159"/>
  <c r="J43" i="5"/>
  <c r="L43" i="121"/>
  <c r="R43" i="121" s="1"/>
  <c r="O43" i="120"/>
  <c r="O61" i="120" s="1"/>
  <c r="O65" i="120" s="1"/>
  <c r="B43" i="115"/>
  <c r="J43" i="113"/>
  <c r="M43" i="108"/>
  <c r="S43" i="108" s="1"/>
  <c r="I43" i="100"/>
  <c r="F43" i="95"/>
  <c r="F61" i="95" s="1"/>
  <c r="F65" i="95" s="1"/>
  <c r="O43" i="91"/>
  <c r="J43" i="87"/>
  <c r="N43" i="86"/>
  <c r="H43" i="82"/>
  <c r="H61" i="82" s="1"/>
  <c r="H65" i="82" s="1"/>
  <c r="I43" i="77"/>
  <c r="I61" i="77" s="1"/>
  <c r="I65" i="77" s="1"/>
  <c r="C43" i="67"/>
  <c r="C61" i="67" s="1"/>
  <c r="C65" i="67" s="1"/>
  <c r="O43" i="65"/>
  <c r="N43" i="60"/>
  <c r="F43" i="55"/>
  <c r="F61" i="55" s="1"/>
  <c r="F65" i="55" s="1"/>
  <c r="I43" i="48"/>
  <c r="I61" i="48" s="1"/>
  <c r="I65" i="48" s="1"/>
  <c r="O43" i="47"/>
  <c r="O61" i="47" s="1"/>
  <c r="F43" i="37"/>
  <c r="F61" i="37" s="1"/>
  <c r="F65" i="37" s="1"/>
  <c r="D43" i="22"/>
  <c r="L43" i="14"/>
  <c r="R43" i="14" s="1"/>
  <c r="D43" i="9"/>
  <c r="N43" i="2"/>
  <c r="V43" i="240"/>
  <c r="V43" i="230"/>
  <c r="W43" i="220"/>
  <c r="W43" i="209"/>
  <c r="V43" i="199"/>
  <c r="V61" i="199" s="1"/>
  <c r="V65" i="199" s="1"/>
  <c r="W43" i="189"/>
  <c r="W61" i="189" s="1"/>
  <c r="W65" i="189" s="1"/>
  <c r="W43" i="151"/>
  <c r="V43" i="131"/>
  <c r="W43" i="121"/>
  <c r="W43" i="111"/>
  <c r="W61" i="111" s="1"/>
  <c r="W65" i="111" s="1"/>
  <c r="V43" i="101"/>
  <c r="V61" i="101" s="1"/>
  <c r="V65" i="101" s="1"/>
  <c r="W43" i="83"/>
  <c r="W61" i="83" s="1"/>
  <c r="W65" i="83" s="1"/>
  <c r="V43" i="63"/>
  <c r="V43" i="54"/>
  <c r="V43" i="35"/>
  <c r="V61" i="35" s="1"/>
  <c r="V65" i="35" s="1"/>
  <c r="V43" i="25"/>
  <c r="V61" i="25" s="1"/>
  <c r="V65" i="25" s="1"/>
  <c r="W43" i="16"/>
  <c r="W61" i="16" s="1"/>
  <c r="W65" i="16" s="1"/>
  <c r="B43" i="221"/>
  <c r="B61" i="221" s="1"/>
  <c r="B65" i="221" s="1"/>
  <c r="K43" i="5"/>
  <c r="V43" i="24"/>
  <c r="O43" i="36"/>
  <c r="G43" i="32"/>
  <c r="J43" i="31"/>
  <c r="N43" i="30"/>
  <c r="C43" i="24"/>
  <c r="N43" i="21"/>
  <c r="F43" i="16"/>
  <c r="L43" i="15"/>
  <c r="R43" i="15" s="1"/>
  <c r="L43" i="8"/>
  <c r="R43" i="8" s="1"/>
  <c r="L43" i="3"/>
  <c r="R43" i="3" s="1"/>
  <c r="V43" i="238"/>
  <c r="V43" i="228"/>
  <c r="W43" i="218"/>
  <c r="W61" i="218" s="1"/>
  <c r="W65" i="218" s="1"/>
  <c r="V43" i="207"/>
  <c r="V43" i="197"/>
  <c r="V61" i="197" s="1"/>
  <c r="V65" i="197" s="1"/>
  <c r="W43" i="187"/>
  <c r="W43" i="178"/>
  <c r="W43" i="140"/>
  <c r="V43" i="129"/>
  <c r="W43" i="119"/>
  <c r="W61" i="119" s="1"/>
  <c r="W65" i="119" s="1"/>
  <c r="W43" i="109"/>
  <c r="W43" i="100"/>
  <c r="W43" i="81"/>
  <c r="W43" i="43"/>
  <c r="V43" i="33"/>
  <c r="V43" i="23"/>
  <c r="V43" i="14"/>
  <c r="V61" i="14" s="1"/>
  <c r="V65" i="14" s="1"/>
  <c r="G43" i="177"/>
  <c r="C43" i="126"/>
  <c r="C61" i="126" s="1"/>
  <c r="C65" i="126" s="1"/>
  <c r="F43" i="241"/>
  <c r="P62" i="258"/>
  <c r="U60" i="258"/>
  <c r="E44" i="258"/>
  <c r="U44" i="258" s="1"/>
  <c r="G61" i="258"/>
  <c r="G65" i="258" s="1"/>
  <c r="O61" i="258"/>
  <c r="O65" i="258" s="1"/>
  <c r="H61" i="258"/>
  <c r="H65" i="258" s="1"/>
  <c r="B61" i="258"/>
  <c r="B65" i="258" s="1"/>
  <c r="T48" i="258"/>
  <c r="U42" i="258"/>
  <c r="T41" i="258"/>
  <c r="T40" i="258"/>
  <c r="V8" i="258"/>
  <c r="V61" i="258" s="1"/>
  <c r="V65" i="258" s="1"/>
  <c r="T29" i="258"/>
  <c r="E9" i="258"/>
  <c r="P9" i="258"/>
  <c r="Q9" i="258"/>
  <c r="T11" i="258"/>
  <c r="P62" i="257"/>
  <c r="P56" i="257"/>
  <c r="T58" i="257"/>
  <c r="N61" i="257"/>
  <c r="N65" i="257" s="1"/>
  <c r="Q44" i="257"/>
  <c r="O61" i="257"/>
  <c r="O65" i="257" s="1"/>
  <c r="D61" i="257"/>
  <c r="D65" i="257" s="1"/>
  <c r="H61" i="257"/>
  <c r="H65" i="257" s="1"/>
  <c r="T52" i="257"/>
  <c r="V61" i="257"/>
  <c r="V65" i="257" s="1"/>
  <c r="B8" i="257"/>
  <c r="B61" i="257" s="1"/>
  <c r="B65" i="257" s="1"/>
  <c r="K8" i="257"/>
  <c r="K61" i="257" s="1"/>
  <c r="K65" i="257" s="1"/>
  <c r="T39" i="257"/>
  <c r="T35" i="257"/>
  <c r="Q9" i="257"/>
  <c r="R9" i="257"/>
  <c r="E9" i="257"/>
  <c r="U15" i="257"/>
  <c r="T11" i="257"/>
  <c r="Q62" i="256"/>
  <c r="H61" i="256"/>
  <c r="H65" i="256" s="1"/>
  <c r="P44" i="256"/>
  <c r="T50" i="256"/>
  <c r="C61" i="256"/>
  <c r="C65" i="256" s="1"/>
  <c r="D61" i="256"/>
  <c r="D65" i="256" s="1"/>
  <c r="G61" i="256"/>
  <c r="G65" i="256" s="1"/>
  <c r="O61" i="256"/>
  <c r="O65" i="256" s="1"/>
  <c r="I8" i="256"/>
  <c r="I61" i="256" s="1"/>
  <c r="I65" i="256" s="1"/>
  <c r="T35" i="256"/>
  <c r="B8" i="256"/>
  <c r="B61" i="256" s="1"/>
  <c r="B65" i="256" s="1"/>
  <c r="K8" i="256"/>
  <c r="K61" i="256" s="1"/>
  <c r="K65" i="256" s="1"/>
  <c r="U29" i="256"/>
  <c r="S28" i="256"/>
  <c r="T19" i="256"/>
  <c r="T15" i="256"/>
  <c r="Q9" i="256"/>
  <c r="P62" i="255"/>
  <c r="B43" i="255"/>
  <c r="K43" i="255"/>
  <c r="Q56" i="255"/>
  <c r="D43" i="255"/>
  <c r="M43" i="255"/>
  <c r="S43" i="255" s="1"/>
  <c r="C61" i="255"/>
  <c r="C65" i="255" s="1"/>
  <c r="D61" i="255"/>
  <c r="D65" i="255" s="1"/>
  <c r="F61" i="255"/>
  <c r="F65" i="255" s="1"/>
  <c r="I61" i="255"/>
  <c r="I65" i="255" s="1"/>
  <c r="U42" i="255"/>
  <c r="U38" i="255"/>
  <c r="B8" i="255"/>
  <c r="B61" i="255" s="1"/>
  <c r="B65" i="255" s="1"/>
  <c r="K8" i="255"/>
  <c r="T29" i="255"/>
  <c r="P9" i="255"/>
  <c r="R9" i="255"/>
  <c r="E9" i="255"/>
  <c r="U9" i="255" s="1"/>
  <c r="Q9" i="255"/>
  <c r="T60" i="254"/>
  <c r="T58" i="254"/>
  <c r="H61" i="254"/>
  <c r="H65" i="254" s="1"/>
  <c r="N61" i="254"/>
  <c r="N65" i="254" s="1"/>
  <c r="J61" i="254"/>
  <c r="J65" i="254" s="1"/>
  <c r="Q44" i="254"/>
  <c r="K61" i="254"/>
  <c r="K65" i="254" s="1"/>
  <c r="C8" i="254"/>
  <c r="C61" i="254" s="1"/>
  <c r="C65" i="254" s="1"/>
  <c r="L8" i="254"/>
  <c r="L61" i="254" s="1"/>
  <c r="T35" i="254"/>
  <c r="T29" i="254"/>
  <c r="G8" i="254"/>
  <c r="G61" i="254" s="1"/>
  <c r="G65" i="254" s="1"/>
  <c r="O8" i="254"/>
  <c r="O61" i="254" s="1"/>
  <c r="O65" i="254" s="1"/>
  <c r="W8" i="254"/>
  <c r="Q9" i="254"/>
  <c r="U9" i="254" s="1"/>
  <c r="U18" i="254"/>
  <c r="E9" i="254"/>
  <c r="P9" i="254"/>
  <c r="P62" i="253"/>
  <c r="T58" i="253"/>
  <c r="E56" i="253"/>
  <c r="U56" i="253" s="1"/>
  <c r="U50" i="253"/>
  <c r="T49" i="253"/>
  <c r="D61" i="253"/>
  <c r="D65" i="253" s="1"/>
  <c r="G8" i="253"/>
  <c r="G61" i="253" s="1"/>
  <c r="G65" i="253" s="1"/>
  <c r="O8" i="253"/>
  <c r="O61" i="253" s="1"/>
  <c r="O65" i="253" s="1"/>
  <c r="T39" i="253"/>
  <c r="T38" i="253"/>
  <c r="I8" i="253"/>
  <c r="I61" i="253" s="1"/>
  <c r="I65" i="253" s="1"/>
  <c r="T18" i="253"/>
  <c r="E9" i="253"/>
  <c r="U11" i="253"/>
  <c r="T64" i="252"/>
  <c r="E62" i="252"/>
  <c r="U62" i="252" s="1"/>
  <c r="V43" i="252"/>
  <c r="E44" i="252"/>
  <c r="U51" i="252"/>
  <c r="C61" i="252"/>
  <c r="C65" i="252" s="1"/>
  <c r="F61" i="252"/>
  <c r="F65" i="252" s="1"/>
  <c r="N61" i="252"/>
  <c r="N65" i="252" s="1"/>
  <c r="G61" i="252"/>
  <c r="G65" i="252" s="1"/>
  <c r="O61" i="252"/>
  <c r="O65" i="252" s="1"/>
  <c r="Q28" i="252"/>
  <c r="U41" i="252"/>
  <c r="V8" i="252"/>
  <c r="M8" i="252"/>
  <c r="D8" i="252"/>
  <c r="D61" i="252" s="1"/>
  <c r="D65" i="252" s="1"/>
  <c r="T29" i="252"/>
  <c r="T18" i="252"/>
  <c r="Q9" i="252"/>
  <c r="Q8" i="252" s="1"/>
  <c r="T11" i="252"/>
  <c r="P9" i="252"/>
  <c r="P62" i="251"/>
  <c r="T60" i="251"/>
  <c r="B61" i="251"/>
  <c r="B65" i="251" s="1"/>
  <c r="K61" i="251"/>
  <c r="K65" i="251" s="1"/>
  <c r="C61" i="251"/>
  <c r="C65" i="251" s="1"/>
  <c r="U52" i="251"/>
  <c r="D61" i="251"/>
  <c r="D65" i="251" s="1"/>
  <c r="F61" i="251"/>
  <c r="F65" i="251" s="1"/>
  <c r="T50" i="251"/>
  <c r="J61" i="251"/>
  <c r="J65" i="251" s="1"/>
  <c r="U42" i="251"/>
  <c r="T38" i="251"/>
  <c r="P28" i="251"/>
  <c r="T19" i="251"/>
  <c r="Q9" i="251"/>
  <c r="T11" i="251"/>
  <c r="T64" i="250"/>
  <c r="T62" i="250"/>
  <c r="Q56" i="250"/>
  <c r="U58" i="250"/>
  <c r="U48" i="250"/>
  <c r="I61" i="250"/>
  <c r="I65" i="250" s="1"/>
  <c r="G61" i="250"/>
  <c r="G65" i="250" s="1"/>
  <c r="K61" i="250"/>
  <c r="K65" i="250" s="1"/>
  <c r="H61" i="250"/>
  <c r="H65" i="250" s="1"/>
  <c r="T49" i="250"/>
  <c r="B61" i="250"/>
  <c r="B65" i="250" s="1"/>
  <c r="T41" i="250"/>
  <c r="T39" i="250"/>
  <c r="U35" i="250"/>
  <c r="R8" i="250"/>
  <c r="P9" i="250"/>
  <c r="T62" i="249"/>
  <c r="P62" i="249"/>
  <c r="T64" i="249"/>
  <c r="T60" i="249"/>
  <c r="U58" i="249"/>
  <c r="U49" i="249"/>
  <c r="H61" i="249"/>
  <c r="H65" i="249" s="1"/>
  <c r="T52" i="249"/>
  <c r="T51" i="249"/>
  <c r="T42" i="249"/>
  <c r="T41" i="249"/>
  <c r="V8" i="249"/>
  <c r="P28" i="249"/>
  <c r="U35" i="249"/>
  <c r="U18" i="249"/>
  <c r="E9" i="249"/>
  <c r="T60" i="248"/>
  <c r="Q56" i="248"/>
  <c r="F61" i="248"/>
  <c r="F65" i="248" s="1"/>
  <c r="H61" i="248"/>
  <c r="H65" i="248" s="1"/>
  <c r="N61" i="248"/>
  <c r="T51" i="248"/>
  <c r="B61" i="248"/>
  <c r="B65" i="248" s="1"/>
  <c r="S28" i="248"/>
  <c r="W8" i="248"/>
  <c r="W61" i="248" s="1"/>
  <c r="W65" i="248" s="1"/>
  <c r="U35" i="248"/>
  <c r="U18" i="248"/>
  <c r="R8" i="248"/>
  <c r="Q9" i="248"/>
  <c r="U50" i="247"/>
  <c r="T49" i="247"/>
  <c r="J61" i="247"/>
  <c r="J65" i="247" s="1"/>
  <c r="B61" i="247"/>
  <c r="B65" i="247" s="1"/>
  <c r="K61" i="247"/>
  <c r="K65" i="247" s="1"/>
  <c r="D61" i="247"/>
  <c r="D65" i="247" s="1"/>
  <c r="F61" i="247"/>
  <c r="F65" i="247" s="1"/>
  <c r="H8" i="247"/>
  <c r="H61" i="247" s="1"/>
  <c r="H65" i="247" s="1"/>
  <c r="T42" i="247"/>
  <c r="T39" i="247"/>
  <c r="R9" i="247"/>
  <c r="E9" i="247"/>
  <c r="E8" i="247" s="1"/>
  <c r="N61" i="247"/>
  <c r="R8" i="247"/>
  <c r="T11" i="247"/>
  <c r="M8" i="247"/>
  <c r="Q62" i="246"/>
  <c r="U60" i="246"/>
  <c r="U50" i="246"/>
  <c r="O61" i="246"/>
  <c r="O65" i="246" s="1"/>
  <c r="I61" i="246"/>
  <c r="I65" i="246" s="1"/>
  <c r="T51" i="246"/>
  <c r="T41" i="246"/>
  <c r="P28" i="246"/>
  <c r="T38" i="246"/>
  <c r="U35" i="246"/>
  <c r="R9" i="246"/>
  <c r="T19" i="246"/>
  <c r="N8" i="246"/>
  <c r="E9" i="246"/>
  <c r="T11" i="246"/>
  <c r="P62" i="245"/>
  <c r="Q62" i="245"/>
  <c r="T51" i="245"/>
  <c r="T50" i="245"/>
  <c r="F61" i="245"/>
  <c r="F65" i="245" s="1"/>
  <c r="T41" i="245"/>
  <c r="T42" i="245"/>
  <c r="G8" i="245"/>
  <c r="G61" i="245" s="1"/>
  <c r="G65" i="245" s="1"/>
  <c r="O8" i="245"/>
  <c r="T38" i="245"/>
  <c r="D8" i="245"/>
  <c r="M8" i="245"/>
  <c r="E9" i="245"/>
  <c r="T9" i="245" s="1"/>
  <c r="T15" i="245"/>
  <c r="R8" i="245"/>
  <c r="U11" i="245"/>
  <c r="G65" i="244"/>
  <c r="C43" i="244"/>
  <c r="C61" i="244" s="1"/>
  <c r="C65" i="244" s="1"/>
  <c r="L43" i="244"/>
  <c r="W61" i="244"/>
  <c r="W65" i="244" s="1"/>
  <c r="U60" i="244"/>
  <c r="O61" i="244"/>
  <c r="O65" i="244" s="1"/>
  <c r="D43" i="244"/>
  <c r="D61" i="244" s="1"/>
  <c r="D65" i="244" s="1"/>
  <c r="M43" i="244"/>
  <c r="S43" i="244" s="1"/>
  <c r="T51" i="244"/>
  <c r="J61" i="244"/>
  <c r="J65" i="244" s="1"/>
  <c r="B61" i="244"/>
  <c r="B65" i="244" s="1"/>
  <c r="K61" i="244"/>
  <c r="K65" i="244" s="1"/>
  <c r="T48" i="244"/>
  <c r="T52" i="244"/>
  <c r="T40" i="244"/>
  <c r="P28" i="244"/>
  <c r="U35" i="244"/>
  <c r="E9" i="244"/>
  <c r="T19" i="244"/>
  <c r="N61" i="244"/>
  <c r="R8" i="244"/>
  <c r="T11" i="244"/>
  <c r="P62" i="243"/>
  <c r="U60" i="243"/>
  <c r="U58" i="243"/>
  <c r="T52" i="243"/>
  <c r="T51" i="243"/>
  <c r="T50" i="243"/>
  <c r="N61" i="243"/>
  <c r="N65" i="243" s="1"/>
  <c r="I61" i="243"/>
  <c r="I65" i="243" s="1"/>
  <c r="J61" i="243"/>
  <c r="J65" i="243" s="1"/>
  <c r="T41" i="243"/>
  <c r="P28" i="243"/>
  <c r="E9" i="243"/>
  <c r="L8" i="243"/>
  <c r="V43" i="242"/>
  <c r="V61" i="242" s="1"/>
  <c r="V65" i="242" s="1"/>
  <c r="W43" i="242"/>
  <c r="W61" i="242" s="1"/>
  <c r="W65" i="242" s="1"/>
  <c r="U58" i="242"/>
  <c r="U50" i="242"/>
  <c r="J61" i="242"/>
  <c r="J65" i="242" s="1"/>
  <c r="M43" i="242"/>
  <c r="S43" i="242" s="1"/>
  <c r="C61" i="242"/>
  <c r="C65" i="242" s="1"/>
  <c r="T51" i="242"/>
  <c r="T41" i="242"/>
  <c r="T40" i="242"/>
  <c r="F8" i="242"/>
  <c r="N8" i="242"/>
  <c r="N61" i="242" s="1"/>
  <c r="N65" i="242" s="1"/>
  <c r="G8" i="242"/>
  <c r="O8" i="242"/>
  <c r="O61" i="242" s="1"/>
  <c r="O65" i="242" s="1"/>
  <c r="H8" i="242"/>
  <c r="H61" i="242" s="1"/>
  <c r="H65" i="242" s="1"/>
  <c r="P28" i="242"/>
  <c r="U35" i="242"/>
  <c r="R9" i="242"/>
  <c r="E9" i="242"/>
  <c r="T11" i="242"/>
  <c r="L8" i="242"/>
  <c r="W65" i="241"/>
  <c r="P62" i="241"/>
  <c r="G43" i="241"/>
  <c r="O43" i="241"/>
  <c r="K61" i="241"/>
  <c r="K65" i="241" s="1"/>
  <c r="V43" i="241"/>
  <c r="L61" i="241"/>
  <c r="L65" i="241" s="1"/>
  <c r="U58" i="241"/>
  <c r="F61" i="241"/>
  <c r="F65" i="241" s="1"/>
  <c r="U52" i="241"/>
  <c r="T50" i="241"/>
  <c r="D61" i="241"/>
  <c r="D65" i="241" s="1"/>
  <c r="H61" i="241"/>
  <c r="H65" i="241" s="1"/>
  <c r="T42" i="241"/>
  <c r="T41" i="241"/>
  <c r="T40" i="241"/>
  <c r="P28" i="241"/>
  <c r="U35" i="241"/>
  <c r="G8" i="241"/>
  <c r="O8" i="241"/>
  <c r="V8" i="241"/>
  <c r="R9" i="241"/>
  <c r="E9" i="241"/>
  <c r="N61" i="241"/>
  <c r="R8" i="241"/>
  <c r="T11" i="241"/>
  <c r="U60" i="240"/>
  <c r="L61" i="240"/>
  <c r="L65" i="240" s="1"/>
  <c r="U58" i="240"/>
  <c r="F61" i="240"/>
  <c r="F65" i="240" s="1"/>
  <c r="G61" i="240"/>
  <c r="G65" i="240" s="1"/>
  <c r="O61" i="240"/>
  <c r="O65" i="240" s="1"/>
  <c r="H61" i="240"/>
  <c r="H65" i="240" s="1"/>
  <c r="T48" i="240"/>
  <c r="T52" i="240"/>
  <c r="D61" i="240"/>
  <c r="D65" i="240" s="1"/>
  <c r="P28" i="240"/>
  <c r="T42" i="240"/>
  <c r="T40" i="240"/>
  <c r="T38" i="240"/>
  <c r="I8" i="240"/>
  <c r="I61" i="240" s="1"/>
  <c r="I65" i="240" s="1"/>
  <c r="J8" i="240"/>
  <c r="J61" i="240" s="1"/>
  <c r="J65" i="240" s="1"/>
  <c r="E9" i="240"/>
  <c r="T11" i="240"/>
  <c r="P62" i="239"/>
  <c r="U60" i="239"/>
  <c r="G61" i="239"/>
  <c r="G65" i="239" s="1"/>
  <c r="O61" i="239"/>
  <c r="O65" i="239" s="1"/>
  <c r="T51" i="239"/>
  <c r="D61" i="239"/>
  <c r="D65" i="239" s="1"/>
  <c r="N61" i="239"/>
  <c r="N65" i="239" s="1"/>
  <c r="B61" i="239"/>
  <c r="B65" i="239" s="1"/>
  <c r="K61" i="239"/>
  <c r="K65" i="239" s="1"/>
  <c r="T48" i="239"/>
  <c r="T42" i="239"/>
  <c r="T41" i="239"/>
  <c r="T40" i="239"/>
  <c r="P28" i="239"/>
  <c r="U35" i="239"/>
  <c r="L61" i="239"/>
  <c r="R8" i="239"/>
  <c r="T11" i="239"/>
  <c r="P62" i="238"/>
  <c r="Q62" i="238"/>
  <c r="U60" i="238"/>
  <c r="B61" i="238"/>
  <c r="B65" i="238" s="1"/>
  <c r="K61" i="238"/>
  <c r="K65" i="238" s="1"/>
  <c r="C61" i="238"/>
  <c r="C65" i="238" s="1"/>
  <c r="T51" i="238"/>
  <c r="D61" i="238"/>
  <c r="D65" i="238" s="1"/>
  <c r="F61" i="238"/>
  <c r="F65" i="238" s="1"/>
  <c r="N61" i="238"/>
  <c r="N65" i="238" s="1"/>
  <c r="G61" i="238"/>
  <c r="G65" i="238" s="1"/>
  <c r="T41" i="238"/>
  <c r="T40" i="238"/>
  <c r="P28" i="238"/>
  <c r="T19" i="238"/>
  <c r="R8" i="238"/>
  <c r="T11" i="238"/>
  <c r="Q62" i="237"/>
  <c r="U58" i="237"/>
  <c r="T48" i="237"/>
  <c r="D61" i="237"/>
  <c r="D65" i="237" s="1"/>
  <c r="B61" i="237"/>
  <c r="B65" i="237" s="1"/>
  <c r="F61" i="237"/>
  <c r="F65" i="237" s="1"/>
  <c r="N61" i="237"/>
  <c r="N65" i="237" s="1"/>
  <c r="O61" i="237"/>
  <c r="O65" i="237" s="1"/>
  <c r="T42" i="237"/>
  <c r="T41" i="237"/>
  <c r="T40" i="237"/>
  <c r="T38" i="237"/>
  <c r="U35" i="237"/>
  <c r="L61" i="237"/>
  <c r="R8" i="237"/>
  <c r="U11" i="237"/>
  <c r="Q62" i="236"/>
  <c r="V61" i="236"/>
  <c r="V65" i="236" s="1"/>
  <c r="D43" i="236"/>
  <c r="D61" i="236" s="1"/>
  <c r="D65" i="236" s="1"/>
  <c r="M43" i="236"/>
  <c r="S43" i="236" s="1"/>
  <c r="L61" i="236"/>
  <c r="I61" i="236"/>
  <c r="I65" i="236" s="1"/>
  <c r="T50" i="236"/>
  <c r="J61" i="236"/>
  <c r="J65" i="236" s="1"/>
  <c r="C61" i="236"/>
  <c r="C65" i="236" s="1"/>
  <c r="T48" i="236"/>
  <c r="K61" i="236"/>
  <c r="K65" i="236" s="1"/>
  <c r="T40" i="236"/>
  <c r="P28" i="236"/>
  <c r="T38" i="236"/>
  <c r="U35" i="236"/>
  <c r="S9" i="236"/>
  <c r="S8" i="236"/>
  <c r="T64" i="235"/>
  <c r="T60" i="235"/>
  <c r="H43" i="235"/>
  <c r="H61" i="235" s="1"/>
  <c r="H65" i="235" s="1"/>
  <c r="U50" i="235"/>
  <c r="J61" i="235"/>
  <c r="J65" i="235" s="1"/>
  <c r="B61" i="235"/>
  <c r="B65" i="235" s="1"/>
  <c r="K61" i="235"/>
  <c r="K65" i="235" s="1"/>
  <c r="T51" i="235"/>
  <c r="I61" i="235"/>
  <c r="I65" i="235" s="1"/>
  <c r="S28" i="235"/>
  <c r="C8" i="235"/>
  <c r="C61" i="235" s="1"/>
  <c r="C65" i="235" s="1"/>
  <c r="L8" i="235"/>
  <c r="L61" i="235" s="1"/>
  <c r="T39" i="235"/>
  <c r="T35" i="235"/>
  <c r="D8" i="235"/>
  <c r="M8" i="235"/>
  <c r="V8" i="235"/>
  <c r="V61" i="235" s="1"/>
  <c r="V65" i="235" s="1"/>
  <c r="R9" i="235"/>
  <c r="S9" i="235"/>
  <c r="U64" i="234"/>
  <c r="U60" i="234"/>
  <c r="H43" i="234"/>
  <c r="W61" i="234"/>
  <c r="W65" i="234" s="1"/>
  <c r="D43" i="234"/>
  <c r="D61" i="234" s="1"/>
  <c r="D65" i="234" s="1"/>
  <c r="M43" i="234"/>
  <c r="S43" i="234" s="1"/>
  <c r="P56" i="234"/>
  <c r="T58" i="234"/>
  <c r="N61" i="234"/>
  <c r="N65" i="234" s="1"/>
  <c r="O61" i="234"/>
  <c r="O65" i="234" s="1"/>
  <c r="T50" i="234"/>
  <c r="G61" i="234"/>
  <c r="G65" i="234" s="1"/>
  <c r="T38" i="234"/>
  <c r="H8" i="234"/>
  <c r="H61" i="234" s="1"/>
  <c r="H65" i="234" s="1"/>
  <c r="T35" i="234"/>
  <c r="Q28" i="234"/>
  <c r="Q8" i="234" s="1"/>
  <c r="U18" i="234"/>
  <c r="L61" i="234"/>
  <c r="R8" i="234"/>
  <c r="T62" i="233"/>
  <c r="F43" i="233"/>
  <c r="N43" i="233"/>
  <c r="N61" i="233" s="1"/>
  <c r="L61" i="233"/>
  <c r="L65" i="233" s="1"/>
  <c r="S44" i="233"/>
  <c r="H61" i="233"/>
  <c r="H65" i="233" s="1"/>
  <c r="O61" i="233"/>
  <c r="O65" i="233" s="1"/>
  <c r="F61" i="233"/>
  <c r="F65" i="233" s="1"/>
  <c r="T40" i="233"/>
  <c r="W8" i="233"/>
  <c r="W61" i="233" s="1"/>
  <c r="W65" i="233" s="1"/>
  <c r="D8" i="233"/>
  <c r="D61" i="233" s="1"/>
  <c r="D65" i="233" s="1"/>
  <c r="M8" i="233"/>
  <c r="M61" i="233" s="1"/>
  <c r="T38" i="233"/>
  <c r="T35" i="233"/>
  <c r="C8" i="233"/>
  <c r="C61" i="233" s="1"/>
  <c r="C65" i="233" s="1"/>
  <c r="T19" i="233"/>
  <c r="T18" i="233"/>
  <c r="U15" i="233"/>
  <c r="R8" i="233"/>
  <c r="V43" i="232"/>
  <c r="P56" i="232"/>
  <c r="K61" i="232"/>
  <c r="K65" i="232" s="1"/>
  <c r="M61" i="232"/>
  <c r="M65" i="232" s="1"/>
  <c r="S65" i="232" s="1"/>
  <c r="Q44" i="232"/>
  <c r="T40" i="232"/>
  <c r="U39" i="232"/>
  <c r="S8" i="232"/>
  <c r="V8" i="232"/>
  <c r="V61" i="232" s="1"/>
  <c r="V65" i="232" s="1"/>
  <c r="C8" i="232"/>
  <c r="C61" i="232" s="1"/>
  <c r="C65" i="232" s="1"/>
  <c r="L8" i="232"/>
  <c r="L61" i="232" s="1"/>
  <c r="L65" i="232" s="1"/>
  <c r="T19" i="232"/>
  <c r="N61" i="232"/>
  <c r="N65" i="232" s="1"/>
  <c r="U15" i="232"/>
  <c r="Q62" i="231"/>
  <c r="T60" i="231"/>
  <c r="C43" i="231"/>
  <c r="Q56" i="231"/>
  <c r="U52" i="231"/>
  <c r="T51" i="231"/>
  <c r="L43" i="231"/>
  <c r="R43" i="231" s="1"/>
  <c r="I61" i="231"/>
  <c r="I65" i="231" s="1"/>
  <c r="C61" i="231"/>
  <c r="C65" i="231" s="1"/>
  <c r="B8" i="231"/>
  <c r="B61" i="231" s="1"/>
  <c r="B65" i="231" s="1"/>
  <c r="K8" i="231"/>
  <c r="T35" i="231"/>
  <c r="D8" i="231"/>
  <c r="D61" i="231" s="1"/>
  <c r="D65" i="231" s="1"/>
  <c r="S9" i="231"/>
  <c r="R9" i="231"/>
  <c r="T18" i="231"/>
  <c r="M8" i="231"/>
  <c r="Q9" i="231"/>
  <c r="T11" i="231"/>
  <c r="J65" i="230"/>
  <c r="P62" i="230"/>
  <c r="U60" i="230"/>
  <c r="H61" i="230"/>
  <c r="H65" i="230" s="1"/>
  <c r="G43" i="230"/>
  <c r="G61" i="230" s="1"/>
  <c r="G65" i="230" s="1"/>
  <c r="O43" i="230"/>
  <c r="O61" i="230" s="1"/>
  <c r="O65" i="230" s="1"/>
  <c r="U58" i="230"/>
  <c r="W43" i="230"/>
  <c r="W61" i="230" s="1"/>
  <c r="W65" i="230" s="1"/>
  <c r="R44" i="230"/>
  <c r="T48" i="230"/>
  <c r="K61" i="230"/>
  <c r="K65" i="230" s="1"/>
  <c r="U51" i="230"/>
  <c r="C61" i="230"/>
  <c r="C65" i="230" s="1"/>
  <c r="D61" i="230"/>
  <c r="D65" i="230" s="1"/>
  <c r="N61" i="230"/>
  <c r="N65" i="230" s="1"/>
  <c r="T40" i="230"/>
  <c r="P28" i="230"/>
  <c r="T38" i="230"/>
  <c r="I8" i="230"/>
  <c r="I61" i="230" s="1"/>
  <c r="I65" i="230" s="1"/>
  <c r="U19" i="230"/>
  <c r="T15" i="230"/>
  <c r="M61" i="230"/>
  <c r="S8" i="230"/>
  <c r="U11" i="230"/>
  <c r="U64" i="229"/>
  <c r="C65" i="229"/>
  <c r="E56" i="229"/>
  <c r="U56" i="229" s="1"/>
  <c r="V43" i="229"/>
  <c r="T58" i="229"/>
  <c r="B43" i="229"/>
  <c r="B61" i="229" s="1"/>
  <c r="B65" i="229" s="1"/>
  <c r="K43" i="229"/>
  <c r="K61" i="229" s="1"/>
  <c r="K65" i="229" s="1"/>
  <c r="G61" i="229"/>
  <c r="G65" i="229" s="1"/>
  <c r="U50" i="229"/>
  <c r="M61" i="229"/>
  <c r="M65" i="229" s="1"/>
  <c r="D61" i="229"/>
  <c r="D65" i="229" s="1"/>
  <c r="H61" i="229"/>
  <c r="H65" i="229" s="1"/>
  <c r="P44" i="229"/>
  <c r="U40" i="229"/>
  <c r="F8" i="229"/>
  <c r="F61" i="229" s="1"/>
  <c r="F65" i="229" s="1"/>
  <c r="U35" i="229"/>
  <c r="V8" i="229"/>
  <c r="T18" i="229"/>
  <c r="R8" i="229"/>
  <c r="U11" i="229"/>
  <c r="D61" i="228"/>
  <c r="D65" i="228" s="1"/>
  <c r="G61" i="228"/>
  <c r="G65" i="228" s="1"/>
  <c r="Q44" i="228"/>
  <c r="M61" i="228"/>
  <c r="M65" i="228" s="1"/>
  <c r="T38" i="228"/>
  <c r="F8" i="228"/>
  <c r="F61" i="228" s="1"/>
  <c r="F65" i="228" s="1"/>
  <c r="N8" i="228"/>
  <c r="N61" i="228" s="1"/>
  <c r="T19" i="228"/>
  <c r="R8" i="228"/>
  <c r="S8" i="228"/>
  <c r="T11" i="228"/>
  <c r="U64" i="227"/>
  <c r="U60" i="227"/>
  <c r="Q56" i="227"/>
  <c r="T48" i="227"/>
  <c r="B61" i="227"/>
  <c r="B65" i="227" s="1"/>
  <c r="D61" i="227"/>
  <c r="D65" i="227" s="1"/>
  <c r="U51" i="227"/>
  <c r="M61" i="227"/>
  <c r="K61" i="227"/>
  <c r="K65" i="227" s="1"/>
  <c r="U41" i="227"/>
  <c r="I8" i="227"/>
  <c r="I61" i="227" s="1"/>
  <c r="I65" i="227" s="1"/>
  <c r="U18" i="227"/>
  <c r="T62" i="226"/>
  <c r="P62" i="226"/>
  <c r="Q56" i="226"/>
  <c r="T58" i="226"/>
  <c r="B61" i="226"/>
  <c r="B65" i="226" s="1"/>
  <c r="C61" i="226"/>
  <c r="C65" i="226" s="1"/>
  <c r="D61" i="226"/>
  <c r="D65" i="226" s="1"/>
  <c r="F61" i="226"/>
  <c r="F65" i="226" s="1"/>
  <c r="G61" i="226"/>
  <c r="G65" i="226" s="1"/>
  <c r="T42" i="226"/>
  <c r="T41" i="226"/>
  <c r="V8" i="226"/>
  <c r="V61" i="226" s="1"/>
  <c r="V65" i="226" s="1"/>
  <c r="U15" i="226"/>
  <c r="R8" i="226"/>
  <c r="E62" i="225"/>
  <c r="J61" i="225"/>
  <c r="J65" i="225" s="1"/>
  <c r="P44" i="225"/>
  <c r="K61" i="225"/>
  <c r="K65" i="225" s="1"/>
  <c r="Q44" i="225"/>
  <c r="Q43" i="225" s="1"/>
  <c r="L61" i="225"/>
  <c r="L65" i="225" s="1"/>
  <c r="T49" i="225"/>
  <c r="T48" i="225"/>
  <c r="B61" i="225"/>
  <c r="B65" i="225" s="1"/>
  <c r="T42" i="225"/>
  <c r="T39" i="225"/>
  <c r="T18" i="225"/>
  <c r="N61" i="225"/>
  <c r="R8" i="225"/>
  <c r="T11" i="225"/>
  <c r="T60" i="224"/>
  <c r="O61" i="224"/>
  <c r="O65" i="224" s="1"/>
  <c r="J61" i="224"/>
  <c r="J65" i="224" s="1"/>
  <c r="P44" i="224"/>
  <c r="H61" i="224"/>
  <c r="H65" i="224" s="1"/>
  <c r="G61" i="224"/>
  <c r="G65" i="224" s="1"/>
  <c r="I61" i="224"/>
  <c r="I65" i="224" s="1"/>
  <c r="T35" i="224"/>
  <c r="E28" i="224"/>
  <c r="T18" i="224"/>
  <c r="U15" i="224"/>
  <c r="L61" i="224"/>
  <c r="M61" i="224"/>
  <c r="S8" i="224"/>
  <c r="U58" i="223"/>
  <c r="V61" i="223"/>
  <c r="V65" i="223" s="1"/>
  <c r="U52" i="223"/>
  <c r="L61" i="223"/>
  <c r="L65" i="223" s="1"/>
  <c r="P44" i="223"/>
  <c r="F61" i="223"/>
  <c r="F65" i="223" s="1"/>
  <c r="G61" i="223"/>
  <c r="G65" i="223" s="1"/>
  <c r="O61" i="223"/>
  <c r="O65" i="223" s="1"/>
  <c r="P28" i="223"/>
  <c r="Q9" i="223"/>
  <c r="M61" i="223"/>
  <c r="N61" i="223"/>
  <c r="R8" i="223"/>
  <c r="T11" i="223"/>
  <c r="P62" i="222"/>
  <c r="D61" i="222"/>
  <c r="D65" i="222" s="1"/>
  <c r="M61" i="222"/>
  <c r="M65" i="222" s="1"/>
  <c r="N61" i="222"/>
  <c r="N65" i="222" s="1"/>
  <c r="C61" i="222"/>
  <c r="C65" i="222" s="1"/>
  <c r="U52" i="222"/>
  <c r="B61" i="222"/>
  <c r="B65" i="222" s="1"/>
  <c r="K61" i="222"/>
  <c r="K65" i="222" s="1"/>
  <c r="U41" i="222"/>
  <c r="S28" i="222"/>
  <c r="U39" i="222"/>
  <c r="W8" i="222"/>
  <c r="W61" i="222" s="1"/>
  <c r="W65" i="222" s="1"/>
  <c r="G8" i="222"/>
  <c r="G61" i="222" s="1"/>
  <c r="G65" i="222" s="1"/>
  <c r="O8" i="222"/>
  <c r="O61" i="222" s="1"/>
  <c r="S9" i="222"/>
  <c r="U18" i="222"/>
  <c r="E9" i="222"/>
  <c r="T15" i="222"/>
  <c r="U11" i="222"/>
  <c r="Q62" i="221"/>
  <c r="V43" i="221"/>
  <c r="V61" i="221" s="1"/>
  <c r="V65" i="221" s="1"/>
  <c r="C43" i="221"/>
  <c r="L43" i="221"/>
  <c r="R43" i="221" s="1"/>
  <c r="W43" i="221"/>
  <c r="W61" i="221" s="1"/>
  <c r="W65" i="221" s="1"/>
  <c r="J43" i="221"/>
  <c r="J61" i="221" s="1"/>
  <c r="J65" i="221" s="1"/>
  <c r="Q56" i="221"/>
  <c r="T58" i="221"/>
  <c r="K61" i="221"/>
  <c r="K65" i="221" s="1"/>
  <c r="C61" i="221"/>
  <c r="C65" i="221" s="1"/>
  <c r="N61" i="221"/>
  <c r="N65" i="221" s="1"/>
  <c r="P28" i="221"/>
  <c r="U42" i="221"/>
  <c r="T39" i="221"/>
  <c r="T35" i="221"/>
  <c r="T15" i="221"/>
  <c r="U64" i="220"/>
  <c r="U58" i="220"/>
  <c r="D61" i="220"/>
  <c r="D65" i="220" s="1"/>
  <c r="T51" i="220"/>
  <c r="T50" i="220"/>
  <c r="G61" i="220"/>
  <c r="G65" i="220" s="1"/>
  <c r="H61" i="220"/>
  <c r="H65" i="220" s="1"/>
  <c r="O61" i="220"/>
  <c r="O65" i="220" s="1"/>
  <c r="B61" i="220"/>
  <c r="B65" i="220" s="1"/>
  <c r="T42" i="220"/>
  <c r="T19" i="220"/>
  <c r="M61" i="220"/>
  <c r="S8" i="220"/>
  <c r="N61" i="220"/>
  <c r="T11" i="220"/>
  <c r="Q62" i="219"/>
  <c r="Q56" i="219"/>
  <c r="T60" i="219"/>
  <c r="T58" i="219"/>
  <c r="U51" i="219"/>
  <c r="J61" i="219"/>
  <c r="J65" i="219" s="1"/>
  <c r="T49" i="219"/>
  <c r="C61" i="219"/>
  <c r="C65" i="219" s="1"/>
  <c r="B61" i="219"/>
  <c r="B65" i="219" s="1"/>
  <c r="T41" i="219"/>
  <c r="T40" i="219"/>
  <c r="T35" i="219"/>
  <c r="U19" i="219"/>
  <c r="R8" i="219"/>
  <c r="T11" i="219"/>
  <c r="U64" i="218"/>
  <c r="T60" i="218"/>
  <c r="Q56" i="218"/>
  <c r="H61" i="218"/>
  <c r="H65" i="218" s="1"/>
  <c r="U51" i="218"/>
  <c r="G61" i="218"/>
  <c r="G65" i="218" s="1"/>
  <c r="O61" i="218"/>
  <c r="O65" i="218" s="1"/>
  <c r="T42" i="218"/>
  <c r="U41" i="218"/>
  <c r="T40" i="218"/>
  <c r="R28" i="218"/>
  <c r="M8" i="218"/>
  <c r="M61" i="218" s="1"/>
  <c r="D8" i="218"/>
  <c r="D61" i="218" s="1"/>
  <c r="D65" i="218" s="1"/>
  <c r="U29" i="218"/>
  <c r="N8" i="218"/>
  <c r="N61" i="218" s="1"/>
  <c r="N65" i="218" s="1"/>
  <c r="U18" i="218"/>
  <c r="U15" i="218"/>
  <c r="T11" i="218"/>
  <c r="L8" i="218"/>
  <c r="T62" i="217"/>
  <c r="M43" i="217"/>
  <c r="S43" i="217" s="1"/>
  <c r="K61" i="217"/>
  <c r="K65" i="217" s="1"/>
  <c r="E44" i="217"/>
  <c r="N61" i="217"/>
  <c r="N65" i="217" s="1"/>
  <c r="F61" i="217"/>
  <c r="F65" i="217" s="1"/>
  <c r="J61" i="217"/>
  <c r="J65" i="217" s="1"/>
  <c r="U41" i="217"/>
  <c r="U42" i="217"/>
  <c r="T39" i="217"/>
  <c r="T38" i="217"/>
  <c r="W8" i="217"/>
  <c r="H8" i="217"/>
  <c r="H61" i="217" s="1"/>
  <c r="H65" i="217" s="1"/>
  <c r="U35" i="217"/>
  <c r="Q28" i="217"/>
  <c r="U19" i="217"/>
  <c r="T18" i="217"/>
  <c r="U15" i="217"/>
  <c r="R8" i="217"/>
  <c r="P56" i="216"/>
  <c r="P43" i="216"/>
  <c r="T58" i="216"/>
  <c r="U51" i="216"/>
  <c r="T50" i="216"/>
  <c r="T49" i="216"/>
  <c r="T42" i="216"/>
  <c r="L8" i="216"/>
  <c r="L61" i="216" s="1"/>
  <c r="L65" i="216" s="1"/>
  <c r="V8" i="216"/>
  <c r="V61" i="216" s="1"/>
  <c r="V65" i="216" s="1"/>
  <c r="U41" i="216"/>
  <c r="U38" i="216"/>
  <c r="T35" i="216"/>
  <c r="N61" i="216"/>
  <c r="S8" i="216"/>
  <c r="T11" i="216"/>
  <c r="P62" i="215"/>
  <c r="T51" i="215"/>
  <c r="T50" i="215"/>
  <c r="K61" i="215"/>
  <c r="K65" i="215" s="1"/>
  <c r="C61" i="215"/>
  <c r="C65" i="215" s="1"/>
  <c r="T42" i="215"/>
  <c r="F8" i="215"/>
  <c r="F61" i="215" s="1"/>
  <c r="F65" i="215" s="1"/>
  <c r="N8" i="215"/>
  <c r="N61" i="215" s="1"/>
  <c r="N65" i="215" s="1"/>
  <c r="V8" i="215"/>
  <c r="V61" i="215" s="1"/>
  <c r="V65" i="215" s="1"/>
  <c r="T19" i="215"/>
  <c r="P9" i="215"/>
  <c r="R8" i="215"/>
  <c r="M61" i="215"/>
  <c r="S8" i="215"/>
  <c r="U64" i="214"/>
  <c r="D61" i="214"/>
  <c r="D65" i="214" s="1"/>
  <c r="F61" i="214"/>
  <c r="F65" i="214" s="1"/>
  <c r="G61" i="214"/>
  <c r="G65" i="214" s="1"/>
  <c r="T50" i="214"/>
  <c r="B61" i="214"/>
  <c r="B65" i="214" s="1"/>
  <c r="K61" i="214"/>
  <c r="K65" i="214" s="1"/>
  <c r="T40" i="214"/>
  <c r="T42" i="214"/>
  <c r="T38" i="214"/>
  <c r="C8" i="214"/>
  <c r="C61" i="214" s="1"/>
  <c r="C65" i="214" s="1"/>
  <c r="W8" i="214"/>
  <c r="W61" i="214" s="1"/>
  <c r="W65" i="214" s="1"/>
  <c r="U35" i="214"/>
  <c r="I8" i="214"/>
  <c r="M61" i="214"/>
  <c r="S8" i="214"/>
  <c r="R9" i="214"/>
  <c r="T11" i="214"/>
  <c r="L8" i="214"/>
  <c r="Q62" i="213"/>
  <c r="G43" i="213"/>
  <c r="G61" i="213" s="1"/>
  <c r="G65" i="213" s="1"/>
  <c r="O43" i="213"/>
  <c r="O61" i="213" s="1"/>
  <c r="O65" i="213" s="1"/>
  <c r="T60" i="213"/>
  <c r="R56" i="213"/>
  <c r="J61" i="213"/>
  <c r="J65" i="213" s="1"/>
  <c r="W43" i="213"/>
  <c r="W61" i="213" s="1"/>
  <c r="W65" i="213" s="1"/>
  <c r="Q56" i="213"/>
  <c r="T58" i="213"/>
  <c r="C61" i="213"/>
  <c r="C65" i="213" s="1"/>
  <c r="F61" i="213"/>
  <c r="F65" i="213" s="1"/>
  <c r="I61" i="213"/>
  <c r="I65" i="213" s="1"/>
  <c r="H61" i="213"/>
  <c r="H65" i="213" s="1"/>
  <c r="D61" i="213"/>
  <c r="D65" i="213" s="1"/>
  <c r="T41" i="213"/>
  <c r="U39" i="213"/>
  <c r="T35" i="213"/>
  <c r="U19" i="213"/>
  <c r="T18" i="213"/>
  <c r="U15" i="213"/>
  <c r="L61" i="213"/>
  <c r="R8" i="213"/>
  <c r="M61" i="213"/>
  <c r="S8" i="213"/>
  <c r="Q9" i="213"/>
  <c r="P62" i="212"/>
  <c r="T64" i="212"/>
  <c r="Q56" i="212"/>
  <c r="M61" i="212"/>
  <c r="M65" i="212" s="1"/>
  <c r="N61" i="212"/>
  <c r="N65" i="212" s="1"/>
  <c r="G61" i="212"/>
  <c r="G65" i="212" s="1"/>
  <c r="T42" i="212"/>
  <c r="T41" i="212"/>
  <c r="E28" i="212"/>
  <c r="U38" i="212"/>
  <c r="L61" i="212"/>
  <c r="R8" i="212"/>
  <c r="O61" i="212"/>
  <c r="S8" i="212"/>
  <c r="Q9" i="212"/>
  <c r="E62" i="211"/>
  <c r="U62" i="211" s="1"/>
  <c r="E56" i="211"/>
  <c r="U56" i="211" s="1"/>
  <c r="U58" i="211"/>
  <c r="P44" i="211"/>
  <c r="F61" i="211"/>
  <c r="F65" i="211" s="1"/>
  <c r="T50" i="211"/>
  <c r="D61" i="211"/>
  <c r="D65" i="211" s="1"/>
  <c r="T49" i="211"/>
  <c r="H61" i="211"/>
  <c r="H65" i="211" s="1"/>
  <c r="I61" i="211"/>
  <c r="I65" i="211" s="1"/>
  <c r="T48" i="211"/>
  <c r="M61" i="211"/>
  <c r="M65" i="211" s="1"/>
  <c r="T38" i="211"/>
  <c r="U35" i="211"/>
  <c r="W8" i="211"/>
  <c r="W61" i="211" s="1"/>
  <c r="W65" i="211" s="1"/>
  <c r="T11" i="211"/>
  <c r="S8" i="211"/>
  <c r="T58" i="210"/>
  <c r="W61" i="210"/>
  <c r="W65" i="210" s="1"/>
  <c r="D61" i="210"/>
  <c r="D65" i="210" s="1"/>
  <c r="G61" i="210"/>
  <c r="G65" i="210" s="1"/>
  <c r="H61" i="210"/>
  <c r="H65" i="210" s="1"/>
  <c r="O61" i="210"/>
  <c r="O65" i="210" s="1"/>
  <c r="U40" i="210"/>
  <c r="L61" i="210"/>
  <c r="R8" i="210"/>
  <c r="P62" i="209"/>
  <c r="U60" i="209"/>
  <c r="H61" i="209"/>
  <c r="H65" i="209" s="1"/>
  <c r="M61" i="209"/>
  <c r="T52" i="209"/>
  <c r="D61" i="209"/>
  <c r="D65" i="209" s="1"/>
  <c r="F61" i="209"/>
  <c r="F65" i="209" s="1"/>
  <c r="P28" i="209"/>
  <c r="T19" i="209"/>
  <c r="L61" i="209"/>
  <c r="R8" i="209"/>
  <c r="S8" i="209"/>
  <c r="T11" i="209"/>
  <c r="P62" i="208"/>
  <c r="T64" i="208"/>
  <c r="T60" i="208"/>
  <c r="P56" i="208"/>
  <c r="I43" i="208"/>
  <c r="C61" i="208"/>
  <c r="C65" i="208" s="1"/>
  <c r="I61" i="208"/>
  <c r="I65" i="208" s="1"/>
  <c r="O61" i="208"/>
  <c r="O65" i="208" s="1"/>
  <c r="Q44" i="208"/>
  <c r="B61" i="208"/>
  <c r="B65" i="208" s="1"/>
  <c r="K61" i="208"/>
  <c r="K65" i="208" s="1"/>
  <c r="D61" i="208"/>
  <c r="D65" i="208" s="1"/>
  <c r="U42" i="208"/>
  <c r="J8" i="208"/>
  <c r="J61" i="208" s="1"/>
  <c r="J65" i="208" s="1"/>
  <c r="T39" i="208"/>
  <c r="T38" i="208"/>
  <c r="T29" i="208"/>
  <c r="U64" i="207"/>
  <c r="C43" i="207"/>
  <c r="L43" i="207"/>
  <c r="R43" i="207" s="1"/>
  <c r="D61" i="207"/>
  <c r="D65" i="207" s="1"/>
  <c r="F61" i="207"/>
  <c r="F65" i="207" s="1"/>
  <c r="N61" i="207"/>
  <c r="N65" i="207" s="1"/>
  <c r="T42" i="207"/>
  <c r="U39" i="207"/>
  <c r="P9" i="207"/>
  <c r="U18" i="207"/>
  <c r="L61" i="207"/>
  <c r="R8" i="207"/>
  <c r="M61" i="207"/>
  <c r="S8" i="207"/>
  <c r="E62" i="206"/>
  <c r="T64" i="206"/>
  <c r="K61" i="206"/>
  <c r="K65" i="206" s="1"/>
  <c r="D61" i="206"/>
  <c r="D65" i="206" s="1"/>
  <c r="W61" i="206"/>
  <c r="W65" i="206" s="1"/>
  <c r="F61" i="206"/>
  <c r="F65" i="206" s="1"/>
  <c r="T51" i="206"/>
  <c r="T50" i="206"/>
  <c r="T39" i="206"/>
  <c r="T18" i="206"/>
  <c r="M61" i="206"/>
  <c r="P9" i="206"/>
  <c r="U15" i="206"/>
  <c r="C61" i="205"/>
  <c r="C65" i="205" s="1"/>
  <c r="D61" i="205"/>
  <c r="D65" i="205" s="1"/>
  <c r="N61" i="205"/>
  <c r="N65" i="205" s="1"/>
  <c r="F61" i="205"/>
  <c r="F65" i="205" s="1"/>
  <c r="J61" i="205"/>
  <c r="J65" i="205" s="1"/>
  <c r="K61" i="205"/>
  <c r="K65" i="205" s="1"/>
  <c r="Q28" i="205"/>
  <c r="T19" i="205"/>
  <c r="R8" i="205"/>
  <c r="T15" i="205"/>
  <c r="M61" i="205"/>
  <c r="S8" i="205"/>
  <c r="T11" i="205"/>
  <c r="Q56" i="204"/>
  <c r="G61" i="204"/>
  <c r="G65" i="204" s="1"/>
  <c r="H61" i="204"/>
  <c r="H65" i="204" s="1"/>
  <c r="T52" i="204"/>
  <c r="I61" i="204"/>
  <c r="I65" i="204" s="1"/>
  <c r="J61" i="204"/>
  <c r="J65" i="204" s="1"/>
  <c r="T41" i="204"/>
  <c r="U38" i="204"/>
  <c r="B8" i="204"/>
  <c r="B61" i="204" s="1"/>
  <c r="B65" i="204" s="1"/>
  <c r="K8" i="204"/>
  <c r="M61" i="204"/>
  <c r="S8" i="204"/>
  <c r="N61" i="204"/>
  <c r="R8" i="204"/>
  <c r="Q9" i="204"/>
  <c r="F61" i="203"/>
  <c r="F65" i="203" s="1"/>
  <c r="D61" i="203"/>
  <c r="D65" i="203" s="1"/>
  <c r="O61" i="203"/>
  <c r="O65" i="203" s="1"/>
  <c r="G61" i="203"/>
  <c r="G65" i="203" s="1"/>
  <c r="P44" i="203"/>
  <c r="I61" i="203"/>
  <c r="I65" i="203" s="1"/>
  <c r="T40" i="203"/>
  <c r="U18" i="203"/>
  <c r="T19" i="203"/>
  <c r="T11" i="203"/>
  <c r="T64" i="202"/>
  <c r="D65" i="202"/>
  <c r="K61" i="202"/>
  <c r="K65" i="202" s="1"/>
  <c r="T58" i="202"/>
  <c r="H61" i="202"/>
  <c r="H65" i="202" s="1"/>
  <c r="I61" i="202"/>
  <c r="I65" i="202" s="1"/>
  <c r="N61" i="202"/>
  <c r="N65" i="202" s="1"/>
  <c r="J61" i="202"/>
  <c r="J65" i="202" s="1"/>
  <c r="W61" i="202"/>
  <c r="W65" i="202" s="1"/>
  <c r="F8" i="202"/>
  <c r="F61" i="202" s="1"/>
  <c r="F65" i="202" s="1"/>
  <c r="T35" i="202"/>
  <c r="T29" i="202"/>
  <c r="U19" i="202"/>
  <c r="U11" i="202"/>
  <c r="Q62" i="201"/>
  <c r="U60" i="201"/>
  <c r="G61" i="201"/>
  <c r="G65" i="201" s="1"/>
  <c r="H61" i="201"/>
  <c r="H65" i="201" s="1"/>
  <c r="N61" i="201"/>
  <c r="N65" i="201" s="1"/>
  <c r="T52" i="201"/>
  <c r="T51" i="201"/>
  <c r="D61" i="201"/>
  <c r="D65" i="201" s="1"/>
  <c r="F61" i="201"/>
  <c r="F65" i="201" s="1"/>
  <c r="T40" i="201"/>
  <c r="T15" i="201"/>
  <c r="L61" i="201"/>
  <c r="R8" i="201"/>
  <c r="M61" i="201"/>
  <c r="S8" i="201"/>
  <c r="T11" i="201"/>
  <c r="T49" i="200"/>
  <c r="F61" i="200"/>
  <c r="F65" i="200" s="1"/>
  <c r="N61" i="200"/>
  <c r="N65" i="200" s="1"/>
  <c r="O61" i="200"/>
  <c r="O65" i="200" s="1"/>
  <c r="T29" i="200"/>
  <c r="H8" i="200"/>
  <c r="H61" i="200" s="1"/>
  <c r="H65" i="200" s="1"/>
  <c r="M61" i="200"/>
  <c r="S8" i="200"/>
  <c r="P62" i="199"/>
  <c r="U64" i="199"/>
  <c r="P56" i="199"/>
  <c r="H61" i="199"/>
  <c r="H65" i="199" s="1"/>
  <c r="I61" i="199"/>
  <c r="I65" i="199" s="1"/>
  <c r="O61" i="199"/>
  <c r="O65" i="199" s="1"/>
  <c r="J61" i="199"/>
  <c r="J65" i="199" s="1"/>
  <c r="G61" i="199"/>
  <c r="G65" i="199" s="1"/>
  <c r="T15" i="199"/>
  <c r="P9" i="199"/>
  <c r="T64" i="198"/>
  <c r="H61" i="198"/>
  <c r="H65" i="198" s="1"/>
  <c r="L61" i="198"/>
  <c r="L65" i="198" s="1"/>
  <c r="T41" i="198"/>
  <c r="T40" i="198"/>
  <c r="T39" i="198"/>
  <c r="Q28" i="198"/>
  <c r="T18" i="198"/>
  <c r="R9" i="198"/>
  <c r="M61" i="198"/>
  <c r="N61" i="198"/>
  <c r="R8" i="198"/>
  <c r="T11" i="198"/>
  <c r="F61" i="197"/>
  <c r="F65" i="197" s="1"/>
  <c r="O43" i="197"/>
  <c r="D61" i="197"/>
  <c r="D65" i="197" s="1"/>
  <c r="Q56" i="197"/>
  <c r="Q43" i="197" s="1"/>
  <c r="N61" i="197"/>
  <c r="N65" i="197" s="1"/>
  <c r="U51" i="197"/>
  <c r="G8" i="197"/>
  <c r="G61" i="197" s="1"/>
  <c r="G65" i="197" s="1"/>
  <c r="O8" i="197"/>
  <c r="L8" i="197"/>
  <c r="W8" i="197"/>
  <c r="W61" i="197" s="1"/>
  <c r="W65" i="197" s="1"/>
  <c r="T38" i="197"/>
  <c r="Q28" i="197"/>
  <c r="J8" i="197"/>
  <c r="J61" i="197" s="1"/>
  <c r="J65" i="197" s="1"/>
  <c r="T19" i="197"/>
  <c r="M61" i="197"/>
  <c r="S8" i="197"/>
  <c r="T15" i="197"/>
  <c r="L61" i="197"/>
  <c r="R8" i="197"/>
  <c r="T11" i="197"/>
  <c r="P62" i="196"/>
  <c r="T60" i="196"/>
  <c r="Q56" i="196"/>
  <c r="T52" i="196"/>
  <c r="V61" i="196"/>
  <c r="V65" i="196" s="1"/>
  <c r="T51" i="196"/>
  <c r="H61" i="196"/>
  <c r="H65" i="196" s="1"/>
  <c r="J61" i="196"/>
  <c r="J65" i="196" s="1"/>
  <c r="I61" i="196"/>
  <c r="I65" i="196" s="1"/>
  <c r="T41" i="196"/>
  <c r="P28" i="196"/>
  <c r="L61" i="196"/>
  <c r="M61" i="196"/>
  <c r="S8" i="196"/>
  <c r="Q9" i="196"/>
  <c r="T64" i="195"/>
  <c r="E62" i="195"/>
  <c r="U62" i="195" s="1"/>
  <c r="U58" i="195"/>
  <c r="L61" i="195"/>
  <c r="L65" i="195" s="1"/>
  <c r="M61" i="195"/>
  <c r="M65" i="195" s="1"/>
  <c r="J61" i="195"/>
  <c r="J65" i="195" s="1"/>
  <c r="C61" i="195"/>
  <c r="C65" i="195" s="1"/>
  <c r="T40" i="195"/>
  <c r="T38" i="195"/>
  <c r="Q9" i="195"/>
  <c r="O61" i="195"/>
  <c r="S8" i="195"/>
  <c r="T11" i="195"/>
  <c r="P56" i="194"/>
  <c r="P43" i="194" s="1"/>
  <c r="U49" i="194"/>
  <c r="F61" i="194"/>
  <c r="F65" i="194" s="1"/>
  <c r="N61" i="194"/>
  <c r="N65" i="194" s="1"/>
  <c r="G61" i="194"/>
  <c r="G65" i="194" s="1"/>
  <c r="O61" i="194"/>
  <c r="O65" i="194" s="1"/>
  <c r="H61" i="194"/>
  <c r="H65" i="194" s="1"/>
  <c r="C61" i="194"/>
  <c r="C65" i="194" s="1"/>
  <c r="D61" i="194"/>
  <c r="D65" i="194" s="1"/>
  <c r="T38" i="194"/>
  <c r="T15" i="194"/>
  <c r="L61" i="194"/>
  <c r="M61" i="194"/>
  <c r="S8" i="194"/>
  <c r="T58" i="193"/>
  <c r="O61" i="193"/>
  <c r="O65" i="193" s="1"/>
  <c r="J61" i="193"/>
  <c r="J65" i="193" s="1"/>
  <c r="E44" i="193"/>
  <c r="T52" i="193"/>
  <c r="T51" i="193"/>
  <c r="H61" i="193"/>
  <c r="H65" i="193" s="1"/>
  <c r="T42" i="193"/>
  <c r="T41" i="193"/>
  <c r="T40" i="193"/>
  <c r="T19" i="193"/>
  <c r="T15" i="193"/>
  <c r="L61" i="193"/>
  <c r="M61" i="193"/>
  <c r="S8" i="193"/>
  <c r="T11" i="193"/>
  <c r="U64" i="192"/>
  <c r="P62" i="192"/>
  <c r="U49" i="192"/>
  <c r="B61" i="192"/>
  <c r="B65" i="192" s="1"/>
  <c r="K61" i="192"/>
  <c r="K65" i="192" s="1"/>
  <c r="T51" i="192"/>
  <c r="Q44" i="192"/>
  <c r="D61" i="192"/>
  <c r="D65" i="192" s="1"/>
  <c r="T50" i="192"/>
  <c r="T40" i="192"/>
  <c r="T29" i="192"/>
  <c r="U18" i="192"/>
  <c r="U19" i="192"/>
  <c r="O61" i="192"/>
  <c r="R8" i="192"/>
  <c r="U11" i="192"/>
  <c r="N65" i="191"/>
  <c r="F65" i="191"/>
  <c r="P56" i="191"/>
  <c r="T60" i="191"/>
  <c r="U58" i="191"/>
  <c r="D61" i="191"/>
  <c r="D65" i="191" s="1"/>
  <c r="H61" i="191"/>
  <c r="H65" i="191" s="1"/>
  <c r="Q44" i="191"/>
  <c r="J61" i="191"/>
  <c r="J65" i="191" s="1"/>
  <c r="G61" i="191"/>
  <c r="G65" i="191" s="1"/>
  <c r="U49" i="191"/>
  <c r="T52" i="191"/>
  <c r="T42" i="191"/>
  <c r="T38" i="191"/>
  <c r="T35" i="191"/>
  <c r="I8" i="191"/>
  <c r="I61" i="191" s="1"/>
  <c r="I65" i="191" s="1"/>
  <c r="V8" i="191"/>
  <c r="V61" i="191" s="1"/>
  <c r="V65" i="191" s="1"/>
  <c r="L61" i="191"/>
  <c r="R8" i="191"/>
  <c r="U29" i="191"/>
  <c r="Q9" i="191"/>
  <c r="T51" i="190"/>
  <c r="T50" i="190"/>
  <c r="H61" i="190"/>
  <c r="H65" i="190" s="1"/>
  <c r="U40" i="190"/>
  <c r="F8" i="190"/>
  <c r="F61" i="190" s="1"/>
  <c r="F65" i="190" s="1"/>
  <c r="N8" i="190"/>
  <c r="N61" i="190" s="1"/>
  <c r="N65" i="190" s="1"/>
  <c r="T41" i="190"/>
  <c r="V8" i="190"/>
  <c r="V61" i="190" s="1"/>
  <c r="V65" i="190" s="1"/>
  <c r="P28" i="190"/>
  <c r="T19" i="190"/>
  <c r="L61" i="190"/>
  <c r="S8" i="190"/>
  <c r="U11" i="190"/>
  <c r="Q9" i="190"/>
  <c r="C61" i="189"/>
  <c r="C65" i="189" s="1"/>
  <c r="T48" i="189"/>
  <c r="F61" i="189"/>
  <c r="F65" i="189" s="1"/>
  <c r="J61" i="189"/>
  <c r="J65" i="189" s="1"/>
  <c r="T50" i="189"/>
  <c r="T39" i="189"/>
  <c r="T19" i="189"/>
  <c r="L61" i="189"/>
  <c r="S8" i="189"/>
  <c r="Q56" i="188"/>
  <c r="T58" i="188"/>
  <c r="T52" i="188"/>
  <c r="B61" i="188"/>
  <c r="B65" i="188" s="1"/>
  <c r="I61" i="188"/>
  <c r="I65" i="188" s="1"/>
  <c r="K61" i="188"/>
  <c r="K65" i="188" s="1"/>
  <c r="W61" i="188"/>
  <c r="W65" i="188" s="1"/>
  <c r="T38" i="188"/>
  <c r="U39" i="188"/>
  <c r="E28" i="188"/>
  <c r="H8" i="188"/>
  <c r="H61" i="188" s="1"/>
  <c r="H65" i="188" s="1"/>
  <c r="T35" i="188"/>
  <c r="S9" i="188"/>
  <c r="L61" i="188"/>
  <c r="R8" i="188"/>
  <c r="O61" i="188"/>
  <c r="U64" i="187"/>
  <c r="T49" i="187"/>
  <c r="H61" i="187"/>
  <c r="H65" i="187" s="1"/>
  <c r="I61" i="187"/>
  <c r="I65" i="187" s="1"/>
  <c r="T52" i="187"/>
  <c r="U42" i="187"/>
  <c r="T41" i="187"/>
  <c r="T40" i="187"/>
  <c r="U39" i="187"/>
  <c r="W8" i="187"/>
  <c r="W61" i="187" s="1"/>
  <c r="W65" i="187" s="1"/>
  <c r="T19" i="187"/>
  <c r="M61" i="187"/>
  <c r="S8" i="187"/>
  <c r="N61" i="187"/>
  <c r="R8" i="187"/>
  <c r="T11" i="187"/>
  <c r="E62" i="186"/>
  <c r="T64" i="186"/>
  <c r="T60" i="186"/>
  <c r="G61" i="186"/>
  <c r="G65" i="186" s="1"/>
  <c r="I61" i="186"/>
  <c r="I65" i="186" s="1"/>
  <c r="O61" i="186"/>
  <c r="O65" i="186" s="1"/>
  <c r="J61" i="186"/>
  <c r="J65" i="186" s="1"/>
  <c r="U51" i="186"/>
  <c r="T50" i="186"/>
  <c r="F8" i="186"/>
  <c r="F61" i="186" s="1"/>
  <c r="F65" i="186" s="1"/>
  <c r="B8" i="186"/>
  <c r="B61" i="186" s="1"/>
  <c r="B65" i="186" s="1"/>
  <c r="K8" i="186"/>
  <c r="K61" i="186" s="1"/>
  <c r="K65" i="186" s="1"/>
  <c r="T29" i="186"/>
  <c r="U19" i="186"/>
  <c r="P9" i="186"/>
  <c r="N8" i="186"/>
  <c r="N61" i="186" s="1"/>
  <c r="N65" i="186" s="1"/>
  <c r="L61" i="186"/>
  <c r="T60" i="185"/>
  <c r="B61" i="185"/>
  <c r="B65" i="185" s="1"/>
  <c r="K61" i="185"/>
  <c r="K65" i="185" s="1"/>
  <c r="U52" i="185"/>
  <c r="T51" i="185"/>
  <c r="T42" i="185"/>
  <c r="C8" i="185"/>
  <c r="C61" i="185" s="1"/>
  <c r="C65" i="185" s="1"/>
  <c r="L8" i="185"/>
  <c r="U38" i="185"/>
  <c r="T18" i="185"/>
  <c r="L61" i="185"/>
  <c r="R8" i="185"/>
  <c r="M61" i="185"/>
  <c r="S8" i="185"/>
  <c r="T11" i="185"/>
  <c r="P56" i="184"/>
  <c r="Q56" i="184"/>
  <c r="O61" i="184"/>
  <c r="O65" i="184" s="1"/>
  <c r="K61" i="184"/>
  <c r="K65" i="184" s="1"/>
  <c r="T50" i="184"/>
  <c r="V61" i="184"/>
  <c r="V65" i="184" s="1"/>
  <c r="C61" i="184"/>
  <c r="C65" i="184" s="1"/>
  <c r="D61" i="184"/>
  <c r="D65" i="184" s="1"/>
  <c r="F61" i="184"/>
  <c r="F65" i="184" s="1"/>
  <c r="G61" i="184"/>
  <c r="G65" i="184" s="1"/>
  <c r="T42" i="184"/>
  <c r="T41" i="184"/>
  <c r="T40" i="184"/>
  <c r="T18" i="184"/>
  <c r="L61" i="184"/>
  <c r="R8" i="184"/>
  <c r="T11" i="184"/>
  <c r="P62" i="183"/>
  <c r="Q62" i="183"/>
  <c r="U64" i="183"/>
  <c r="T60" i="183"/>
  <c r="P56" i="183"/>
  <c r="M61" i="183"/>
  <c r="M65" i="183" s="1"/>
  <c r="N61" i="183"/>
  <c r="N65" i="183" s="1"/>
  <c r="T48" i="183"/>
  <c r="F61" i="183"/>
  <c r="F65" i="183" s="1"/>
  <c r="T41" i="183"/>
  <c r="U40" i="183"/>
  <c r="U19" i="183"/>
  <c r="T18" i="183"/>
  <c r="O61" i="183"/>
  <c r="S8" i="183"/>
  <c r="Q9" i="183"/>
  <c r="T64" i="182"/>
  <c r="E44" i="182"/>
  <c r="F61" i="182"/>
  <c r="F65" i="182" s="1"/>
  <c r="U49" i="182"/>
  <c r="G61" i="182"/>
  <c r="G65" i="182" s="1"/>
  <c r="O61" i="182"/>
  <c r="O65" i="182" s="1"/>
  <c r="I61" i="182"/>
  <c r="I65" i="182" s="1"/>
  <c r="J61" i="182"/>
  <c r="J65" i="182" s="1"/>
  <c r="T19" i="182"/>
  <c r="U11" i="182"/>
  <c r="U64" i="181"/>
  <c r="T60" i="181"/>
  <c r="W61" i="181"/>
  <c r="W65" i="181" s="1"/>
  <c r="T51" i="181"/>
  <c r="T50" i="181"/>
  <c r="M61" i="181"/>
  <c r="M65" i="181" s="1"/>
  <c r="S65" i="181" s="1"/>
  <c r="O61" i="181"/>
  <c r="O65" i="181" s="1"/>
  <c r="T41" i="181"/>
  <c r="S28" i="181"/>
  <c r="U38" i="181"/>
  <c r="D8" i="181"/>
  <c r="D61" i="181" s="1"/>
  <c r="D65" i="181" s="1"/>
  <c r="I8" i="181"/>
  <c r="T29" i="181"/>
  <c r="T18" i="181"/>
  <c r="U15" i="181"/>
  <c r="S8" i="181"/>
  <c r="N61" i="181"/>
  <c r="R8" i="181"/>
  <c r="P62" i="180"/>
  <c r="I43" i="180"/>
  <c r="W43" i="180"/>
  <c r="U60" i="180"/>
  <c r="U58" i="180"/>
  <c r="I61" i="180"/>
  <c r="I65" i="180" s="1"/>
  <c r="J61" i="180"/>
  <c r="J65" i="180" s="1"/>
  <c r="T52" i="180"/>
  <c r="T38" i="180"/>
  <c r="W8" i="180"/>
  <c r="W61" i="180" s="1"/>
  <c r="W65" i="180" s="1"/>
  <c r="T29" i="180"/>
  <c r="H8" i="180"/>
  <c r="H61" i="180" s="1"/>
  <c r="H65" i="180" s="1"/>
  <c r="V8" i="180"/>
  <c r="V61" i="180" s="1"/>
  <c r="V65" i="180" s="1"/>
  <c r="U19" i="180"/>
  <c r="T18" i="180"/>
  <c r="N61" i="180"/>
  <c r="R8" i="180"/>
  <c r="M8" i="180"/>
  <c r="U64" i="179"/>
  <c r="U60" i="179"/>
  <c r="T58" i="179"/>
  <c r="T50" i="179"/>
  <c r="F61" i="179"/>
  <c r="F65" i="179" s="1"/>
  <c r="T52" i="179"/>
  <c r="G61" i="179"/>
  <c r="G65" i="179" s="1"/>
  <c r="H61" i="179"/>
  <c r="H65" i="179" s="1"/>
  <c r="N61" i="179"/>
  <c r="N65" i="179" s="1"/>
  <c r="Q44" i="179"/>
  <c r="O61" i="179"/>
  <c r="O65" i="179" s="1"/>
  <c r="T42" i="179"/>
  <c r="T40" i="179"/>
  <c r="U39" i="179"/>
  <c r="U19" i="179"/>
  <c r="U18" i="179"/>
  <c r="L61" i="179"/>
  <c r="R8" i="179"/>
  <c r="M61" i="179"/>
  <c r="S8" i="179"/>
  <c r="T15" i="179"/>
  <c r="T11" i="179"/>
  <c r="T64" i="178"/>
  <c r="T60" i="178"/>
  <c r="U52" i="178"/>
  <c r="T51" i="178"/>
  <c r="G61" i="178"/>
  <c r="G65" i="178" s="1"/>
  <c r="O61" i="178"/>
  <c r="O65" i="178" s="1"/>
  <c r="T49" i="178"/>
  <c r="H61" i="178"/>
  <c r="H65" i="178" s="1"/>
  <c r="U42" i="178"/>
  <c r="T41" i="178"/>
  <c r="P28" i="178"/>
  <c r="T29" i="178"/>
  <c r="L61" i="178"/>
  <c r="R8" i="178"/>
  <c r="M61" i="178"/>
  <c r="S8" i="178"/>
  <c r="T11" i="178"/>
  <c r="Q62" i="177"/>
  <c r="U64" i="177"/>
  <c r="G61" i="177"/>
  <c r="G65" i="177" s="1"/>
  <c r="O61" i="177"/>
  <c r="O65" i="177" s="1"/>
  <c r="P56" i="177"/>
  <c r="V61" i="177"/>
  <c r="V65" i="177" s="1"/>
  <c r="C61" i="177"/>
  <c r="C65" i="177" s="1"/>
  <c r="T52" i="177"/>
  <c r="D61" i="177"/>
  <c r="D65" i="177" s="1"/>
  <c r="T50" i="177"/>
  <c r="T42" i="177"/>
  <c r="U39" i="177"/>
  <c r="T29" i="177"/>
  <c r="U18" i="177"/>
  <c r="L8" i="177"/>
  <c r="M61" i="177"/>
  <c r="S8" i="177"/>
  <c r="N61" i="177"/>
  <c r="T15" i="177"/>
  <c r="T60" i="176"/>
  <c r="T58" i="176"/>
  <c r="M61" i="176"/>
  <c r="U48" i="176"/>
  <c r="T52" i="176"/>
  <c r="O61" i="176"/>
  <c r="O65" i="176" s="1"/>
  <c r="L61" i="176"/>
  <c r="L65" i="176" s="1"/>
  <c r="B61" i="176"/>
  <c r="B65" i="176" s="1"/>
  <c r="K61" i="176"/>
  <c r="K65" i="176" s="1"/>
  <c r="T42" i="176"/>
  <c r="T39" i="176"/>
  <c r="U38" i="176"/>
  <c r="P28" i="176"/>
  <c r="T18" i="176"/>
  <c r="U15" i="176"/>
  <c r="N61" i="176"/>
  <c r="R8" i="176"/>
  <c r="P62" i="175"/>
  <c r="P56" i="175"/>
  <c r="I61" i="175"/>
  <c r="I65" i="175" s="1"/>
  <c r="J61" i="175"/>
  <c r="J65" i="175" s="1"/>
  <c r="C61" i="175"/>
  <c r="C65" i="175" s="1"/>
  <c r="L61" i="175"/>
  <c r="L65" i="175" s="1"/>
  <c r="F61" i="175"/>
  <c r="F65" i="175" s="1"/>
  <c r="T40" i="175"/>
  <c r="T38" i="175"/>
  <c r="Q28" i="175"/>
  <c r="T19" i="175"/>
  <c r="Q9" i="175"/>
  <c r="Q8" i="175" s="1"/>
  <c r="T11" i="175"/>
  <c r="T60" i="174"/>
  <c r="Q56" i="174"/>
  <c r="T58" i="174"/>
  <c r="U48" i="174"/>
  <c r="O61" i="174"/>
  <c r="O65" i="174" s="1"/>
  <c r="T51" i="174"/>
  <c r="W61" i="174"/>
  <c r="W65" i="174" s="1"/>
  <c r="F61" i="174"/>
  <c r="F65" i="174" s="1"/>
  <c r="G61" i="174"/>
  <c r="G65" i="174" s="1"/>
  <c r="H61" i="174"/>
  <c r="H65" i="174" s="1"/>
  <c r="U41" i="174"/>
  <c r="U38" i="174"/>
  <c r="J8" i="174"/>
  <c r="J61" i="174" s="1"/>
  <c r="J65" i="174" s="1"/>
  <c r="M61" i="174"/>
  <c r="S8" i="174"/>
  <c r="U29" i="174"/>
  <c r="L61" i="174"/>
  <c r="T11" i="174"/>
  <c r="P62" i="173"/>
  <c r="Q56" i="173"/>
  <c r="M61" i="173"/>
  <c r="J61" i="173"/>
  <c r="J65" i="173" s="1"/>
  <c r="K61" i="173"/>
  <c r="K65" i="173" s="1"/>
  <c r="T50" i="173"/>
  <c r="C61" i="173"/>
  <c r="C65" i="173" s="1"/>
  <c r="I61" i="173"/>
  <c r="I65" i="173" s="1"/>
  <c r="P28" i="173"/>
  <c r="T38" i="173"/>
  <c r="T19" i="173"/>
  <c r="T64" i="172"/>
  <c r="T56" i="172"/>
  <c r="T60" i="172"/>
  <c r="T58" i="172"/>
  <c r="G61" i="172"/>
  <c r="G65" i="172" s="1"/>
  <c r="T49" i="172"/>
  <c r="I61" i="172"/>
  <c r="I65" i="172" s="1"/>
  <c r="W61" i="172"/>
  <c r="W65" i="172" s="1"/>
  <c r="U48" i="172"/>
  <c r="T52" i="172"/>
  <c r="T51" i="172"/>
  <c r="D61" i="172"/>
  <c r="D65" i="172" s="1"/>
  <c r="T39" i="172"/>
  <c r="T38" i="172"/>
  <c r="U19" i="172"/>
  <c r="T18" i="172"/>
  <c r="U15" i="172"/>
  <c r="M61" i="172"/>
  <c r="S8" i="172"/>
  <c r="R8" i="172"/>
  <c r="U60" i="171"/>
  <c r="L61" i="171"/>
  <c r="L65" i="171" s="1"/>
  <c r="M61" i="171"/>
  <c r="M65" i="171" s="1"/>
  <c r="T48" i="171"/>
  <c r="T52" i="171"/>
  <c r="D61" i="171"/>
  <c r="D65" i="171" s="1"/>
  <c r="F61" i="171"/>
  <c r="F65" i="171" s="1"/>
  <c r="T42" i="171"/>
  <c r="U41" i="171"/>
  <c r="B8" i="171"/>
  <c r="B61" i="171" s="1"/>
  <c r="B65" i="171" s="1"/>
  <c r="O61" i="171"/>
  <c r="N61" i="171"/>
  <c r="R8" i="171"/>
  <c r="U11" i="171"/>
  <c r="Q62" i="170"/>
  <c r="T64" i="170"/>
  <c r="T58" i="170"/>
  <c r="B61" i="170"/>
  <c r="B65" i="170" s="1"/>
  <c r="K61" i="170"/>
  <c r="K65" i="170" s="1"/>
  <c r="C61" i="170"/>
  <c r="C65" i="170" s="1"/>
  <c r="U48" i="170"/>
  <c r="D61" i="170"/>
  <c r="D65" i="170" s="1"/>
  <c r="M61" i="170"/>
  <c r="M65" i="170" s="1"/>
  <c r="T51" i="170"/>
  <c r="F61" i="170"/>
  <c r="F65" i="170" s="1"/>
  <c r="T41" i="170"/>
  <c r="U38" i="170"/>
  <c r="P28" i="170"/>
  <c r="T18" i="170"/>
  <c r="L61" i="170"/>
  <c r="R8" i="170"/>
  <c r="O61" i="170"/>
  <c r="S8" i="170"/>
  <c r="P56" i="169"/>
  <c r="C61" i="169"/>
  <c r="C65" i="169" s="1"/>
  <c r="N61" i="169"/>
  <c r="N65" i="169" s="1"/>
  <c r="G61" i="169"/>
  <c r="G65" i="169" s="1"/>
  <c r="O61" i="169"/>
  <c r="O65" i="169" s="1"/>
  <c r="B61" i="169"/>
  <c r="B65" i="169" s="1"/>
  <c r="T42" i="169"/>
  <c r="U39" i="169"/>
  <c r="P28" i="169"/>
  <c r="U18" i="169"/>
  <c r="L61" i="169"/>
  <c r="R8" i="169"/>
  <c r="M61" i="169"/>
  <c r="S8" i="169"/>
  <c r="E62" i="168"/>
  <c r="T64" i="168"/>
  <c r="Q56" i="168"/>
  <c r="T60" i="168"/>
  <c r="J61" i="168"/>
  <c r="J65" i="168" s="1"/>
  <c r="T51" i="168"/>
  <c r="B61" i="168"/>
  <c r="B65" i="168" s="1"/>
  <c r="N61" i="168"/>
  <c r="N65" i="168" s="1"/>
  <c r="T49" i="168"/>
  <c r="U48" i="168"/>
  <c r="M61" i="168"/>
  <c r="T39" i="168"/>
  <c r="T35" i="168"/>
  <c r="U19" i="168"/>
  <c r="T18" i="168"/>
  <c r="U15" i="168"/>
  <c r="L61" i="168"/>
  <c r="R8" i="168"/>
  <c r="B61" i="167"/>
  <c r="B65" i="167" s="1"/>
  <c r="K61" i="167"/>
  <c r="K65" i="167" s="1"/>
  <c r="C61" i="167"/>
  <c r="C65" i="167" s="1"/>
  <c r="D61" i="167"/>
  <c r="D65" i="167" s="1"/>
  <c r="F61" i="167"/>
  <c r="F65" i="167" s="1"/>
  <c r="G61" i="167"/>
  <c r="G65" i="167" s="1"/>
  <c r="E44" i="167"/>
  <c r="T42" i="167"/>
  <c r="U41" i="167"/>
  <c r="T40" i="167"/>
  <c r="T35" i="167"/>
  <c r="U18" i="167"/>
  <c r="Q9" i="167"/>
  <c r="L61" i="167"/>
  <c r="T11" i="167"/>
  <c r="Q62" i="166"/>
  <c r="T64" i="166"/>
  <c r="D43" i="166"/>
  <c r="M43" i="166"/>
  <c r="S43" i="166" s="1"/>
  <c r="T58" i="166"/>
  <c r="C61" i="166"/>
  <c r="C65" i="166" s="1"/>
  <c r="D61" i="166"/>
  <c r="D65" i="166" s="1"/>
  <c r="F61" i="166"/>
  <c r="F65" i="166" s="1"/>
  <c r="N61" i="166"/>
  <c r="N65" i="166" s="1"/>
  <c r="O61" i="166"/>
  <c r="O65" i="166" s="1"/>
  <c r="G61" i="166"/>
  <c r="G65" i="166" s="1"/>
  <c r="U42" i="166"/>
  <c r="T29" i="166"/>
  <c r="R8" i="166"/>
  <c r="S8" i="166"/>
  <c r="T60" i="165"/>
  <c r="Q56" i="165"/>
  <c r="H61" i="165"/>
  <c r="H65" i="165" s="1"/>
  <c r="I61" i="165"/>
  <c r="I65" i="165" s="1"/>
  <c r="J61" i="165"/>
  <c r="J65" i="165" s="1"/>
  <c r="B61" i="165"/>
  <c r="B65" i="165" s="1"/>
  <c r="K61" i="165"/>
  <c r="K65" i="165" s="1"/>
  <c r="T50" i="165"/>
  <c r="T42" i="165"/>
  <c r="R28" i="165"/>
  <c r="U39" i="165"/>
  <c r="T38" i="165"/>
  <c r="P28" i="165"/>
  <c r="C8" i="165"/>
  <c r="C61" i="165" s="1"/>
  <c r="C65" i="165" s="1"/>
  <c r="L8" i="165"/>
  <c r="R8" i="165" s="1"/>
  <c r="W8" i="165"/>
  <c r="W61" i="165" s="1"/>
  <c r="W65" i="165" s="1"/>
  <c r="T64" i="164"/>
  <c r="E62" i="164"/>
  <c r="Q56" i="164"/>
  <c r="T58" i="164"/>
  <c r="T49" i="164"/>
  <c r="T52" i="164"/>
  <c r="L61" i="164"/>
  <c r="L65" i="164" s="1"/>
  <c r="D61" i="164"/>
  <c r="D65" i="164" s="1"/>
  <c r="N61" i="164"/>
  <c r="R8" i="164"/>
  <c r="M61" i="164"/>
  <c r="S8" i="164"/>
  <c r="U11" i="164"/>
  <c r="U60" i="163"/>
  <c r="U50" i="163"/>
  <c r="L61" i="163"/>
  <c r="L65" i="163" s="1"/>
  <c r="B61" i="163"/>
  <c r="B65" i="163" s="1"/>
  <c r="K61" i="163"/>
  <c r="K65" i="163" s="1"/>
  <c r="T51" i="163"/>
  <c r="F61" i="163"/>
  <c r="F65" i="163" s="1"/>
  <c r="G61" i="163"/>
  <c r="G65" i="163" s="1"/>
  <c r="U42" i="163"/>
  <c r="T18" i="163"/>
  <c r="S8" i="163"/>
  <c r="Q9" i="163"/>
  <c r="N61" i="163"/>
  <c r="R8" i="163"/>
  <c r="T11" i="163"/>
  <c r="Q62" i="162"/>
  <c r="T60" i="162"/>
  <c r="T58" i="162"/>
  <c r="B61" i="162"/>
  <c r="B65" i="162" s="1"/>
  <c r="C61" i="162"/>
  <c r="C65" i="162" s="1"/>
  <c r="D61" i="162"/>
  <c r="D65" i="162" s="1"/>
  <c r="F61" i="162"/>
  <c r="F65" i="162" s="1"/>
  <c r="N61" i="162"/>
  <c r="N65" i="162" s="1"/>
  <c r="U51" i="162"/>
  <c r="K61" i="162"/>
  <c r="K65" i="162" s="1"/>
  <c r="U42" i="162"/>
  <c r="T41" i="162"/>
  <c r="V8" i="162"/>
  <c r="J8" i="162"/>
  <c r="J61" i="162" s="1"/>
  <c r="J65" i="162" s="1"/>
  <c r="U19" i="162"/>
  <c r="L61" i="162"/>
  <c r="R8" i="162"/>
  <c r="T11" i="162"/>
  <c r="U64" i="161"/>
  <c r="I61" i="161"/>
  <c r="I65" i="161" s="1"/>
  <c r="U51" i="161"/>
  <c r="O61" i="161"/>
  <c r="O65" i="161" s="1"/>
  <c r="J61" i="161"/>
  <c r="J65" i="161" s="1"/>
  <c r="B61" i="161"/>
  <c r="B65" i="161" s="1"/>
  <c r="K61" i="161"/>
  <c r="K65" i="161" s="1"/>
  <c r="T50" i="161"/>
  <c r="U49" i="161"/>
  <c r="G61" i="161"/>
  <c r="G65" i="161" s="1"/>
  <c r="T42" i="161"/>
  <c r="T40" i="161"/>
  <c r="T19" i="161"/>
  <c r="U18" i="161"/>
  <c r="M61" i="161"/>
  <c r="S8" i="161"/>
  <c r="N61" i="161"/>
  <c r="R8" i="161"/>
  <c r="T11" i="161"/>
  <c r="T62" i="160"/>
  <c r="Q62" i="160"/>
  <c r="T58" i="160"/>
  <c r="O61" i="160"/>
  <c r="O65" i="160" s="1"/>
  <c r="D61" i="160"/>
  <c r="D65" i="160" s="1"/>
  <c r="F61" i="160"/>
  <c r="F65" i="160" s="1"/>
  <c r="N61" i="160"/>
  <c r="N65" i="160" s="1"/>
  <c r="H61" i="160"/>
  <c r="H65" i="160" s="1"/>
  <c r="G61" i="160"/>
  <c r="G65" i="160" s="1"/>
  <c r="I61" i="160"/>
  <c r="I65" i="160" s="1"/>
  <c r="U41" i="160"/>
  <c r="T39" i="160"/>
  <c r="Q28" i="160"/>
  <c r="L61" i="160"/>
  <c r="R8" i="160"/>
  <c r="T60" i="159"/>
  <c r="P56" i="159"/>
  <c r="M61" i="159"/>
  <c r="M65" i="159" s="1"/>
  <c r="I61" i="159"/>
  <c r="I65" i="159" s="1"/>
  <c r="N61" i="159"/>
  <c r="P44" i="159"/>
  <c r="P43" i="159" s="1"/>
  <c r="T50" i="159"/>
  <c r="D61" i="159"/>
  <c r="D65" i="159" s="1"/>
  <c r="T49" i="159"/>
  <c r="F61" i="159"/>
  <c r="F65" i="159" s="1"/>
  <c r="G61" i="159"/>
  <c r="G65" i="159" s="1"/>
  <c r="T42" i="159"/>
  <c r="U41" i="159"/>
  <c r="T35" i="159"/>
  <c r="T29" i="159"/>
  <c r="P9" i="159"/>
  <c r="T19" i="159"/>
  <c r="T11" i="159"/>
  <c r="T64" i="158"/>
  <c r="W43" i="158"/>
  <c r="W61" i="158" s="1"/>
  <c r="W65" i="158" s="1"/>
  <c r="T51" i="158"/>
  <c r="U52" i="158"/>
  <c r="F61" i="158"/>
  <c r="F65" i="158" s="1"/>
  <c r="K61" i="158"/>
  <c r="K65" i="158" s="1"/>
  <c r="L61" i="158"/>
  <c r="L65" i="158" s="1"/>
  <c r="J61" i="158"/>
  <c r="J65" i="158" s="1"/>
  <c r="B61" i="158"/>
  <c r="B65" i="158" s="1"/>
  <c r="C61" i="158"/>
  <c r="C65" i="158" s="1"/>
  <c r="T42" i="158"/>
  <c r="U38" i="158"/>
  <c r="T19" i="158"/>
  <c r="N61" i="158"/>
  <c r="R8" i="158"/>
  <c r="O61" i="158"/>
  <c r="S8" i="158"/>
  <c r="U64" i="157"/>
  <c r="T60" i="157"/>
  <c r="Q56" i="157"/>
  <c r="L61" i="157"/>
  <c r="M61" i="157"/>
  <c r="M65" i="157" s="1"/>
  <c r="N61" i="157"/>
  <c r="N65" i="157" s="1"/>
  <c r="K61" i="157"/>
  <c r="K65" i="157" s="1"/>
  <c r="V61" i="157"/>
  <c r="V65" i="157" s="1"/>
  <c r="T48" i="157"/>
  <c r="D61" i="157"/>
  <c r="D65" i="157" s="1"/>
  <c r="F61" i="157"/>
  <c r="F65" i="157" s="1"/>
  <c r="G61" i="157"/>
  <c r="G65" i="157" s="1"/>
  <c r="T41" i="157"/>
  <c r="T40" i="157"/>
  <c r="U35" i="157"/>
  <c r="T29" i="157"/>
  <c r="T18" i="157"/>
  <c r="O61" i="157"/>
  <c r="S8" i="157"/>
  <c r="T11" i="157"/>
  <c r="T64" i="156"/>
  <c r="T60" i="156"/>
  <c r="H43" i="156"/>
  <c r="V43" i="156"/>
  <c r="V61" i="156" s="1"/>
  <c r="V65" i="156" s="1"/>
  <c r="T58" i="156"/>
  <c r="H61" i="156"/>
  <c r="H65" i="156" s="1"/>
  <c r="U50" i="156"/>
  <c r="J61" i="156"/>
  <c r="J65" i="156" s="1"/>
  <c r="T41" i="156"/>
  <c r="U39" i="156"/>
  <c r="T29" i="156"/>
  <c r="U19" i="156"/>
  <c r="T18" i="156"/>
  <c r="M61" i="156"/>
  <c r="S8" i="156"/>
  <c r="N61" i="156"/>
  <c r="R8" i="156"/>
  <c r="U15" i="156"/>
  <c r="T64" i="155"/>
  <c r="T58" i="155"/>
  <c r="U50" i="155"/>
  <c r="I61" i="155"/>
  <c r="I65" i="155" s="1"/>
  <c r="J61" i="155"/>
  <c r="J65" i="155" s="1"/>
  <c r="T48" i="155"/>
  <c r="T52" i="155"/>
  <c r="V61" i="155"/>
  <c r="V65" i="155" s="1"/>
  <c r="W61" i="155"/>
  <c r="W65" i="155" s="1"/>
  <c r="H61" i="155"/>
  <c r="H65" i="155" s="1"/>
  <c r="U42" i="155"/>
  <c r="T40" i="155"/>
  <c r="T39" i="155"/>
  <c r="T19" i="155"/>
  <c r="M61" i="155"/>
  <c r="S8" i="155"/>
  <c r="L61" i="155"/>
  <c r="R8" i="155"/>
  <c r="T11" i="155"/>
  <c r="Q62" i="154"/>
  <c r="T60" i="154"/>
  <c r="K61" i="154"/>
  <c r="K65" i="154" s="1"/>
  <c r="I61" i="154"/>
  <c r="I65" i="154" s="1"/>
  <c r="O61" i="154"/>
  <c r="O65" i="154" s="1"/>
  <c r="T51" i="154"/>
  <c r="T50" i="154"/>
  <c r="B61" i="154"/>
  <c r="B65" i="154" s="1"/>
  <c r="U40" i="154"/>
  <c r="C8" i="154"/>
  <c r="C61" i="154" s="1"/>
  <c r="C65" i="154" s="1"/>
  <c r="L8" i="154"/>
  <c r="T19" i="154"/>
  <c r="U15" i="154"/>
  <c r="L61" i="154"/>
  <c r="R8" i="154"/>
  <c r="M61" i="154"/>
  <c r="S8" i="154"/>
  <c r="F43" i="153"/>
  <c r="F61" i="153" s="1"/>
  <c r="F65" i="153" s="1"/>
  <c r="N43" i="153"/>
  <c r="U60" i="153"/>
  <c r="U52" i="153"/>
  <c r="C61" i="153"/>
  <c r="C65" i="153" s="1"/>
  <c r="N61" i="153"/>
  <c r="N65" i="153" s="1"/>
  <c r="W61" i="153"/>
  <c r="W65" i="153" s="1"/>
  <c r="T15" i="153"/>
  <c r="S8" i="153"/>
  <c r="S9" i="153"/>
  <c r="R8" i="153"/>
  <c r="K65" i="152"/>
  <c r="T62" i="152"/>
  <c r="T60" i="152"/>
  <c r="Q56" i="152"/>
  <c r="D61" i="152"/>
  <c r="D65" i="152" s="1"/>
  <c r="S44" i="152"/>
  <c r="T48" i="152"/>
  <c r="F61" i="152"/>
  <c r="F65" i="152" s="1"/>
  <c r="N61" i="152"/>
  <c r="N65" i="152" s="1"/>
  <c r="O61" i="152"/>
  <c r="O65" i="152" s="1"/>
  <c r="H61" i="152"/>
  <c r="H65" i="152" s="1"/>
  <c r="T39" i="152"/>
  <c r="I8" i="152"/>
  <c r="I61" i="152" s="1"/>
  <c r="I65" i="152" s="1"/>
  <c r="M61" i="152"/>
  <c r="S8" i="152"/>
  <c r="U15" i="152"/>
  <c r="T11" i="152"/>
  <c r="U58" i="151"/>
  <c r="T48" i="151"/>
  <c r="K61" i="151"/>
  <c r="K65" i="151" s="1"/>
  <c r="U49" i="151"/>
  <c r="T52" i="151"/>
  <c r="Q28" i="151"/>
  <c r="J8" i="151"/>
  <c r="J61" i="151" s="1"/>
  <c r="J65" i="151" s="1"/>
  <c r="W8" i="151"/>
  <c r="W61" i="151" s="1"/>
  <c r="W65" i="151" s="1"/>
  <c r="R8" i="151"/>
  <c r="O61" i="151"/>
  <c r="S8" i="151"/>
  <c r="U11" i="151"/>
  <c r="T60" i="150"/>
  <c r="U51" i="150"/>
  <c r="W61" i="150"/>
  <c r="W65" i="150" s="1"/>
  <c r="Q44" i="150"/>
  <c r="H61" i="150"/>
  <c r="H65" i="150" s="1"/>
  <c r="I61" i="150"/>
  <c r="I65" i="150" s="1"/>
  <c r="T49" i="150"/>
  <c r="B61" i="150"/>
  <c r="B65" i="150" s="1"/>
  <c r="U48" i="150"/>
  <c r="D61" i="150"/>
  <c r="D65" i="150" s="1"/>
  <c r="U42" i="150"/>
  <c r="T39" i="150"/>
  <c r="Q28" i="150"/>
  <c r="T38" i="150"/>
  <c r="U29" i="150"/>
  <c r="T18" i="150"/>
  <c r="L61" i="150"/>
  <c r="R8" i="150"/>
  <c r="P56" i="149"/>
  <c r="J61" i="149"/>
  <c r="J65" i="149" s="1"/>
  <c r="T58" i="149"/>
  <c r="F61" i="149"/>
  <c r="F65" i="149" s="1"/>
  <c r="N61" i="149"/>
  <c r="N65" i="149" s="1"/>
  <c r="G61" i="149"/>
  <c r="G65" i="149" s="1"/>
  <c r="W61" i="149"/>
  <c r="W65" i="149" s="1"/>
  <c r="D61" i="149"/>
  <c r="D65" i="149" s="1"/>
  <c r="U39" i="149"/>
  <c r="T38" i="149"/>
  <c r="U35" i="149"/>
  <c r="U18" i="149"/>
  <c r="P9" i="149"/>
  <c r="T15" i="149"/>
  <c r="L61" i="149"/>
  <c r="R8" i="149"/>
  <c r="M61" i="149"/>
  <c r="P62" i="148"/>
  <c r="T64" i="148"/>
  <c r="U58" i="148"/>
  <c r="H61" i="148"/>
  <c r="H65" i="148" s="1"/>
  <c r="C61" i="148"/>
  <c r="C65" i="148" s="1"/>
  <c r="T39" i="148"/>
  <c r="T18" i="148"/>
  <c r="U15" i="148"/>
  <c r="L61" i="148"/>
  <c r="R8" i="148"/>
  <c r="T11" i="148"/>
  <c r="T64" i="147"/>
  <c r="Q56" i="147"/>
  <c r="M61" i="147"/>
  <c r="M65" i="147" s="1"/>
  <c r="P44" i="147"/>
  <c r="C61" i="147"/>
  <c r="C65" i="147" s="1"/>
  <c r="V61" i="147"/>
  <c r="V65" i="147" s="1"/>
  <c r="G61" i="147"/>
  <c r="G65" i="147" s="1"/>
  <c r="U41" i="147"/>
  <c r="U40" i="147"/>
  <c r="T39" i="147"/>
  <c r="T38" i="147"/>
  <c r="L61" i="147"/>
  <c r="R8" i="147"/>
  <c r="U18" i="147"/>
  <c r="T19" i="147"/>
  <c r="T15" i="147"/>
  <c r="P62" i="146"/>
  <c r="U60" i="146"/>
  <c r="Q56" i="146"/>
  <c r="N61" i="146"/>
  <c r="N65" i="146" s="1"/>
  <c r="B61" i="146"/>
  <c r="B65" i="146" s="1"/>
  <c r="C61" i="146"/>
  <c r="C65" i="146" s="1"/>
  <c r="V61" i="146"/>
  <c r="V65" i="146" s="1"/>
  <c r="F61" i="146"/>
  <c r="F65" i="146" s="1"/>
  <c r="W61" i="146"/>
  <c r="W65" i="146" s="1"/>
  <c r="M61" i="146"/>
  <c r="T42" i="146"/>
  <c r="U38" i="146"/>
  <c r="T35" i="146"/>
  <c r="P9" i="146"/>
  <c r="U15" i="146"/>
  <c r="R8" i="146"/>
  <c r="U58" i="145"/>
  <c r="I61" i="145"/>
  <c r="I65" i="145" s="1"/>
  <c r="O61" i="145"/>
  <c r="O65" i="145" s="1"/>
  <c r="B61" i="145"/>
  <c r="B65" i="145" s="1"/>
  <c r="K61" i="145"/>
  <c r="K65" i="145" s="1"/>
  <c r="T49" i="145"/>
  <c r="T48" i="145"/>
  <c r="G61" i="145"/>
  <c r="G65" i="145" s="1"/>
  <c r="H61" i="145"/>
  <c r="H65" i="145" s="1"/>
  <c r="T41" i="145"/>
  <c r="M61" i="145"/>
  <c r="S8" i="145"/>
  <c r="T11" i="145"/>
  <c r="U64" i="144"/>
  <c r="U58" i="144"/>
  <c r="Q56" i="144"/>
  <c r="U48" i="144"/>
  <c r="U50" i="144"/>
  <c r="N61" i="144"/>
  <c r="N65" i="144" s="1"/>
  <c r="O61" i="144"/>
  <c r="O65" i="144" s="1"/>
  <c r="I61" i="144"/>
  <c r="I65" i="144" s="1"/>
  <c r="H61" i="144"/>
  <c r="H65" i="144" s="1"/>
  <c r="U40" i="144"/>
  <c r="T38" i="144"/>
  <c r="T35" i="144"/>
  <c r="L61" i="144"/>
  <c r="R8" i="144"/>
  <c r="S8" i="144"/>
  <c r="U58" i="143"/>
  <c r="U51" i="143"/>
  <c r="D61" i="143"/>
  <c r="D65" i="143" s="1"/>
  <c r="F61" i="143"/>
  <c r="F65" i="143" s="1"/>
  <c r="G61" i="143"/>
  <c r="G65" i="143" s="1"/>
  <c r="H61" i="143"/>
  <c r="H65" i="143" s="1"/>
  <c r="T52" i="143"/>
  <c r="E44" i="143"/>
  <c r="U44" i="143" s="1"/>
  <c r="T35" i="143"/>
  <c r="M61" i="143"/>
  <c r="S8" i="143"/>
  <c r="T11" i="143"/>
  <c r="Q62" i="142"/>
  <c r="T64" i="142"/>
  <c r="U50" i="142"/>
  <c r="K61" i="142"/>
  <c r="K65" i="142" s="1"/>
  <c r="C61" i="142"/>
  <c r="C65" i="142" s="1"/>
  <c r="D61" i="142"/>
  <c r="D65" i="142" s="1"/>
  <c r="F61" i="142"/>
  <c r="F65" i="142" s="1"/>
  <c r="N61" i="142"/>
  <c r="N65" i="142" s="1"/>
  <c r="Q44" i="142"/>
  <c r="T51" i="142"/>
  <c r="T39" i="142"/>
  <c r="Q28" i="142"/>
  <c r="T29" i="142"/>
  <c r="U19" i="142"/>
  <c r="U64" i="141"/>
  <c r="Q56" i="141"/>
  <c r="P56" i="141"/>
  <c r="T52" i="141"/>
  <c r="F61" i="141"/>
  <c r="F65" i="141" s="1"/>
  <c r="N61" i="141"/>
  <c r="N65" i="141" s="1"/>
  <c r="O61" i="141"/>
  <c r="O65" i="141" s="1"/>
  <c r="H61" i="141"/>
  <c r="H65" i="141" s="1"/>
  <c r="T42" i="141"/>
  <c r="I8" i="141"/>
  <c r="I61" i="141" s="1"/>
  <c r="I65" i="141" s="1"/>
  <c r="B8" i="141"/>
  <c r="B61" i="141" s="1"/>
  <c r="B65" i="141" s="1"/>
  <c r="K8" i="141"/>
  <c r="C8" i="141"/>
  <c r="C61" i="141" s="1"/>
  <c r="C65" i="141" s="1"/>
  <c r="L8" i="141"/>
  <c r="V8" i="141"/>
  <c r="V61" i="141" s="1"/>
  <c r="V65" i="141" s="1"/>
  <c r="W8" i="141"/>
  <c r="W61" i="141" s="1"/>
  <c r="W65" i="141" s="1"/>
  <c r="T38" i="141"/>
  <c r="U18" i="141"/>
  <c r="M61" i="141"/>
  <c r="S8" i="141"/>
  <c r="T15" i="141"/>
  <c r="T64" i="140"/>
  <c r="P56" i="140"/>
  <c r="T51" i="140"/>
  <c r="N61" i="140"/>
  <c r="N65" i="140" s="1"/>
  <c r="J61" i="140"/>
  <c r="J65" i="140" s="1"/>
  <c r="T48" i="140"/>
  <c r="F61" i="140"/>
  <c r="F65" i="140" s="1"/>
  <c r="U52" i="140"/>
  <c r="C8" i="140"/>
  <c r="C61" i="140" s="1"/>
  <c r="C65" i="140" s="1"/>
  <c r="L8" i="140"/>
  <c r="T40" i="140"/>
  <c r="D8" i="140"/>
  <c r="D61" i="140" s="1"/>
  <c r="D65" i="140" s="1"/>
  <c r="M8" i="140"/>
  <c r="T39" i="140"/>
  <c r="U35" i="140"/>
  <c r="U18" i="140"/>
  <c r="T19" i="140"/>
  <c r="L61" i="140"/>
  <c r="R8" i="140"/>
  <c r="M61" i="140"/>
  <c r="S8" i="140"/>
  <c r="T11" i="140"/>
  <c r="T62" i="139"/>
  <c r="T64" i="139"/>
  <c r="Q56" i="139"/>
  <c r="I43" i="139"/>
  <c r="W61" i="139"/>
  <c r="W65" i="139" s="1"/>
  <c r="T58" i="139"/>
  <c r="H61" i="139"/>
  <c r="H65" i="139" s="1"/>
  <c r="K61" i="139"/>
  <c r="K65" i="139" s="1"/>
  <c r="T50" i="139"/>
  <c r="V61" i="139"/>
  <c r="V65" i="139" s="1"/>
  <c r="P44" i="139"/>
  <c r="T48" i="139"/>
  <c r="T40" i="139"/>
  <c r="Q28" i="139"/>
  <c r="G8" i="139"/>
  <c r="G61" i="139" s="1"/>
  <c r="G65" i="139" s="1"/>
  <c r="O8" i="139"/>
  <c r="O61" i="139" s="1"/>
  <c r="O65" i="139" s="1"/>
  <c r="T15" i="139"/>
  <c r="L61" i="139"/>
  <c r="R8" i="139"/>
  <c r="T11" i="139"/>
  <c r="P62" i="138"/>
  <c r="U58" i="138"/>
  <c r="I61" i="138"/>
  <c r="I65" i="138" s="1"/>
  <c r="U48" i="138"/>
  <c r="L61" i="138"/>
  <c r="L65" i="138" s="1"/>
  <c r="D61" i="138"/>
  <c r="D65" i="138" s="1"/>
  <c r="G61" i="138"/>
  <c r="G65" i="138" s="1"/>
  <c r="H61" i="138"/>
  <c r="H65" i="138" s="1"/>
  <c r="T40" i="138"/>
  <c r="T42" i="138"/>
  <c r="T35" i="138"/>
  <c r="P28" i="138"/>
  <c r="N8" i="138"/>
  <c r="T19" i="138"/>
  <c r="N61" i="138"/>
  <c r="R8" i="138"/>
  <c r="S8" i="138"/>
  <c r="T11" i="138"/>
  <c r="Q62" i="137"/>
  <c r="P56" i="137"/>
  <c r="D61" i="137"/>
  <c r="D65" i="137" s="1"/>
  <c r="T52" i="137"/>
  <c r="N61" i="137"/>
  <c r="N65" i="137" s="1"/>
  <c r="G61" i="137"/>
  <c r="G65" i="137" s="1"/>
  <c r="O61" i="137"/>
  <c r="O65" i="137" s="1"/>
  <c r="U50" i="137"/>
  <c r="U41" i="137"/>
  <c r="T40" i="137"/>
  <c r="B8" i="137"/>
  <c r="B61" i="137" s="1"/>
  <c r="B65" i="137" s="1"/>
  <c r="K8" i="137"/>
  <c r="K61" i="137" s="1"/>
  <c r="K65" i="137" s="1"/>
  <c r="C8" i="137"/>
  <c r="C61" i="137" s="1"/>
  <c r="C65" i="137" s="1"/>
  <c r="L8" i="137"/>
  <c r="L61" i="137" s="1"/>
  <c r="M61" i="137"/>
  <c r="S8" i="137"/>
  <c r="U60" i="136"/>
  <c r="Q56" i="136"/>
  <c r="T58" i="136"/>
  <c r="M61" i="136"/>
  <c r="I61" i="136"/>
  <c r="I65" i="136" s="1"/>
  <c r="J61" i="136"/>
  <c r="J65" i="136" s="1"/>
  <c r="B61" i="136"/>
  <c r="B65" i="136" s="1"/>
  <c r="K61" i="136"/>
  <c r="K65" i="136" s="1"/>
  <c r="C61" i="136"/>
  <c r="C65" i="136" s="1"/>
  <c r="D61" i="136"/>
  <c r="D65" i="136" s="1"/>
  <c r="U40" i="136"/>
  <c r="L61" i="136"/>
  <c r="R8" i="136"/>
  <c r="Q62" i="135"/>
  <c r="H61" i="135"/>
  <c r="H65" i="135" s="1"/>
  <c r="U52" i="135"/>
  <c r="D61" i="135"/>
  <c r="D65" i="135" s="1"/>
  <c r="T51" i="135"/>
  <c r="F61" i="135"/>
  <c r="F65" i="135" s="1"/>
  <c r="T50" i="135"/>
  <c r="G61" i="135"/>
  <c r="G65" i="135" s="1"/>
  <c r="T40" i="135"/>
  <c r="T35" i="135"/>
  <c r="N61" i="135"/>
  <c r="R8" i="135"/>
  <c r="O61" i="135"/>
  <c r="S8" i="135"/>
  <c r="T11" i="135"/>
  <c r="U64" i="134"/>
  <c r="T60" i="134"/>
  <c r="J61" i="134"/>
  <c r="J65" i="134" s="1"/>
  <c r="K61" i="134"/>
  <c r="K65" i="134" s="1"/>
  <c r="Q56" i="134"/>
  <c r="O61" i="134"/>
  <c r="O65" i="134" s="1"/>
  <c r="G61" i="134"/>
  <c r="G65" i="134" s="1"/>
  <c r="U49" i="134"/>
  <c r="R28" i="134"/>
  <c r="U42" i="134"/>
  <c r="I8" i="134"/>
  <c r="C8" i="134"/>
  <c r="L8" i="134"/>
  <c r="V8" i="134"/>
  <c r="V61" i="134" s="1"/>
  <c r="V65" i="134" s="1"/>
  <c r="F8" i="134"/>
  <c r="N8" i="134"/>
  <c r="N61" i="134" s="1"/>
  <c r="N65" i="134" s="1"/>
  <c r="U29" i="134"/>
  <c r="M8" i="134"/>
  <c r="M61" i="134" s="1"/>
  <c r="T15" i="134"/>
  <c r="Q56" i="133"/>
  <c r="T58" i="133"/>
  <c r="I61" i="133"/>
  <c r="I65" i="133" s="1"/>
  <c r="J61" i="133"/>
  <c r="J65" i="133" s="1"/>
  <c r="B61" i="133"/>
  <c r="B65" i="133" s="1"/>
  <c r="K61" i="133"/>
  <c r="K65" i="133" s="1"/>
  <c r="C61" i="133"/>
  <c r="C65" i="133" s="1"/>
  <c r="U48" i="133"/>
  <c r="T51" i="133"/>
  <c r="T38" i="133"/>
  <c r="T35" i="133"/>
  <c r="P9" i="133"/>
  <c r="U18" i="133"/>
  <c r="R8" i="133"/>
  <c r="M8" i="133"/>
  <c r="N61" i="132"/>
  <c r="N65" i="132" s="1"/>
  <c r="O61" i="132"/>
  <c r="O65" i="132" s="1"/>
  <c r="B61" i="132"/>
  <c r="B65" i="132" s="1"/>
  <c r="K61" i="132"/>
  <c r="K65" i="132" s="1"/>
  <c r="C61" i="132"/>
  <c r="C65" i="132" s="1"/>
  <c r="V61" i="132"/>
  <c r="V65" i="132" s="1"/>
  <c r="D61" i="132"/>
  <c r="D65" i="132" s="1"/>
  <c r="W61" i="132"/>
  <c r="W65" i="132" s="1"/>
  <c r="U52" i="132"/>
  <c r="G61" i="132"/>
  <c r="G65" i="132" s="1"/>
  <c r="T51" i="132"/>
  <c r="M61" i="132"/>
  <c r="T40" i="132"/>
  <c r="U35" i="132"/>
  <c r="T19" i="132"/>
  <c r="T18" i="132"/>
  <c r="L61" i="132"/>
  <c r="R8" i="132"/>
  <c r="T64" i="131"/>
  <c r="T60" i="131"/>
  <c r="T58" i="131"/>
  <c r="B61" i="131"/>
  <c r="B65" i="131" s="1"/>
  <c r="C61" i="131"/>
  <c r="C65" i="131" s="1"/>
  <c r="D61" i="131"/>
  <c r="D65" i="131" s="1"/>
  <c r="N61" i="131"/>
  <c r="N65" i="131" s="1"/>
  <c r="T48" i="131"/>
  <c r="F61" i="131"/>
  <c r="F65" i="131" s="1"/>
  <c r="P44" i="131"/>
  <c r="Q28" i="131"/>
  <c r="T40" i="131"/>
  <c r="T29" i="131"/>
  <c r="T11" i="131"/>
  <c r="Q56" i="130"/>
  <c r="K61" i="130"/>
  <c r="K65" i="130" s="1"/>
  <c r="F61" i="130"/>
  <c r="F65" i="130" s="1"/>
  <c r="G61" i="130"/>
  <c r="G65" i="130" s="1"/>
  <c r="T51" i="130"/>
  <c r="T50" i="130"/>
  <c r="T41" i="130"/>
  <c r="T40" i="130"/>
  <c r="T35" i="130"/>
  <c r="U29" i="130"/>
  <c r="N8" i="130"/>
  <c r="R9" i="130"/>
  <c r="L61" i="130"/>
  <c r="Q9" i="130"/>
  <c r="T11" i="130"/>
  <c r="P62" i="129"/>
  <c r="T64" i="129"/>
  <c r="T60" i="129"/>
  <c r="P56" i="129"/>
  <c r="N61" i="129"/>
  <c r="N65" i="129" s="1"/>
  <c r="J61" i="129"/>
  <c r="J65" i="129" s="1"/>
  <c r="B61" i="129"/>
  <c r="B65" i="129" s="1"/>
  <c r="K61" i="129"/>
  <c r="K65" i="129" s="1"/>
  <c r="C61" i="129"/>
  <c r="C65" i="129" s="1"/>
  <c r="F61" i="129"/>
  <c r="F65" i="129" s="1"/>
  <c r="T40" i="129"/>
  <c r="U18" i="129"/>
  <c r="L61" i="129"/>
  <c r="R8" i="129"/>
  <c r="M61" i="129"/>
  <c r="T11" i="129"/>
  <c r="T62" i="128"/>
  <c r="T58" i="128"/>
  <c r="B61" i="128"/>
  <c r="B65" i="128" s="1"/>
  <c r="K61" i="128"/>
  <c r="K65" i="128" s="1"/>
  <c r="C61" i="128"/>
  <c r="C65" i="128" s="1"/>
  <c r="V61" i="128"/>
  <c r="V65" i="128" s="1"/>
  <c r="D61" i="128"/>
  <c r="D65" i="128" s="1"/>
  <c r="U50" i="128"/>
  <c r="F61" i="128"/>
  <c r="F65" i="128" s="1"/>
  <c r="G61" i="128"/>
  <c r="G65" i="128" s="1"/>
  <c r="T41" i="128"/>
  <c r="T29" i="128"/>
  <c r="U18" i="128"/>
  <c r="U19" i="128"/>
  <c r="S8" i="128"/>
  <c r="L61" i="128"/>
  <c r="R8" i="128"/>
  <c r="U60" i="127"/>
  <c r="U50" i="127"/>
  <c r="J61" i="127"/>
  <c r="J65" i="127" s="1"/>
  <c r="B61" i="127"/>
  <c r="B65" i="127" s="1"/>
  <c r="K61" i="127"/>
  <c r="K65" i="127" s="1"/>
  <c r="E44" i="127"/>
  <c r="T41" i="127"/>
  <c r="T40" i="127"/>
  <c r="T38" i="127"/>
  <c r="U39" i="127"/>
  <c r="T35" i="127"/>
  <c r="W8" i="127"/>
  <c r="W61" i="127" s="1"/>
  <c r="W65" i="127" s="1"/>
  <c r="L61" i="127"/>
  <c r="R8" i="127"/>
  <c r="M61" i="127"/>
  <c r="S8" i="127"/>
  <c r="U64" i="126"/>
  <c r="R56" i="126"/>
  <c r="B61" i="126"/>
  <c r="B65" i="126" s="1"/>
  <c r="P56" i="126"/>
  <c r="Q44" i="126"/>
  <c r="U49" i="126"/>
  <c r="F61" i="126"/>
  <c r="F65" i="126" s="1"/>
  <c r="T48" i="126"/>
  <c r="H61" i="126"/>
  <c r="H65" i="126" s="1"/>
  <c r="J61" i="126"/>
  <c r="J65" i="126" s="1"/>
  <c r="T42" i="126"/>
  <c r="T40" i="126"/>
  <c r="T38" i="126"/>
  <c r="U39" i="126"/>
  <c r="T35" i="126"/>
  <c r="T19" i="126"/>
  <c r="L61" i="126"/>
  <c r="M61" i="126"/>
  <c r="S8" i="126"/>
  <c r="U15" i="126"/>
  <c r="T11" i="126"/>
  <c r="U64" i="125"/>
  <c r="T60" i="125"/>
  <c r="T58" i="125"/>
  <c r="U51" i="125"/>
  <c r="N61" i="125"/>
  <c r="N65" i="125" s="1"/>
  <c r="O61" i="125"/>
  <c r="O65" i="125" s="1"/>
  <c r="D61" i="125"/>
  <c r="D65" i="125" s="1"/>
  <c r="M61" i="125"/>
  <c r="M65" i="125" s="1"/>
  <c r="C61" i="125"/>
  <c r="C65" i="125" s="1"/>
  <c r="F61" i="125"/>
  <c r="F65" i="125" s="1"/>
  <c r="U41" i="125"/>
  <c r="T40" i="125"/>
  <c r="U39" i="125"/>
  <c r="T35" i="125"/>
  <c r="G8" i="125"/>
  <c r="G61" i="125" s="1"/>
  <c r="G65" i="125" s="1"/>
  <c r="L61" i="125"/>
  <c r="R8" i="125"/>
  <c r="P9" i="125"/>
  <c r="T19" i="125"/>
  <c r="S8" i="125"/>
  <c r="P62" i="124"/>
  <c r="E62" i="124"/>
  <c r="T60" i="124"/>
  <c r="D43" i="124"/>
  <c r="M43" i="124"/>
  <c r="S43" i="124" s="1"/>
  <c r="B61" i="124"/>
  <c r="B65" i="124" s="1"/>
  <c r="D61" i="124"/>
  <c r="D65" i="124" s="1"/>
  <c r="T52" i="124"/>
  <c r="V61" i="124"/>
  <c r="V65" i="124" s="1"/>
  <c r="R44" i="124"/>
  <c r="O61" i="124"/>
  <c r="O65" i="124" s="1"/>
  <c r="F61" i="124"/>
  <c r="F65" i="124" s="1"/>
  <c r="E44" i="124"/>
  <c r="T44" i="124" s="1"/>
  <c r="G61" i="124"/>
  <c r="G65" i="124" s="1"/>
  <c r="I61" i="124"/>
  <c r="I65" i="124" s="1"/>
  <c r="T50" i="124"/>
  <c r="U41" i="124"/>
  <c r="T29" i="124"/>
  <c r="R9" i="124"/>
  <c r="M61" i="124"/>
  <c r="S8" i="124"/>
  <c r="L61" i="124"/>
  <c r="T11" i="124"/>
  <c r="S9" i="124"/>
  <c r="T62" i="123"/>
  <c r="I43" i="123"/>
  <c r="K61" i="123"/>
  <c r="K65" i="123" s="1"/>
  <c r="T60" i="123"/>
  <c r="J61" i="123"/>
  <c r="J65" i="123" s="1"/>
  <c r="T51" i="123"/>
  <c r="F61" i="123"/>
  <c r="F65" i="123" s="1"/>
  <c r="T49" i="123"/>
  <c r="U48" i="123"/>
  <c r="I61" i="123"/>
  <c r="I65" i="123" s="1"/>
  <c r="T42" i="123"/>
  <c r="T39" i="123"/>
  <c r="U38" i="123"/>
  <c r="H8" i="123"/>
  <c r="H61" i="123" s="1"/>
  <c r="H65" i="123" s="1"/>
  <c r="U35" i="123"/>
  <c r="T29" i="123"/>
  <c r="L61" i="123"/>
  <c r="R8" i="123"/>
  <c r="O61" i="123"/>
  <c r="T64" i="122"/>
  <c r="T48" i="122"/>
  <c r="T52" i="122"/>
  <c r="H61" i="122"/>
  <c r="H65" i="122" s="1"/>
  <c r="U50" i="122"/>
  <c r="T42" i="122"/>
  <c r="T39" i="122"/>
  <c r="U35" i="122"/>
  <c r="E28" i="122"/>
  <c r="O61" i="122"/>
  <c r="S8" i="122"/>
  <c r="T18" i="122"/>
  <c r="U19" i="122"/>
  <c r="L61" i="122"/>
  <c r="R8" i="122"/>
  <c r="T15" i="122"/>
  <c r="Q9" i="122"/>
  <c r="Q8" i="122" s="1"/>
  <c r="U11" i="122"/>
  <c r="Q62" i="121"/>
  <c r="T64" i="121"/>
  <c r="F61" i="121"/>
  <c r="F65" i="121" s="1"/>
  <c r="N61" i="121"/>
  <c r="N65" i="121" s="1"/>
  <c r="U60" i="121"/>
  <c r="E56" i="121"/>
  <c r="U56" i="121" s="1"/>
  <c r="P44" i="121"/>
  <c r="T51" i="121"/>
  <c r="L61" i="121"/>
  <c r="M61" i="121"/>
  <c r="M65" i="121" s="1"/>
  <c r="S65" i="121" s="1"/>
  <c r="I61" i="121"/>
  <c r="I65" i="121" s="1"/>
  <c r="J61" i="121"/>
  <c r="J65" i="121" s="1"/>
  <c r="B61" i="121"/>
  <c r="B65" i="121" s="1"/>
  <c r="K61" i="121"/>
  <c r="K65" i="121" s="1"/>
  <c r="T49" i="121"/>
  <c r="D61" i="121"/>
  <c r="D65" i="121" s="1"/>
  <c r="T41" i="121"/>
  <c r="U40" i="121"/>
  <c r="T35" i="121"/>
  <c r="U29" i="121"/>
  <c r="T18" i="121"/>
  <c r="U19" i="121"/>
  <c r="T15" i="121"/>
  <c r="S8" i="121"/>
  <c r="E9" i="121"/>
  <c r="U11" i="121"/>
  <c r="U60" i="120"/>
  <c r="N61" i="120"/>
  <c r="N65" i="120" s="1"/>
  <c r="U52" i="120"/>
  <c r="T51" i="120"/>
  <c r="J61" i="120"/>
  <c r="J65" i="120" s="1"/>
  <c r="T50" i="120"/>
  <c r="P28" i="120"/>
  <c r="T38" i="120"/>
  <c r="B8" i="120"/>
  <c r="B61" i="120" s="1"/>
  <c r="B65" i="120" s="1"/>
  <c r="K8" i="120"/>
  <c r="K61" i="120" s="1"/>
  <c r="K65" i="120" s="1"/>
  <c r="T19" i="120"/>
  <c r="E9" i="120"/>
  <c r="M61" i="120"/>
  <c r="S8" i="120"/>
  <c r="T11" i="120"/>
  <c r="P56" i="119"/>
  <c r="U49" i="119"/>
  <c r="U52" i="119"/>
  <c r="C61" i="119"/>
  <c r="C65" i="119" s="1"/>
  <c r="T48" i="119"/>
  <c r="N61" i="119"/>
  <c r="N65" i="119" s="1"/>
  <c r="H61" i="119"/>
  <c r="H65" i="119" s="1"/>
  <c r="U42" i="119"/>
  <c r="U39" i="119"/>
  <c r="P28" i="119"/>
  <c r="T35" i="119"/>
  <c r="T29" i="119"/>
  <c r="U18" i="119"/>
  <c r="M61" i="119"/>
  <c r="S8" i="119"/>
  <c r="L61" i="119"/>
  <c r="U64" i="118"/>
  <c r="P56" i="118"/>
  <c r="K61" i="118"/>
  <c r="K65" i="118" s="1"/>
  <c r="T58" i="118"/>
  <c r="U52" i="118"/>
  <c r="H61" i="118"/>
  <c r="H65" i="118" s="1"/>
  <c r="G61" i="118"/>
  <c r="G65" i="118" s="1"/>
  <c r="U49" i="118"/>
  <c r="T42" i="118"/>
  <c r="U39" i="118"/>
  <c r="T35" i="118"/>
  <c r="U18" i="118"/>
  <c r="T19" i="118"/>
  <c r="U15" i="118"/>
  <c r="M61" i="118"/>
  <c r="S8" i="118"/>
  <c r="R9" i="118"/>
  <c r="P9" i="118"/>
  <c r="T11" i="118"/>
  <c r="T64" i="117"/>
  <c r="T60" i="117"/>
  <c r="T50" i="117"/>
  <c r="J61" i="117"/>
  <c r="J65" i="117" s="1"/>
  <c r="B61" i="117"/>
  <c r="B65" i="117" s="1"/>
  <c r="C61" i="117"/>
  <c r="C65" i="117" s="1"/>
  <c r="E44" i="117"/>
  <c r="D61" i="117"/>
  <c r="D65" i="117" s="1"/>
  <c r="U51" i="117"/>
  <c r="Q28" i="117"/>
  <c r="T40" i="117"/>
  <c r="T39" i="117"/>
  <c r="H8" i="117"/>
  <c r="H61" i="117" s="1"/>
  <c r="H65" i="117" s="1"/>
  <c r="T19" i="117"/>
  <c r="T18" i="117"/>
  <c r="L61" i="117"/>
  <c r="R8" i="117"/>
  <c r="U15" i="117"/>
  <c r="T11" i="117"/>
  <c r="Q56" i="116"/>
  <c r="D61" i="116"/>
  <c r="D65" i="116" s="1"/>
  <c r="F61" i="116"/>
  <c r="F65" i="116" s="1"/>
  <c r="G61" i="116"/>
  <c r="G65" i="116" s="1"/>
  <c r="T52" i="116"/>
  <c r="U51" i="116"/>
  <c r="U41" i="116"/>
  <c r="N61" i="116"/>
  <c r="R8" i="116"/>
  <c r="M61" i="116"/>
  <c r="P62" i="115"/>
  <c r="T64" i="115"/>
  <c r="Q56" i="115"/>
  <c r="F61" i="115"/>
  <c r="F65" i="115" s="1"/>
  <c r="B61" i="115"/>
  <c r="B65" i="115" s="1"/>
  <c r="U48" i="115"/>
  <c r="K61" i="115"/>
  <c r="K65" i="115" s="1"/>
  <c r="T52" i="115"/>
  <c r="J61" i="115"/>
  <c r="J65" i="115" s="1"/>
  <c r="T42" i="115"/>
  <c r="T41" i="115"/>
  <c r="E28" i="115"/>
  <c r="R8" i="115"/>
  <c r="P62" i="114"/>
  <c r="T64" i="114"/>
  <c r="I61" i="114"/>
  <c r="I65" i="114" s="1"/>
  <c r="U50" i="114"/>
  <c r="B61" i="114"/>
  <c r="B65" i="114" s="1"/>
  <c r="K61" i="114"/>
  <c r="K65" i="114" s="1"/>
  <c r="C61" i="114"/>
  <c r="C65" i="114" s="1"/>
  <c r="D61" i="114"/>
  <c r="D65" i="114" s="1"/>
  <c r="V61" i="114"/>
  <c r="V65" i="114" s="1"/>
  <c r="P44" i="114"/>
  <c r="T39" i="114"/>
  <c r="T38" i="114"/>
  <c r="U35" i="114"/>
  <c r="S8" i="114"/>
  <c r="U11" i="114"/>
  <c r="U60" i="113"/>
  <c r="E56" i="113"/>
  <c r="U56" i="113" s="1"/>
  <c r="T51" i="113"/>
  <c r="J61" i="113"/>
  <c r="J65" i="113" s="1"/>
  <c r="P44" i="113"/>
  <c r="U50" i="113"/>
  <c r="F61" i="113"/>
  <c r="F65" i="113" s="1"/>
  <c r="G61" i="113"/>
  <c r="G65" i="113" s="1"/>
  <c r="H61" i="113"/>
  <c r="H65" i="113" s="1"/>
  <c r="T41" i="113"/>
  <c r="U29" i="113"/>
  <c r="E9" i="113"/>
  <c r="U19" i="113"/>
  <c r="T15" i="113"/>
  <c r="P62" i="112"/>
  <c r="U60" i="112"/>
  <c r="T48" i="112"/>
  <c r="D61" i="112"/>
  <c r="D65" i="112" s="1"/>
  <c r="G61" i="112"/>
  <c r="G65" i="112" s="1"/>
  <c r="U52" i="112"/>
  <c r="T51" i="112"/>
  <c r="W61" i="112"/>
  <c r="W65" i="112" s="1"/>
  <c r="T50" i="112"/>
  <c r="M61" i="112"/>
  <c r="M65" i="112" s="1"/>
  <c r="T41" i="112"/>
  <c r="U42" i="112"/>
  <c r="T38" i="112"/>
  <c r="P28" i="112"/>
  <c r="T19" i="112"/>
  <c r="O61" i="112"/>
  <c r="S8" i="112"/>
  <c r="T11" i="112"/>
  <c r="U64" i="111"/>
  <c r="T60" i="111"/>
  <c r="T48" i="111"/>
  <c r="B61" i="111"/>
  <c r="B65" i="111" s="1"/>
  <c r="C61" i="111"/>
  <c r="C65" i="111" s="1"/>
  <c r="Q44" i="111"/>
  <c r="N61" i="111"/>
  <c r="N65" i="111" s="1"/>
  <c r="G61" i="111"/>
  <c r="G65" i="111" s="1"/>
  <c r="O61" i="111"/>
  <c r="O65" i="111" s="1"/>
  <c r="U49" i="111"/>
  <c r="U52" i="111"/>
  <c r="F61" i="111"/>
  <c r="F65" i="111" s="1"/>
  <c r="U42" i="111"/>
  <c r="T41" i="111"/>
  <c r="T35" i="111"/>
  <c r="T29" i="111"/>
  <c r="U18" i="111"/>
  <c r="S8" i="111"/>
  <c r="U64" i="110"/>
  <c r="P56" i="110"/>
  <c r="T58" i="110"/>
  <c r="K61" i="110"/>
  <c r="K65" i="110" s="1"/>
  <c r="D61" i="110"/>
  <c r="D65" i="110" s="1"/>
  <c r="U49" i="110"/>
  <c r="N61" i="110"/>
  <c r="N65" i="110" s="1"/>
  <c r="T40" i="110"/>
  <c r="U39" i="110"/>
  <c r="T38" i="110"/>
  <c r="T19" i="110"/>
  <c r="U18" i="110"/>
  <c r="L61" i="110"/>
  <c r="R8" i="110"/>
  <c r="M61" i="110"/>
  <c r="U15" i="110"/>
  <c r="T11" i="110"/>
  <c r="T58" i="109"/>
  <c r="B61" i="109"/>
  <c r="B65" i="109" s="1"/>
  <c r="K61" i="109"/>
  <c r="K65" i="109" s="1"/>
  <c r="D61" i="109"/>
  <c r="D65" i="109" s="1"/>
  <c r="T49" i="109"/>
  <c r="F61" i="109"/>
  <c r="F65" i="109" s="1"/>
  <c r="O61" i="109"/>
  <c r="O65" i="109" s="1"/>
  <c r="U41" i="109"/>
  <c r="Q28" i="109"/>
  <c r="T40" i="109"/>
  <c r="T39" i="109"/>
  <c r="T35" i="109"/>
  <c r="T29" i="109"/>
  <c r="T19" i="109"/>
  <c r="U15" i="109"/>
  <c r="L61" i="109"/>
  <c r="T11" i="109"/>
  <c r="Q56" i="108"/>
  <c r="J61" i="108"/>
  <c r="J65" i="108" s="1"/>
  <c r="B61" i="108"/>
  <c r="B65" i="108" s="1"/>
  <c r="K61" i="108"/>
  <c r="K65" i="108" s="1"/>
  <c r="N61" i="108"/>
  <c r="N65" i="108" s="1"/>
  <c r="U48" i="108"/>
  <c r="U51" i="108"/>
  <c r="U41" i="108"/>
  <c r="M61" i="108"/>
  <c r="S8" i="108"/>
  <c r="T19" i="108"/>
  <c r="L61" i="108"/>
  <c r="R8" i="108"/>
  <c r="T11" i="108"/>
  <c r="K61" i="107"/>
  <c r="K65" i="107" s="1"/>
  <c r="H61" i="107"/>
  <c r="H65" i="107" s="1"/>
  <c r="O61" i="107"/>
  <c r="O65" i="107" s="1"/>
  <c r="T51" i="107"/>
  <c r="T50" i="107"/>
  <c r="T41" i="107"/>
  <c r="Q28" i="107"/>
  <c r="U38" i="107"/>
  <c r="U35" i="107"/>
  <c r="R8" i="107"/>
  <c r="S8" i="107"/>
  <c r="U11" i="107"/>
  <c r="P62" i="106"/>
  <c r="Q56" i="106"/>
  <c r="U58" i="106"/>
  <c r="L61" i="106"/>
  <c r="H61" i="106"/>
  <c r="H65" i="106" s="1"/>
  <c r="I61" i="106"/>
  <c r="I65" i="106" s="1"/>
  <c r="U50" i="106"/>
  <c r="T42" i="106"/>
  <c r="U35" i="106"/>
  <c r="U19" i="106"/>
  <c r="T18" i="106"/>
  <c r="T15" i="106"/>
  <c r="U11" i="106"/>
  <c r="U60" i="105"/>
  <c r="U58" i="105"/>
  <c r="T49" i="105"/>
  <c r="O61" i="105"/>
  <c r="O65" i="105" s="1"/>
  <c r="B61" i="105"/>
  <c r="B65" i="105" s="1"/>
  <c r="C61" i="105"/>
  <c r="C65" i="105" s="1"/>
  <c r="P28" i="105"/>
  <c r="U40" i="105"/>
  <c r="T39" i="105"/>
  <c r="M61" i="105"/>
  <c r="S8" i="105"/>
  <c r="L61" i="105"/>
  <c r="R8" i="105"/>
  <c r="U11" i="105"/>
  <c r="U60" i="104"/>
  <c r="M61" i="104"/>
  <c r="M65" i="104" s="1"/>
  <c r="I61" i="104"/>
  <c r="I65" i="104" s="1"/>
  <c r="T48" i="104"/>
  <c r="B61" i="104"/>
  <c r="B65" i="104" s="1"/>
  <c r="K61" i="104"/>
  <c r="K65" i="104" s="1"/>
  <c r="C61" i="104"/>
  <c r="C65" i="104" s="1"/>
  <c r="D61" i="104"/>
  <c r="D65" i="104" s="1"/>
  <c r="T40" i="104"/>
  <c r="W8" i="104"/>
  <c r="W61" i="104" s="1"/>
  <c r="W65" i="104" s="1"/>
  <c r="T19" i="104"/>
  <c r="U18" i="104"/>
  <c r="O61" i="104"/>
  <c r="S8" i="104"/>
  <c r="T15" i="104"/>
  <c r="T11" i="104"/>
  <c r="P56" i="103"/>
  <c r="T58" i="103"/>
  <c r="H61" i="103"/>
  <c r="H65" i="103" s="1"/>
  <c r="J61" i="103"/>
  <c r="J65" i="103" s="1"/>
  <c r="I61" i="103"/>
  <c r="I65" i="103" s="1"/>
  <c r="U49" i="103"/>
  <c r="U52" i="103"/>
  <c r="T48" i="103"/>
  <c r="N61" i="103"/>
  <c r="N65" i="103" s="1"/>
  <c r="U42" i="103"/>
  <c r="U39" i="103"/>
  <c r="U18" i="103"/>
  <c r="L61" i="103"/>
  <c r="R8" i="103"/>
  <c r="M61" i="103"/>
  <c r="S8" i="103"/>
  <c r="G61" i="102"/>
  <c r="G65" i="102" s="1"/>
  <c r="K61" i="102"/>
  <c r="K65" i="102" s="1"/>
  <c r="T51" i="102"/>
  <c r="T50" i="102"/>
  <c r="B61" i="102"/>
  <c r="B65" i="102" s="1"/>
  <c r="U49" i="102"/>
  <c r="H61" i="102"/>
  <c r="H65" i="102" s="1"/>
  <c r="Q28" i="102"/>
  <c r="L8" i="102"/>
  <c r="T42" i="102"/>
  <c r="T40" i="102"/>
  <c r="T38" i="102"/>
  <c r="U39" i="102"/>
  <c r="V8" i="102"/>
  <c r="V61" i="102" s="1"/>
  <c r="V65" i="102" s="1"/>
  <c r="L61" i="102"/>
  <c r="R8" i="102"/>
  <c r="Q9" i="102"/>
  <c r="Q8" i="102" s="1"/>
  <c r="M61" i="102"/>
  <c r="S8" i="102"/>
  <c r="T11" i="102"/>
  <c r="E62" i="101"/>
  <c r="U62" i="101" s="1"/>
  <c r="T64" i="101"/>
  <c r="Q56" i="101"/>
  <c r="T58" i="101"/>
  <c r="I61" i="101"/>
  <c r="I65" i="101" s="1"/>
  <c r="J61" i="101"/>
  <c r="J65" i="101" s="1"/>
  <c r="F61" i="101"/>
  <c r="F65" i="101" s="1"/>
  <c r="U41" i="101"/>
  <c r="T39" i="101"/>
  <c r="T19" i="101"/>
  <c r="T18" i="101"/>
  <c r="U15" i="101"/>
  <c r="O61" i="101"/>
  <c r="S8" i="101"/>
  <c r="W61" i="100"/>
  <c r="W65" i="100" s="1"/>
  <c r="E44" i="100"/>
  <c r="N61" i="100"/>
  <c r="N65" i="100" s="1"/>
  <c r="G61" i="100"/>
  <c r="G65" i="100" s="1"/>
  <c r="O61" i="100"/>
  <c r="O65" i="100" s="1"/>
  <c r="D61" i="100"/>
  <c r="D65" i="100" s="1"/>
  <c r="I61" i="100"/>
  <c r="I65" i="100" s="1"/>
  <c r="F61" i="100"/>
  <c r="F65" i="100" s="1"/>
  <c r="T42" i="100"/>
  <c r="U41" i="100"/>
  <c r="T35" i="100"/>
  <c r="E28" i="100"/>
  <c r="T19" i="100"/>
  <c r="L61" i="100"/>
  <c r="M61" i="100"/>
  <c r="S8" i="100"/>
  <c r="T11" i="100"/>
  <c r="P62" i="99"/>
  <c r="T60" i="99"/>
  <c r="H43" i="99"/>
  <c r="J61" i="99"/>
  <c r="J65" i="99" s="1"/>
  <c r="W61" i="99"/>
  <c r="W65" i="99" s="1"/>
  <c r="V61" i="99"/>
  <c r="V65" i="99" s="1"/>
  <c r="C61" i="99"/>
  <c r="C65" i="99" s="1"/>
  <c r="D61" i="99"/>
  <c r="D65" i="99" s="1"/>
  <c r="T50" i="99"/>
  <c r="U51" i="99"/>
  <c r="K61" i="99"/>
  <c r="K65" i="99" s="1"/>
  <c r="T49" i="99"/>
  <c r="U48" i="99"/>
  <c r="T52" i="99"/>
  <c r="T42" i="99"/>
  <c r="T41" i="99"/>
  <c r="T40" i="99"/>
  <c r="U38" i="99"/>
  <c r="U35" i="99"/>
  <c r="R8" i="99"/>
  <c r="S8" i="99"/>
  <c r="T11" i="99"/>
  <c r="U58" i="98"/>
  <c r="U49" i="98"/>
  <c r="D61" i="98"/>
  <c r="D65" i="98" s="1"/>
  <c r="N61" i="98"/>
  <c r="N65" i="98" s="1"/>
  <c r="W61" i="98"/>
  <c r="W65" i="98" s="1"/>
  <c r="U50" i="98"/>
  <c r="I8" i="98"/>
  <c r="I61" i="98" s="1"/>
  <c r="I65" i="98" s="1"/>
  <c r="T42" i="98"/>
  <c r="T39" i="98"/>
  <c r="U19" i="98"/>
  <c r="L61" i="98"/>
  <c r="R8" i="98"/>
  <c r="M61" i="98"/>
  <c r="S8" i="98"/>
  <c r="U11" i="98"/>
  <c r="T64" i="97"/>
  <c r="U60" i="97"/>
  <c r="E56" i="97"/>
  <c r="U56" i="97" s="1"/>
  <c r="H43" i="97"/>
  <c r="D61" i="97"/>
  <c r="D65" i="97" s="1"/>
  <c r="G61" i="97"/>
  <c r="G65" i="97" s="1"/>
  <c r="O61" i="97"/>
  <c r="O65" i="97" s="1"/>
  <c r="H61" i="97"/>
  <c r="H65" i="97" s="1"/>
  <c r="C61" i="97"/>
  <c r="C65" i="97" s="1"/>
  <c r="T39" i="97"/>
  <c r="T35" i="97"/>
  <c r="F8" i="97"/>
  <c r="F61" i="97" s="1"/>
  <c r="F65" i="97" s="1"/>
  <c r="N8" i="97"/>
  <c r="N61" i="97" s="1"/>
  <c r="N65" i="97" s="1"/>
  <c r="U19" i="97"/>
  <c r="U15" i="97"/>
  <c r="L61" i="97"/>
  <c r="U11" i="97"/>
  <c r="P62" i="96"/>
  <c r="U64" i="96"/>
  <c r="F61" i="96"/>
  <c r="F65" i="96" s="1"/>
  <c r="T51" i="96"/>
  <c r="T50" i="96"/>
  <c r="C61" i="96"/>
  <c r="C65" i="96" s="1"/>
  <c r="T49" i="96"/>
  <c r="T48" i="96"/>
  <c r="L61" i="96"/>
  <c r="L65" i="96" s="1"/>
  <c r="B61" i="96"/>
  <c r="B65" i="96" s="1"/>
  <c r="K61" i="96"/>
  <c r="K65" i="96" s="1"/>
  <c r="D61" i="96"/>
  <c r="D65" i="96" s="1"/>
  <c r="M61" i="96"/>
  <c r="M65" i="96" s="1"/>
  <c r="U42" i="96"/>
  <c r="T40" i="96"/>
  <c r="U38" i="96"/>
  <c r="T39" i="96"/>
  <c r="Q28" i="96"/>
  <c r="T58" i="95"/>
  <c r="O61" i="95"/>
  <c r="O65" i="95" s="1"/>
  <c r="C61" i="95"/>
  <c r="C65" i="95" s="1"/>
  <c r="U48" i="95"/>
  <c r="N61" i="95"/>
  <c r="N65" i="95" s="1"/>
  <c r="G61" i="95"/>
  <c r="G65" i="95" s="1"/>
  <c r="U42" i="95"/>
  <c r="T38" i="95"/>
  <c r="T35" i="95"/>
  <c r="D8" i="95"/>
  <c r="D61" i="95" s="1"/>
  <c r="D65" i="95" s="1"/>
  <c r="M8" i="95"/>
  <c r="S8" i="95" s="1"/>
  <c r="T18" i="95"/>
  <c r="L61" i="95"/>
  <c r="R8" i="95"/>
  <c r="U11" i="95"/>
  <c r="U60" i="94"/>
  <c r="P56" i="94"/>
  <c r="H43" i="94"/>
  <c r="K61" i="94"/>
  <c r="K65" i="94" s="1"/>
  <c r="F61" i="94"/>
  <c r="F65" i="94" s="1"/>
  <c r="L61" i="94"/>
  <c r="L65" i="94" s="1"/>
  <c r="T52" i="94"/>
  <c r="I61" i="94"/>
  <c r="I65" i="94" s="1"/>
  <c r="J61" i="94"/>
  <c r="J65" i="94" s="1"/>
  <c r="T40" i="94"/>
  <c r="P28" i="94"/>
  <c r="G8" i="94"/>
  <c r="G61" i="94" s="1"/>
  <c r="G65" i="94" s="1"/>
  <c r="O8" i="94"/>
  <c r="O61" i="94" s="1"/>
  <c r="O65" i="94" s="1"/>
  <c r="W8" i="94"/>
  <c r="W61" i="94" s="1"/>
  <c r="W65" i="94" s="1"/>
  <c r="U18" i="94"/>
  <c r="R9" i="94"/>
  <c r="N61" i="94"/>
  <c r="R8" i="94"/>
  <c r="M8" i="94"/>
  <c r="Q62" i="93"/>
  <c r="G65" i="93"/>
  <c r="U60" i="93"/>
  <c r="T50" i="93"/>
  <c r="N61" i="93"/>
  <c r="N65" i="93" s="1"/>
  <c r="T49" i="93"/>
  <c r="T48" i="93"/>
  <c r="U52" i="93"/>
  <c r="U42" i="93"/>
  <c r="T41" i="93"/>
  <c r="T39" i="93"/>
  <c r="S28" i="93"/>
  <c r="T35" i="93"/>
  <c r="H8" i="93"/>
  <c r="H61" i="93" s="1"/>
  <c r="H65" i="93" s="1"/>
  <c r="O61" i="93"/>
  <c r="T18" i="93"/>
  <c r="T15" i="93"/>
  <c r="L61" i="93"/>
  <c r="R8" i="93"/>
  <c r="U11" i="93"/>
  <c r="U64" i="92"/>
  <c r="E62" i="92"/>
  <c r="U62" i="92" s="1"/>
  <c r="T58" i="92"/>
  <c r="J61" i="92"/>
  <c r="J65" i="92" s="1"/>
  <c r="T50" i="92"/>
  <c r="B61" i="92"/>
  <c r="B65" i="92" s="1"/>
  <c r="T52" i="92"/>
  <c r="C61" i="92"/>
  <c r="C65" i="92" s="1"/>
  <c r="T41" i="92"/>
  <c r="U42" i="92"/>
  <c r="T40" i="92"/>
  <c r="W8" i="92"/>
  <c r="W61" i="92" s="1"/>
  <c r="W65" i="92" s="1"/>
  <c r="U39" i="92"/>
  <c r="U38" i="92"/>
  <c r="T35" i="92"/>
  <c r="T29" i="92"/>
  <c r="T19" i="92"/>
  <c r="L61" i="92"/>
  <c r="R8" i="92"/>
  <c r="U15" i="92"/>
  <c r="M61" i="92"/>
  <c r="S8" i="92"/>
  <c r="T11" i="92"/>
  <c r="T64" i="91"/>
  <c r="U48" i="91"/>
  <c r="F61" i="91"/>
  <c r="F65" i="91" s="1"/>
  <c r="N61" i="91"/>
  <c r="N65" i="91" s="1"/>
  <c r="G61" i="91"/>
  <c r="G65" i="91" s="1"/>
  <c r="O61" i="91"/>
  <c r="O65" i="91" s="1"/>
  <c r="U50" i="91"/>
  <c r="T49" i="91"/>
  <c r="U40" i="91"/>
  <c r="U42" i="91"/>
  <c r="T41" i="91"/>
  <c r="T39" i="91"/>
  <c r="U19" i="91"/>
  <c r="M61" i="91"/>
  <c r="S8" i="91"/>
  <c r="L61" i="91"/>
  <c r="R8" i="91"/>
  <c r="T11" i="91"/>
  <c r="T60" i="90"/>
  <c r="T58" i="90"/>
  <c r="T52" i="90"/>
  <c r="O61" i="90"/>
  <c r="O65" i="90" s="1"/>
  <c r="U51" i="90"/>
  <c r="C61" i="90"/>
  <c r="C65" i="90" s="1"/>
  <c r="W61" i="90"/>
  <c r="W65" i="90" s="1"/>
  <c r="T49" i="90"/>
  <c r="U39" i="90"/>
  <c r="F8" i="90"/>
  <c r="Q28" i="90"/>
  <c r="E9" i="90"/>
  <c r="T9" i="90" s="1"/>
  <c r="R8" i="90"/>
  <c r="S8" i="90"/>
  <c r="T11" i="90"/>
  <c r="T64" i="89"/>
  <c r="U60" i="89"/>
  <c r="T58" i="89"/>
  <c r="D61" i="89"/>
  <c r="D65" i="89" s="1"/>
  <c r="F61" i="89"/>
  <c r="F65" i="89" s="1"/>
  <c r="T49" i="89"/>
  <c r="K61" i="89"/>
  <c r="K65" i="89" s="1"/>
  <c r="U48" i="89"/>
  <c r="C61" i="89"/>
  <c r="C65" i="89" s="1"/>
  <c r="T41" i="89"/>
  <c r="U40" i="89"/>
  <c r="T29" i="89"/>
  <c r="S9" i="89"/>
  <c r="R9" i="89"/>
  <c r="R8" i="89"/>
  <c r="U11" i="89"/>
  <c r="M8" i="89"/>
  <c r="I43" i="88"/>
  <c r="I61" i="88" s="1"/>
  <c r="I65" i="88" s="1"/>
  <c r="U58" i="88"/>
  <c r="T49" i="88"/>
  <c r="T52" i="88"/>
  <c r="T51" i="88"/>
  <c r="H61" i="88"/>
  <c r="H65" i="88" s="1"/>
  <c r="K61" i="88"/>
  <c r="K65" i="88" s="1"/>
  <c r="T41" i="88"/>
  <c r="T39" i="88"/>
  <c r="T38" i="88"/>
  <c r="U35" i="88"/>
  <c r="C8" i="88"/>
  <c r="C61" i="88" s="1"/>
  <c r="C65" i="88" s="1"/>
  <c r="L8" i="88"/>
  <c r="T29" i="88"/>
  <c r="V8" i="88"/>
  <c r="V61" i="88" s="1"/>
  <c r="V65" i="88" s="1"/>
  <c r="E9" i="88"/>
  <c r="R9" i="88"/>
  <c r="O61" i="88"/>
  <c r="S8" i="88"/>
  <c r="T11" i="88"/>
  <c r="R56" i="87"/>
  <c r="K61" i="87"/>
  <c r="K65" i="87" s="1"/>
  <c r="T58" i="87"/>
  <c r="F61" i="87"/>
  <c r="F65" i="87" s="1"/>
  <c r="T49" i="87"/>
  <c r="T52" i="87"/>
  <c r="H61" i="87"/>
  <c r="H65" i="87" s="1"/>
  <c r="U48" i="87"/>
  <c r="D61" i="87"/>
  <c r="D65" i="87" s="1"/>
  <c r="P44" i="87"/>
  <c r="P43" i="87" s="1"/>
  <c r="C61" i="87"/>
  <c r="C65" i="87" s="1"/>
  <c r="S28" i="87"/>
  <c r="G8" i="87"/>
  <c r="G61" i="87" s="1"/>
  <c r="G65" i="87" s="1"/>
  <c r="P28" i="87"/>
  <c r="T35" i="87"/>
  <c r="M8" i="87"/>
  <c r="T29" i="87"/>
  <c r="U19" i="87"/>
  <c r="T15" i="87"/>
  <c r="L61" i="87"/>
  <c r="R8" i="87"/>
  <c r="U11" i="87"/>
  <c r="P56" i="86"/>
  <c r="H61" i="86"/>
  <c r="H65" i="86" s="1"/>
  <c r="T48" i="86"/>
  <c r="I61" i="86"/>
  <c r="I65" i="86" s="1"/>
  <c r="T51" i="86"/>
  <c r="D61" i="86"/>
  <c r="D65" i="86" s="1"/>
  <c r="M61" i="86"/>
  <c r="M65" i="86" s="1"/>
  <c r="F61" i="86"/>
  <c r="F65" i="86" s="1"/>
  <c r="G61" i="86"/>
  <c r="G65" i="86" s="1"/>
  <c r="T42" i="86"/>
  <c r="T18" i="86"/>
  <c r="U19" i="86"/>
  <c r="T15" i="86"/>
  <c r="N61" i="86"/>
  <c r="R8" i="86"/>
  <c r="O61" i="86"/>
  <c r="S8" i="86"/>
  <c r="T11" i="86"/>
  <c r="T64" i="85"/>
  <c r="T60" i="85"/>
  <c r="Q56" i="85"/>
  <c r="Q43" i="85" s="1"/>
  <c r="U48" i="85"/>
  <c r="U42" i="85"/>
  <c r="U41" i="85"/>
  <c r="T40" i="85"/>
  <c r="R28" i="85"/>
  <c r="F8" i="85"/>
  <c r="F61" i="85" s="1"/>
  <c r="F65" i="85" s="1"/>
  <c r="N8" i="85"/>
  <c r="N61" i="85" s="1"/>
  <c r="N65" i="85" s="1"/>
  <c r="T39" i="85"/>
  <c r="T38" i="85"/>
  <c r="H8" i="85"/>
  <c r="H61" i="85" s="1"/>
  <c r="H65" i="85" s="1"/>
  <c r="I8" i="85"/>
  <c r="I61" i="85" s="1"/>
  <c r="I65" i="85" s="1"/>
  <c r="T29" i="85"/>
  <c r="T15" i="85"/>
  <c r="L61" i="85"/>
  <c r="R8" i="85"/>
  <c r="U64" i="84"/>
  <c r="D43" i="84"/>
  <c r="D61" i="84" s="1"/>
  <c r="D65" i="84" s="1"/>
  <c r="M43" i="84"/>
  <c r="S43" i="84" s="1"/>
  <c r="T58" i="84"/>
  <c r="U49" i="84"/>
  <c r="T52" i="84"/>
  <c r="T51" i="84"/>
  <c r="K61" i="84"/>
  <c r="K65" i="84" s="1"/>
  <c r="T50" i="84"/>
  <c r="C61" i="84"/>
  <c r="C65" i="84" s="1"/>
  <c r="L61" i="84"/>
  <c r="L65" i="84" s="1"/>
  <c r="T40" i="84"/>
  <c r="T41" i="84"/>
  <c r="U39" i="84"/>
  <c r="T29" i="84"/>
  <c r="M61" i="84"/>
  <c r="S8" i="84"/>
  <c r="U18" i="84"/>
  <c r="T19" i="84"/>
  <c r="N61" i="84"/>
  <c r="R8" i="84"/>
  <c r="T11" i="84"/>
  <c r="U64" i="83"/>
  <c r="T58" i="83"/>
  <c r="U49" i="83"/>
  <c r="D61" i="83"/>
  <c r="D65" i="83" s="1"/>
  <c r="K61" i="83"/>
  <c r="K65" i="83" s="1"/>
  <c r="T52" i="83"/>
  <c r="L61" i="83"/>
  <c r="L65" i="83" s="1"/>
  <c r="T51" i="83"/>
  <c r="M61" i="83"/>
  <c r="F61" i="83"/>
  <c r="F65" i="83" s="1"/>
  <c r="U29" i="83"/>
  <c r="T19" i="83"/>
  <c r="N61" i="83"/>
  <c r="R8" i="83"/>
  <c r="T15" i="83"/>
  <c r="T11" i="83"/>
  <c r="T58" i="82"/>
  <c r="U49" i="82"/>
  <c r="F61" i="82"/>
  <c r="F65" i="82" s="1"/>
  <c r="N61" i="82"/>
  <c r="N65" i="82" s="1"/>
  <c r="U52" i="82"/>
  <c r="T51" i="82"/>
  <c r="T40" i="82"/>
  <c r="U41" i="82"/>
  <c r="P28" i="82"/>
  <c r="U42" i="82"/>
  <c r="T39" i="82"/>
  <c r="T35" i="82"/>
  <c r="T19" i="82"/>
  <c r="T18" i="82"/>
  <c r="S8" i="82"/>
  <c r="L61" i="82"/>
  <c r="R8" i="82"/>
  <c r="T11" i="82"/>
  <c r="W65" i="81"/>
  <c r="F43" i="81"/>
  <c r="F61" i="81" s="1"/>
  <c r="F65" i="81" s="1"/>
  <c r="N43" i="81"/>
  <c r="T50" i="81"/>
  <c r="G61" i="81"/>
  <c r="G65" i="81" s="1"/>
  <c r="O61" i="81"/>
  <c r="O65" i="81" s="1"/>
  <c r="S44" i="81"/>
  <c r="H61" i="81"/>
  <c r="H65" i="81" s="1"/>
  <c r="Q44" i="81"/>
  <c r="D61" i="81"/>
  <c r="D65" i="81" s="1"/>
  <c r="N61" i="81"/>
  <c r="N65" i="81" s="1"/>
  <c r="T40" i="81"/>
  <c r="T42" i="81"/>
  <c r="U39" i="81"/>
  <c r="T38" i="81"/>
  <c r="T29" i="81"/>
  <c r="C8" i="81"/>
  <c r="L8" i="81"/>
  <c r="L61" i="81" s="1"/>
  <c r="T19" i="81"/>
  <c r="U18" i="81"/>
  <c r="M61" i="81"/>
  <c r="S8" i="81"/>
  <c r="U64" i="80"/>
  <c r="E62" i="80"/>
  <c r="T60" i="80"/>
  <c r="T58" i="80"/>
  <c r="T52" i="80"/>
  <c r="G61" i="80"/>
  <c r="G65" i="80" s="1"/>
  <c r="H61" i="80"/>
  <c r="H65" i="80" s="1"/>
  <c r="N61" i="80"/>
  <c r="N65" i="80" s="1"/>
  <c r="K61" i="80"/>
  <c r="K65" i="80" s="1"/>
  <c r="C61" i="80"/>
  <c r="C65" i="80" s="1"/>
  <c r="T49" i="80"/>
  <c r="F61" i="80"/>
  <c r="F65" i="80" s="1"/>
  <c r="T39" i="80"/>
  <c r="T35" i="80"/>
  <c r="T29" i="80"/>
  <c r="S8" i="80"/>
  <c r="L61" i="80"/>
  <c r="R8" i="80"/>
  <c r="P9" i="80"/>
  <c r="T62" i="79"/>
  <c r="U48" i="79"/>
  <c r="M61" i="79"/>
  <c r="M65" i="79" s="1"/>
  <c r="K61" i="79"/>
  <c r="K65" i="79" s="1"/>
  <c r="E44" i="79"/>
  <c r="C61" i="79"/>
  <c r="C65" i="79" s="1"/>
  <c r="T50" i="79"/>
  <c r="F61" i="79"/>
  <c r="F65" i="79" s="1"/>
  <c r="T49" i="79"/>
  <c r="D61" i="79"/>
  <c r="D65" i="79" s="1"/>
  <c r="U41" i="79"/>
  <c r="T40" i="79"/>
  <c r="T42" i="79"/>
  <c r="Q28" i="79"/>
  <c r="L61" i="79"/>
  <c r="O61" i="79"/>
  <c r="S8" i="79"/>
  <c r="U11" i="79"/>
  <c r="E62" i="78"/>
  <c r="T64" i="78"/>
  <c r="Q56" i="78"/>
  <c r="T60" i="78"/>
  <c r="E56" i="78"/>
  <c r="U56" i="78" s="1"/>
  <c r="C61" i="78"/>
  <c r="C65" i="78" s="1"/>
  <c r="L61" i="78"/>
  <c r="L65" i="78" s="1"/>
  <c r="D61" i="78"/>
  <c r="D65" i="78" s="1"/>
  <c r="T49" i="78"/>
  <c r="U48" i="78"/>
  <c r="T41" i="78"/>
  <c r="H8" i="78"/>
  <c r="H61" i="78" s="1"/>
  <c r="H65" i="78" s="1"/>
  <c r="T35" i="78"/>
  <c r="T29" i="78"/>
  <c r="T18" i="78"/>
  <c r="U15" i="78"/>
  <c r="M61" i="78"/>
  <c r="S8" i="78"/>
  <c r="N61" i="78"/>
  <c r="R8" i="78"/>
  <c r="J43" i="77"/>
  <c r="D61" i="77"/>
  <c r="D65" i="77" s="1"/>
  <c r="U58" i="77"/>
  <c r="F61" i="77"/>
  <c r="F65" i="77" s="1"/>
  <c r="N61" i="77"/>
  <c r="N65" i="77" s="1"/>
  <c r="H61" i="77"/>
  <c r="H65" i="77" s="1"/>
  <c r="T51" i="77"/>
  <c r="G61" i="77"/>
  <c r="G65" i="77" s="1"/>
  <c r="T50" i="77"/>
  <c r="E28" i="77"/>
  <c r="T42" i="77"/>
  <c r="T41" i="77"/>
  <c r="T40" i="77"/>
  <c r="T38" i="77"/>
  <c r="U35" i="77"/>
  <c r="T19" i="77"/>
  <c r="L61" i="77"/>
  <c r="R8" i="77"/>
  <c r="Q9" i="77"/>
  <c r="T64" i="76"/>
  <c r="P62" i="76"/>
  <c r="T51" i="76"/>
  <c r="U50" i="76"/>
  <c r="T49" i="76"/>
  <c r="L61" i="76"/>
  <c r="L65" i="76" s="1"/>
  <c r="K61" i="76"/>
  <c r="K65" i="76" s="1"/>
  <c r="P44" i="76"/>
  <c r="C61" i="76"/>
  <c r="C65" i="76" s="1"/>
  <c r="T41" i="76"/>
  <c r="U40" i="76"/>
  <c r="T29" i="76"/>
  <c r="U19" i="76"/>
  <c r="N61" i="76"/>
  <c r="R8" i="76"/>
  <c r="O61" i="76"/>
  <c r="S8" i="76"/>
  <c r="U11" i="76"/>
  <c r="P62" i="75"/>
  <c r="C43" i="75"/>
  <c r="C61" i="75" s="1"/>
  <c r="C65" i="75" s="1"/>
  <c r="L43" i="75"/>
  <c r="H61" i="75"/>
  <c r="H65" i="75" s="1"/>
  <c r="U60" i="75"/>
  <c r="P56" i="75"/>
  <c r="K61" i="75"/>
  <c r="K65" i="75" s="1"/>
  <c r="M61" i="75"/>
  <c r="M65" i="75" s="1"/>
  <c r="T50" i="75"/>
  <c r="E9" i="75"/>
  <c r="T15" i="75"/>
  <c r="O61" i="75"/>
  <c r="S8" i="75"/>
  <c r="T11" i="75"/>
  <c r="E62" i="74"/>
  <c r="U62" i="74" s="1"/>
  <c r="T58" i="74"/>
  <c r="M61" i="74"/>
  <c r="M65" i="74" s="1"/>
  <c r="K61" i="74"/>
  <c r="K65" i="74" s="1"/>
  <c r="C61" i="74"/>
  <c r="C65" i="74" s="1"/>
  <c r="F61" i="74"/>
  <c r="F65" i="74" s="1"/>
  <c r="T51" i="74"/>
  <c r="G61" i="74"/>
  <c r="G65" i="74" s="1"/>
  <c r="D61" i="74"/>
  <c r="D65" i="74" s="1"/>
  <c r="T39" i="74"/>
  <c r="P28" i="74"/>
  <c r="H8" i="74"/>
  <c r="H61" i="74" s="1"/>
  <c r="H65" i="74" s="1"/>
  <c r="T35" i="74"/>
  <c r="T19" i="74"/>
  <c r="R8" i="74"/>
  <c r="U64" i="73"/>
  <c r="H61" i="73"/>
  <c r="H65" i="73" s="1"/>
  <c r="T50" i="73"/>
  <c r="T48" i="73"/>
  <c r="T52" i="73"/>
  <c r="G61" i="73"/>
  <c r="G65" i="73" s="1"/>
  <c r="O61" i="73"/>
  <c r="O65" i="73" s="1"/>
  <c r="T42" i="73"/>
  <c r="T40" i="73"/>
  <c r="T38" i="73"/>
  <c r="U39" i="73"/>
  <c r="U29" i="73"/>
  <c r="T19" i="73"/>
  <c r="U18" i="73"/>
  <c r="T15" i="73"/>
  <c r="M61" i="73"/>
  <c r="T11" i="73"/>
  <c r="E62" i="72"/>
  <c r="T62" i="72" s="1"/>
  <c r="Q62" i="72"/>
  <c r="T64" i="72"/>
  <c r="Q56" i="72"/>
  <c r="T58" i="72"/>
  <c r="I61" i="72"/>
  <c r="I65" i="72" s="1"/>
  <c r="T51" i="72"/>
  <c r="T41" i="72"/>
  <c r="U42" i="72"/>
  <c r="T39" i="72"/>
  <c r="T35" i="72"/>
  <c r="W8" i="72"/>
  <c r="W61" i="72" s="1"/>
  <c r="W65" i="72" s="1"/>
  <c r="T29" i="72"/>
  <c r="T18" i="72"/>
  <c r="M61" i="72"/>
  <c r="S8" i="72"/>
  <c r="U15" i="72"/>
  <c r="R8" i="72"/>
  <c r="T64" i="71"/>
  <c r="U48" i="71"/>
  <c r="T52" i="71"/>
  <c r="H61" i="71"/>
  <c r="H65" i="71" s="1"/>
  <c r="U51" i="71"/>
  <c r="T50" i="71"/>
  <c r="T49" i="71"/>
  <c r="U41" i="71"/>
  <c r="T42" i="71"/>
  <c r="I8" i="71"/>
  <c r="I61" i="71" s="1"/>
  <c r="I65" i="71" s="1"/>
  <c r="V8" i="71"/>
  <c r="V61" i="71" s="1"/>
  <c r="V65" i="71" s="1"/>
  <c r="R9" i="71"/>
  <c r="O61" i="71"/>
  <c r="S8" i="71"/>
  <c r="T11" i="71"/>
  <c r="T64" i="70"/>
  <c r="T60" i="70"/>
  <c r="T51" i="70"/>
  <c r="U50" i="70"/>
  <c r="T49" i="70"/>
  <c r="V61" i="70"/>
  <c r="V65" i="70" s="1"/>
  <c r="T41" i="70"/>
  <c r="T39" i="70"/>
  <c r="U38" i="70"/>
  <c r="T29" i="70"/>
  <c r="T18" i="70"/>
  <c r="T15" i="70"/>
  <c r="R9" i="70"/>
  <c r="N61" i="70"/>
  <c r="R8" i="70"/>
  <c r="O61" i="70"/>
  <c r="S8" i="70"/>
  <c r="P62" i="69"/>
  <c r="V43" i="69"/>
  <c r="V61" i="69"/>
  <c r="V65" i="69" s="1"/>
  <c r="U58" i="69"/>
  <c r="T50" i="69"/>
  <c r="G61" i="69"/>
  <c r="G65" i="69" s="1"/>
  <c r="H61" i="69"/>
  <c r="H65" i="69" s="1"/>
  <c r="N61" i="69"/>
  <c r="N65" i="69" s="1"/>
  <c r="O61" i="69"/>
  <c r="O65" i="69" s="1"/>
  <c r="K61" i="69"/>
  <c r="K65" i="69" s="1"/>
  <c r="T52" i="69"/>
  <c r="T51" i="69"/>
  <c r="U42" i="69"/>
  <c r="T40" i="69"/>
  <c r="Q8" i="69"/>
  <c r="R28" i="69"/>
  <c r="C8" i="69"/>
  <c r="C61" i="69" s="1"/>
  <c r="C65" i="69" s="1"/>
  <c r="L8" i="69"/>
  <c r="L61" i="69" s="1"/>
  <c r="D8" i="69"/>
  <c r="M8" i="69"/>
  <c r="S8" i="69" s="1"/>
  <c r="W8" i="69"/>
  <c r="W61" i="69" s="1"/>
  <c r="W65" i="69" s="1"/>
  <c r="T19" i="69"/>
  <c r="V65" i="68"/>
  <c r="T60" i="68"/>
  <c r="I61" i="68"/>
  <c r="I65" i="68" s="1"/>
  <c r="S56" i="68"/>
  <c r="D61" i="68"/>
  <c r="D65" i="68" s="1"/>
  <c r="M61" i="68"/>
  <c r="M65" i="68" s="1"/>
  <c r="T58" i="68"/>
  <c r="T51" i="68"/>
  <c r="U50" i="68"/>
  <c r="U40" i="68"/>
  <c r="T39" i="68"/>
  <c r="T35" i="68"/>
  <c r="G8" i="68"/>
  <c r="O8" i="68"/>
  <c r="O61" i="68" s="1"/>
  <c r="F8" i="68"/>
  <c r="F61" i="68" s="1"/>
  <c r="F65" i="68" s="1"/>
  <c r="N8" i="68"/>
  <c r="N61" i="68" s="1"/>
  <c r="N65" i="68" s="1"/>
  <c r="T29" i="68"/>
  <c r="U19" i="68"/>
  <c r="T18" i="68"/>
  <c r="P56" i="67"/>
  <c r="T58" i="67"/>
  <c r="O61" i="67"/>
  <c r="O65" i="67" s="1"/>
  <c r="F61" i="67"/>
  <c r="F65" i="67" s="1"/>
  <c r="T50" i="67"/>
  <c r="D61" i="67"/>
  <c r="D65" i="67" s="1"/>
  <c r="G61" i="67"/>
  <c r="G65" i="67" s="1"/>
  <c r="L61" i="67"/>
  <c r="N61" i="67"/>
  <c r="N65" i="67" s="1"/>
  <c r="T42" i="67"/>
  <c r="U39" i="67"/>
  <c r="S8" i="67"/>
  <c r="V8" i="67"/>
  <c r="V61" i="67" s="1"/>
  <c r="V65" i="67" s="1"/>
  <c r="P9" i="67"/>
  <c r="T15" i="67"/>
  <c r="T11" i="67"/>
  <c r="T64" i="66"/>
  <c r="T58" i="66"/>
  <c r="N61" i="66"/>
  <c r="N65" i="66" s="1"/>
  <c r="O61" i="66"/>
  <c r="O65" i="66" s="1"/>
  <c r="T49" i="66"/>
  <c r="D61" i="66"/>
  <c r="D65" i="66" s="1"/>
  <c r="G61" i="66"/>
  <c r="G65" i="66" s="1"/>
  <c r="F61" i="66"/>
  <c r="F65" i="66" s="1"/>
  <c r="H61" i="66"/>
  <c r="H65" i="66" s="1"/>
  <c r="U42" i="66"/>
  <c r="T41" i="66"/>
  <c r="T39" i="66"/>
  <c r="T35" i="66"/>
  <c r="T29" i="66"/>
  <c r="L61" i="66"/>
  <c r="R8" i="66"/>
  <c r="M61" i="66"/>
  <c r="S8" i="66"/>
  <c r="Q62" i="65"/>
  <c r="U64" i="65"/>
  <c r="T60" i="65"/>
  <c r="U51" i="65"/>
  <c r="C61" i="65"/>
  <c r="C65" i="65" s="1"/>
  <c r="D61" i="65"/>
  <c r="D65" i="65" s="1"/>
  <c r="F61" i="65"/>
  <c r="F65" i="65" s="1"/>
  <c r="N61" i="65"/>
  <c r="N65" i="65" s="1"/>
  <c r="G61" i="65"/>
  <c r="G65" i="65" s="1"/>
  <c r="O61" i="65"/>
  <c r="O65" i="65" s="1"/>
  <c r="U49" i="65"/>
  <c r="T48" i="65"/>
  <c r="T52" i="65"/>
  <c r="T40" i="65"/>
  <c r="U39" i="65"/>
  <c r="T19" i="65"/>
  <c r="L61" i="65"/>
  <c r="R8" i="65"/>
  <c r="T15" i="65"/>
  <c r="T11" i="65"/>
  <c r="T64" i="64"/>
  <c r="T60" i="64"/>
  <c r="F61" i="64"/>
  <c r="F65" i="64" s="1"/>
  <c r="C61" i="64"/>
  <c r="C65" i="64" s="1"/>
  <c r="G61" i="64"/>
  <c r="G65" i="64" s="1"/>
  <c r="K61" i="64"/>
  <c r="K65" i="64" s="1"/>
  <c r="L61" i="64"/>
  <c r="L65" i="64" s="1"/>
  <c r="T52" i="64"/>
  <c r="T18" i="64"/>
  <c r="U15" i="64"/>
  <c r="N61" i="64"/>
  <c r="R8" i="64"/>
  <c r="O61" i="64"/>
  <c r="P62" i="63"/>
  <c r="U58" i="63"/>
  <c r="J43" i="63"/>
  <c r="W43" i="63"/>
  <c r="D61" i="63"/>
  <c r="D65" i="63" s="1"/>
  <c r="W61" i="63"/>
  <c r="W65" i="63" s="1"/>
  <c r="U51" i="63"/>
  <c r="P44" i="63"/>
  <c r="T50" i="63"/>
  <c r="F61" i="63"/>
  <c r="F65" i="63" s="1"/>
  <c r="H61" i="63"/>
  <c r="H65" i="63" s="1"/>
  <c r="T52" i="63"/>
  <c r="U40" i="63"/>
  <c r="U41" i="63"/>
  <c r="T39" i="63"/>
  <c r="T38" i="63"/>
  <c r="Q9" i="63"/>
  <c r="S9" i="63"/>
  <c r="N61" i="63"/>
  <c r="R8" i="63"/>
  <c r="T11" i="63"/>
  <c r="G43" i="62"/>
  <c r="G61" i="62" s="1"/>
  <c r="G65" i="62" s="1"/>
  <c r="O43" i="62"/>
  <c r="W43" i="62"/>
  <c r="W61" i="62" s="1"/>
  <c r="W65" i="62" s="1"/>
  <c r="T58" i="62"/>
  <c r="F61" i="62"/>
  <c r="F65" i="62" s="1"/>
  <c r="O61" i="62"/>
  <c r="O65" i="62" s="1"/>
  <c r="U50" i="62"/>
  <c r="T39" i="62"/>
  <c r="U19" i="62"/>
  <c r="T15" i="62"/>
  <c r="M61" i="62"/>
  <c r="S8" i="62"/>
  <c r="L61" i="62"/>
  <c r="R8" i="62"/>
  <c r="U60" i="61"/>
  <c r="U58" i="61"/>
  <c r="N61" i="61"/>
  <c r="N65" i="61" s="1"/>
  <c r="C61" i="61"/>
  <c r="C65" i="61" s="1"/>
  <c r="T52" i="61"/>
  <c r="T51" i="61"/>
  <c r="F61" i="61"/>
  <c r="F65" i="61" s="1"/>
  <c r="T41" i="61"/>
  <c r="U42" i="61"/>
  <c r="T40" i="61"/>
  <c r="T38" i="61"/>
  <c r="L61" i="61"/>
  <c r="R8" i="61"/>
  <c r="T19" i="61"/>
  <c r="M61" i="61"/>
  <c r="T15" i="61"/>
  <c r="T11" i="61"/>
  <c r="T60" i="60"/>
  <c r="P56" i="60"/>
  <c r="U52" i="60"/>
  <c r="P44" i="60"/>
  <c r="T51" i="60"/>
  <c r="C61" i="60"/>
  <c r="C65" i="60" s="1"/>
  <c r="D61" i="60"/>
  <c r="D65" i="60" s="1"/>
  <c r="N61" i="60"/>
  <c r="N65" i="60" s="1"/>
  <c r="U40" i="60"/>
  <c r="T29" i="60"/>
  <c r="U19" i="60"/>
  <c r="T18" i="60"/>
  <c r="L61" i="60"/>
  <c r="R8" i="60"/>
  <c r="M61" i="60"/>
  <c r="S8" i="60"/>
  <c r="P62" i="59"/>
  <c r="U60" i="59"/>
  <c r="P56" i="59"/>
  <c r="T58" i="59"/>
  <c r="T50" i="59"/>
  <c r="N61" i="59"/>
  <c r="N65" i="59" s="1"/>
  <c r="H61" i="59"/>
  <c r="H65" i="59" s="1"/>
  <c r="T52" i="59"/>
  <c r="T42" i="59"/>
  <c r="T40" i="59"/>
  <c r="U39" i="59"/>
  <c r="T19" i="59"/>
  <c r="L61" i="59"/>
  <c r="R8" i="59"/>
  <c r="M61" i="59"/>
  <c r="Q9" i="59"/>
  <c r="T11" i="59"/>
  <c r="T60" i="58"/>
  <c r="D61" i="58"/>
  <c r="D65" i="58" s="1"/>
  <c r="I61" i="58"/>
  <c r="I65" i="58" s="1"/>
  <c r="H61" i="58"/>
  <c r="H65" i="58" s="1"/>
  <c r="T51" i="58"/>
  <c r="T50" i="58"/>
  <c r="T49" i="58"/>
  <c r="U42" i="58"/>
  <c r="T39" i="58"/>
  <c r="G8" i="58"/>
  <c r="G61" i="58" s="1"/>
  <c r="G65" i="58" s="1"/>
  <c r="O8" i="58"/>
  <c r="O61" i="58" s="1"/>
  <c r="O65" i="58" s="1"/>
  <c r="T35" i="58"/>
  <c r="T19" i="58"/>
  <c r="T18" i="58"/>
  <c r="M61" i="58"/>
  <c r="R8" i="58"/>
  <c r="P56" i="57"/>
  <c r="I61" i="57"/>
  <c r="I65" i="57" s="1"/>
  <c r="D61" i="57"/>
  <c r="D65" i="57" s="1"/>
  <c r="M61" i="57"/>
  <c r="M65" i="57" s="1"/>
  <c r="U51" i="57"/>
  <c r="G61" i="57"/>
  <c r="G65" i="57" s="1"/>
  <c r="H61" i="57"/>
  <c r="H65" i="57" s="1"/>
  <c r="U42" i="57"/>
  <c r="Q28" i="57"/>
  <c r="U38" i="57"/>
  <c r="T19" i="57"/>
  <c r="L61" i="57"/>
  <c r="R8" i="57"/>
  <c r="T15" i="57"/>
  <c r="S8" i="57"/>
  <c r="T11" i="57"/>
  <c r="Q56" i="56"/>
  <c r="T51" i="56"/>
  <c r="M61" i="56"/>
  <c r="T52" i="56"/>
  <c r="N61" i="56"/>
  <c r="N65" i="56" s="1"/>
  <c r="T42" i="56"/>
  <c r="T41" i="56"/>
  <c r="P28" i="56"/>
  <c r="U39" i="56"/>
  <c r="T35" i="56"/>
  <c r="K8" i="56"/>
  <c r="K61" i="56" s="1"/>
  <c r="K65" i="56" s="1"/>
  <c r="C8" i="56"/>
  <c r="C61" i="56" s="1"/>
  <c r="C65" i="56" s="1"/>
  <c r="L8" i="56"/>
  <c r="R8" i="56" s="1"/>
  <c r="V8" i="56"/>
  <c r="V61" i="56" s="1"/>
  <c r="V65" i="56" s="1"/>
  <c r="T18" i="56"/>
  <c r="U15" i="56"/>
  <c r="T64" i="55"/>
  <c r="D61" i="55"/>
  <c r="D65" i="55" s="1"/>
  <c r="K61" i="55"/>
  <c r="K65" i="55" s="1"/>
  <c r="T40" i="55"/>
  <c r="T38" i="55"/>
  <c r="T39" i="55"/>
  <c r="T18" i="55"/>
  <c r="R9" i="55"/>
  <c r="U15" i="55"/>
  <c r="S9" i="55"/>
  <c r="L61" i="55"/>
  <c r="M61" i="55"/>
  <c r="S8" i="55"/>
  <c r="N8" i="55"/>
  <c r="T11" i="55"/>
  <c r="T58" i="54"/>
  <c r="T51" i="54"/>
  <c r="U50" i="54"/>
  <c r="K61" i="54"/>
  <c r="K65" i="54" s="1"/>
  <c r="L61" i="54"/>
  <c r="L65" i="54" s="1"/>
  <c r="C61" i="54"/>
  <c r="C65" i="54" s="1"/>
  <c r="U48" i="54"/>
  <c r="T41" i="54"/>
  <c r="T40" i="54"/>
  <c r="Q28" i="54"/>
  <c r="G8" i="54"/>
  <c r="G61" i="54" s="1"/>
  <c r="G65" i="54" s="1"/>
  <c r="O8" i="54"/>
  <c r="U38" i="54"/>
  <c r="W8" i="54"/>
  <c r="W61" i="54" s="1"/>
  <c r="W65" i="54" s="1"/>
  <c r="T35" i="54"/>
  <c r="M8" i="54"/>
  <c r="M61" i="54" s="1"/>
  <c r="M65" i="54" s="1"/>
  <c r="T29" i="54"/>
  <c r="T19" i="54"/>
  <c r="T18" i="54"/>
  <c r="O61" i="54"/>
  <c r="N61" i="54"/>
  <c r="R8" i="54"/>
  <c r="Q62" i="53"/>
  <c r="U58" i="53"/>
  <c r="K61" i="53"/>
  <c r="K65" i="53" s="1"/>
  <c r="C61" i="53"/>
  <c r="C65" i="53" s="1"/>
  <c r="L61" i="53"/>
  <c r="L65" i="53" s="1"/>
  <c r="T50" i="53"/>
  <c r="I61" i="53"/>
  <c r="I65" i="53" s="1"/>
  <c r="F61" i="53"/>
  <c r="F65" i="53" s="1"/>
  <c r="T42" i="53"/>
  <c r="Q28" i="53"/>
  <c r="T38" i="53"/>
  <c r="Q8" i="53"/>
  <c r="T19" i="53"/>
  <c r="M61" i="53"/>
  <c r="N61" i="53"/>
  <c r="R8" i="53"/>
  <c r="T11" i="53"/>
  <c r="Q62" i="52"/>
  <c r="T64" i="52"/>
  <c r="T60" i="52"/>
  <c r="T58" i="52"/>
  <c r="D61" i="52"/>
  <c r="D65" i="52" s="1"/>
  <c r="T52" i="52"/>
  <c r="W61" i="52"/>
  <c r="W65" i="52" s="1"/>
  <c r="I61" i="52"/>
  <c r="I65" i="52" s="1"/>
  <c r="T41" i="52"/>
  <c r="T39" i="52"/>
  <c r="T35" i="52"/>
  <c r="U19" i="52"/>
  <c r="T18" i="52"/>
  <c r="M61" i="52"/>
  <c r="S8" i="52"/>
  <c r="S9" i="52"/>
  <c r="N8" i="52"/>
  <c r="N61" i="52" s="1"/>
  <c r="N65" i="52" s="1"/>
  <c r="R65" i="52" s="1"/>
  <c r="T58" i="51"/>
  <c r="T48" i="51"/>
  <c r="D61" i="51"/>
  <c r="D65" i="51" s="1"/>
  <c r="P44" i="51"/>
  <c r="I61" i="51"/>
  <c r="I65" i="51" s="1"/>
  <c r="T42" i="51"/>
  <c r="T38" i="51"/>
  <c r="R28" i="51"/>
  <c r="T35" i="51"/>
  <c r="C8" i="51"/>
  <c r="C61" i="51" s="1"/>
  <c r="C65" i="51" s="1"/>
  <c r="L8" i="51"/>
  <c r="T19" i="51"/>
  <c r="Q9" i="51"/>
  <c r="U18" i="51"/>
  <c r="T15" i="51"/>
  <c r="M61" i="51"/>
  <c r="S8" i="51"/>
  <c r="N61" i="51"/>
  <c r="R8" i="51"/>
  <c r="Q62" i="50"/>
  <c r="T60" i="50"/>
  <c r="H43" i="50"/>
  <c r="H61" i="50" s="1"/>
  <c r="H65" i="50" s="1"/>
  <c r="W61" i="50"/>
  <c r="W65" i="50" s="1"/>
  <c r="L61" i="50"/>
  <c r="L65" i="50" s="1"/>
  <c r="U52" i="50"/>
  <c r="I61" i="50"/>
  <c r="I65" i="50" s="1"/>
  <c r="T51" i="50"/>
  <c r="T49" i="50"/>
  <c r="F61" i="50"/>
  <c r="F65" i="50" s="1"/>
  <c r="G61" i="50"/>
  <c r="G65" i="50" s="1"/>
  <c r="U42" i="50"/>
  <c r="T41" i="50"/>
  <c r="T39" i="50"/>
  <c r="T35" i="50"/>
  <c r="T29" i="50"/>
  <c r="R8" i="50"/>
  <c r="O61" i="50"/>
  <c r="S8" i="50"/>
  <c r="T60" i="49"/>
  <c r="C43" i="49"/>
  <c r="C61" i="49" s="1"/>
  <c r="C65" i="49" s="1"/>
  <c r="L43" i="49"/>
  <c r="W61" i="49"/>
  <c r="W65" i="49" s="1"/>
  <c r="I61" i="49"/>
  <c r="I65" i="49" s="1"/>
  <c r="U52" i="49"/>
  <c r="U51" i="49"/>
  <c r="T50" i="49"/>
  <c r="D61" i="49"/>
  <c r="D65" i="49" s="1"/>
  <c r="N61" i="49"/>
  <c r="N65" i="49" s="1"/>
  <c r="T42" i="49"/>
  <c r="T41" i="49"/>
  <c r="Q28" i="49"/>
  <c r="K8" i="49"/>
  <c r="K61" i="49" s="1"/>
  <c r="K65" i="49" s="1"/>
  <c r="T29" i="49"/>
  <c r="M61" i="49"/>
  <c r="S8" i="49"/>
  <c r="T19" i="49"/>
  <c r="R8" i="49"/>
  <c r="T11" i="49"/>
  <c r="E62" i="48"/>
  <c r="U62" i="48" s="1"/>
  <c r="T64" i="48"/>
  <c r="T58" i="48"/>
  <c r="U49" i="48"/>
  <c r="D61" i="48"/>
  <c r="D65" i="48" s="1"/>
  <c r="Q44" i="48"/>
  <c r="Q43" i="48" s="1"/>
  <c r="G61" i="48"/>
  <c r="G65" i="48" s="1"/>
  <c r="O61" i="48"/>
  <c r="O65" i="48" s="1"/>
  <c r="C8" i="48"/>
  <c r="L8" i="48"/>
  <c r="T42" i="48"/>
  <c r="T41" i="48"/>
  <c r="V8" i="48"/>
  <c r="V61" i="48" s="1"/>
  <c r="V65" i="48" s="1"/>
  <c r="T38" i="48"/>
  <c r="P28" i="48"/>
  <c r="U18" i="48"/>
  <c r="T19" i="48"/>
  <c r="S9" i="48"/>
  <c r="S8" i="48"/>
  <c r="R8" i="48"/>
  <c r="T11" i="48"/>
  <c r="E62" i="47"/>
  <c r="T64" i="47"/>
  <c r="T58" i="47"/>
  <c r="G61" i="47"/>
  <c r="G65" i="47" s="1"/>
  <c r="D61" i="47"/>
  <c r="D65" i="47" s="1"/>
  <c r="L61" i="47"/>
  <c r="L65" i="47" s="1"/>
  <c r="T50" i="47"/>
  <c r="M61" i="47"/>
  <c r="M65" i="47" s="1"/>
  <c r="K61" i="47"/>
  <c r="K65" i="47" s="1"/>
  <c r="C61" i="47"/>
  <c r="C65" i="47" s="1"/>
  <c r="F61" i="47"/>
  <c r="F65" i="47" s="1"/>
  <c r="U41" i="47"/>
  <c r="T35" i="47"/>
  <c r="I8" i="47"/>
  <c r="I61" i="47" s="1"/>
  <c r="I65" i="47" s="1"/>
  <c r="V8" i="47"/>
  <c r="V61" i="47" s="1"/>
  <c r="V65" i="47" s="1"/>
  <c r="N61" i="47"/>
  <c r="R8" i="47"/>
  <c r="S8" i="47"/>
  <c r="T11" i="47"/>
  <c r="T64" i="46"/>
  <c r="T58" i="46"/>
  <c r="N61" i="46"/>
  <c r="N65" i="46" s="1"/>
  <c r="O61" i="46"/>
  <c r="O65" i="46" s="1"/>
  <c r="K61" i="46"/>
  <c r="K65" i="46" s="1"/>
  <c r="T49" i="46"/>
  <c r="G61" i="46"/>
  <c r="G65" i="46" s="1"/>
  <c r="T42" i="46"/>
  <c r="T41" i="46"/>
  <c r="U40" i="46"/>
  <c r="T39" i="46"/>
  <c r="T35" i="46"/>
  <c r="L61" i="46"/>
  <c r="R8" i="46"/>
  <c r="Q62" i="45"/>
  <c r="T64" i="45"/>
  <c r="U58" i="45"/>
  <c r="H61" i="45"/>
  <c r="H65" i="45" s="1"/>
  <c r="I61" i="45"/>
  <c r="I65" i="45" s="1"/>
  <c r="U52" i="45"/>
  <c r="T50" i="45"/>
  <c r="F61" i="45"/>
  <c r="F65" i="45" s="1"/>
  <c r="T38" i="45"/>
  <c r="U35" i="45"/>
  <c r="U29" i="45"/>
  <c r="R8" i="45"/>
  <c r="T11" i="45"/>
  <c r="P62" i="44"/>
  <c r="T64" i="44"/>
  <c r="T60" i="44"/>
  <c r="Q56" i="44"/>
  <c r="P56" i="44"/>
  <c r="G61" i="44"/>
  <c r="G65" i="44" s="1"/>
  <c r="U49" i="44"/>
  <c r="M61" i="44"/>
  <c r="M65" i="44" s="1"/>
  <c r="I61" i="44"/>
  <c r="I65" i="44" s="1"/>
  <c r="T48" i="44"/>
  <c r="N61" i="44"/>
  <c r="V61" i="44"/>
  <c r="V65" i="44" s="1"/>
  <c r="D61" i="44"/>
  <c r="D65" i="44" s="1"/>
  <c r="F61" i="44"/>
  <c r="F65" i="44" s="1"/>
  <c r="U40" i="44"/>
  <c r="U38" i="44"/>
  <c r="T35" i="44"/>
  <c r="U29" i="44"/>
  <c r="T15" i="44"/>
  <c r="O61" i="44"/>
  <c r="U11" i="44"/>
  <c r="U60" i="43"/>
  <c r="T58" i="43"/>
  <c r="N61" i="43"/>
  <c r="N65" i="43" s="1"/>
  <c r="O61" i="43"/>
  <c r="O65" i="43" s="1"/>
  <c r="T50" i="43"/>
  <c r="T49" i="43"/>
  <c r="D61" i="43"/>
  <c r="D65" i="43" s="1"/>
  <c r="F61" i="43"/>
  <c r="F65" i="43" s="1"/>
  <c r="U39" i="43"/>
  <c r="R8" i="43"/>
  <c r="S8" i="43"/>
  <c r="T11" i="43"/>
  <c r="Q62" i="42"/>
  <c r="U64" i="42"/>
  <c r="T60" i="42"/>
  <c r="F61" i="42"/>
  <c r="F65" i="42" s="1"/>
  <c r="N61" i="42"/>
  <c r="N65" i="42" s="1"/>
  <c r="G61" i="42"/>
  <c r="G65" i="42" s="1"/>
  <c r="O61" i="42"/>
  <c r="O65" i="42" s="1"/>
  <c r="C61" i="42"/>
  <c r="C65" i="42" s="1"/>
  <c r="H61" i="42"/>
  <c r="H65" i="42" s="1"/>
  <c r="T40" i="42"/>
  <c r="U42" i="42"/>
  <c r="I8" i="42"/>
  <c r="I61" i="42" s="1"/>
  <c r="I65" i="42" s="1"/>
  <c r="Q28" i="42"/>
  <c r="T38" i="42"/>
  <c r="T29" i="42"/>
  <c r="S8" i="42"/>
  <c r="U15" i="42"/>
  <c r="L61" i="42"/>
  <c r="R8" i="42"/>
  <c r="T11" i="42"/>
  <c r="T58" i="41"/>
  <c r="K61" i="41"/>
  <c r="K65" i="41" s="1"/>
  <c r="T48" i="41"/>
  <c r="T52" i="41"/>
  <c r="U51" i="41"/>
  <c r="D61" i="41"/>
  <c r="D65" i="41" s="1"/>
  <c r="F61" i="41"/>
  <c r="F65" i="41" s="1"/>
  <c r="T50" i="41"/>
  <c r="T40" i="41"/>
  <c r="T38" i="41"/>
  <c r="T35" i="41"/>
  <c r="T19" i="41"/>
  <c r="P9" i="41"/>
  <c r="P8" i="41" s="1"/>
  <c r="M61" i="41"/>
  <c r="S8" i="41"/>
  <c r="T11" i="41"/>
  <c r="T64" i="40"/>
  <c r="Q56" i="40"/>
  <c r="U58" i="40"/>
  <c r="T50" i="40"/>
  <c r="C61" i="40"/>
  <c r="C65" i="40" s="1"/>
  <c r="T52" i="40"/>
  <c r="F61" i="40"/>
  <c r="F65" i="40" s="1"/>
  <c r="K61" i="40"/>
  <c r="K65" i="40" s="1"/>
  <c r="H61" i="40"/>
  <c r="H65" i="40" s="1"/>
  <c r="I61" i="40"/>
  <c r="I65" i="40" s="1"/>
  <c r="T41" i="40"/>
  <c r="T40" i="40"/>
  <c r="T42" i="40"/>
  <c r="T39" i="40"/>
  <c r="U35" i="40"/>
  <c r="S28" i="40"/>
  <c r="U18" i="40"/>
  <c r="L61" i="40"/>
  <c r="R8" i="40"/>
  <c r="O61" i="40"/>
  <c r="T11" i="40"/>
  <c r="U64" i="39"/>
  <c r="E62" i="39"/>
  <c r="U60" i="39"/>
  <c r="T58" i="39"/>
  <c r="N61" i="39"/>
  <c r="N65" i="39" s="1"/>
  <c r="T50" i="39"/>
  <c r="T49" i="39"/>
  <c r="C61" i="39"/>
  <c r="C65" i="39" s="1"/>
  <c r="T52" i="39"/>
  <c r="Q28" i="39"/>
  <c r="T35" i="39"/>
  <c r="U19" i="39"/>
  <c r="L61" i="39"/>
  <c r="R8" i="39"/>
  <c r="M61" i="39"/>
  <c r="S8" i="39"/>
  <c r="P9" i="39"/>
  <c r="T9" i="39" s="1"/>
  <c r="T15" i="39"/>
  <c r="T11" i="39"/>
  <c r="T64" i="38"/>
  <c r="T60" i="38"/>
  <c r="T58" i="38"/>
  <c r="H61" i="38"/>
  <c r="H65" i="38" s="1"/>
  <c r="I61" i="38"/>
  <c r="I65" i="38" s="1"/>
  <c r="V61" i="38"/>
  <c r="V65" i="38" s="1"/>
  <c r="W61" i="38"/>
  <c r="W65" i="38" s="1"/>
  <c r="T50" i="38"/>
  <c r="G61" i="38"/>
  <c r="G65" i="38" s="1"/>
  <c r="T41" i="38"/>
  <c r="T35" i="38"/>
  <c r="T19" i="38"/>
  <c r="N61" i="38"/>
  <c r="R8" i="38"/>
  <c r="O61" i="38"/>
  <c r="S8" i="38"/>
  <c r="P9" i="38"/>
  <c r="T11" i="38"/>
  <c r="U64" i="37"/>
  <c r="T60" i="37"/>
  <c r="M61" i="37"/>
  <c r="H61" i="37"/>
  <c r="H65" i="37" s="1"/>
  <c r="N61" i="37"/>
  <c r="I61" i="37"/>
  <c r="I65" i="37" s="1"/>
  <c r="U49" i="37"/>
  <c r="O61" i="37"/>
  <c r="O65" i="37" s="1"/>
  <c r="T48" i="37"/>
  <c r="E44" i="37"/>
  <c r="U44" i="37" s="1"/>
  <c r="T51" i="37"/>
  <c r="T41" i="37"/>
  <c r="T40" i="37"/>
  <c r="Q28" i="37"/>
  <c r="T38" i="37"/>
  <c r="T19" i="37"/>
  <c r="T11" i="37"/>
  <c r="U64" i="36"/>
  <c r="T58" i="36"/>
  <c r="T52" i="36"/>
  <c r="M61" i="36"/>
  <c r="M65" i="36" s="1"/>
  <c r="D61" i="36"/>
  <c r="D65" i="36" s="1"/>
  <c r="H61" i="36"/>
  <c r="H65" i="36" s="1"/>
  <c r="T42" i="36"/>
  <c r="T39" i="36"/>
  <c r="T38" i="36"/>
  <c r="T35" i="36"/>
  <c r="T29" i="36"/>
  <c r="U15" i="36"/>
  <c r="O61" i="36"/>
  <c r="S8" i="36"/>
  <c r="T64" i="35"/>
  <c r="L61" i="35"/>
  <c r="I61" i="35"/>
  <c r="I65" i="35" s="1"/>
  <c r="T52" i="35"/>
  <c r="U51" i="35"/>
  <c r="D61" i="35"/>
  <c r="D65" i="35" s="1"/>
  <c r="C61" i="35"/>
  <c r="C65" i="35" s="1"/>
  <c r="O61" i="35"/>
  <c r="O65" i="35" s="1"/>
  <c r="E28" i="35"/>
  <c r="T42" i="35"/>
  <c r="U41" i="35"/>
  <c r="G8" i="35"/>
  <c r="G61" i="35" s="1"/>
  <c r="G65" i="35" s="1"/>
  <c r="T35" i="35"/>
  <c r="K8" i="35"/>
  <c r="K61" i="35" s="1"/>
  <c r="K65" i="35" s="1"/>
  <c r="T19" i="35"/>
  <c r="Q9" i="35"/>
  <c r="M61" i="35"/>
  <c r="S8" i="35"/>
  <c r="T11" i="35"/>
  <c r="Q62" i="34"/>
  <c r="K61" i="34"/>
  <c r="K65" i="34" s="1"/>
  <c r="C61" i="34"/>
  <c r="C65" i="34" s="1"/>
  <c r="L61" i="34"/>
  <c r="L65" i="34" s="1"/>
  <c r="P44" i="34"/>
  <c r="T51" i="34"/>
  <c r="V61" i="34"/>
  <c r="V65" i="34" s="1"/>
  <c r="W61" i="34"/>
  <c r="W65" i="34" s="1"/>
  <c r="T41" i="34"/>
  <c r="U38" i="34"/>
  <c r="T29" i="34"/>
  <c r="T19" i="34"/>
  <c r="T18" i="34"/>
  <c r="T15" i="34"/>
  <c r="N61" i="34"/>
  <c r="T11" i="34"/>
  <c r="Q56" i="33"/>
  <c r="U58" i="33"/>
  <c r="K61" i="33"/>
  <c r="K65" i="33" s="1"/>
  <c r="L61" i="33"/>
  <c r="L65" i="33" s="1"/>
  <c r="T52" i="33"/>
  <c r="G61" i="33"/>
  <c r="G65" i="33" s="1"/>
  <c r="H61" i="33"/>
  <c r="H65" i="33" s="1"/>
  <c r="T42" i="33"/>
  <c r="T41" i="33"/>
  <c r="T38" i="33"/>
  <c r="U35" i="33"/>
  <c r="T29" i="33"/>
  <c r="E9" i="33"/>
  <c r="E8" i="33" s="1"/>
  <c r="T15" i="33"/>
  <c r="N61" i="33"/>
  <c r="R8" i="33"/>
  <c r="T64" i="32"/>
  <c r="T58" i="32"/>
  <c r="U49" i="32"/>
  <c r="T51" i="32"/>
  <c r="F61" i="32"/>
  <c r="F65" i="32" s="1"/>
  <c r="N61" i="32"/>
  <c r="N65" i="32" s="1"/>
  <c r="W61" i="32"/>
  <c r="W65" i="32" s="1"/>
  <c r="G61" i="32"/>
  <c r="G65" i="32" s="1"/>
  <c r="I61" i="32"/>
  <c r="I65" i="32" s="1"/>
  <c r="U40" i="32"/>
  <c r="T42" i="32"/>
  <c r="T41" i="32"/>
  <c r="P28" i="32"/>
  <c r="T38" i="32"/>
  <c r="T35" i="32"/>
  <c r="M61" i="32"/>
  <c r="S8" i="32"/>
  <c r="U19" i="32"/>
  <c r="U11" i="32"/>
  <c r="T64" i="31"/>
  <c r="U60" i="31"/>
  <c r="T58" i="31"/>
  <c r="Q44" i="31"/>
  <c r="C61" i="31"/>
  <c r="C65" i="31" s="1"/>
  <c r="T50" i="31"/>
  <c r="K61" i="31"/>
  <c r="K65" i="31" s="1"/>
  <c r="T40" i="31"/>
  <c r="U39" i="31"/>
  <c r="T35" i="31"/>
  <c r="U29" i="31"/>
  <c r="T19" i="31"/>
  <c r="L61" i="31"/>
  <c r="R8" i="31"/>
  <c r="T11" i="31"/>
  <c r="E62" i="30"/>
  <c r="U62" i="30" s="1"/>
  <c r="Q62" i="30"/>
  <c r="T60" i="30"/>
  <c r="G61" i="30"/>
  <c r="G65" i="30" s="1"/>
  <c r="W61" i="30"/>
  <c r="W65" i="30" s="1"/>
  <c r="K61" i="30"/>
  <c r="K65" i="30" s="1"/>
  <c r="T50" i="30"/>
  <c r="F61" i="30"/>
  <c r="F65" i="30" s="1"/>
  <c r="V61" i="30"/>
  <c r="V65" i="30" s="1"/>
  <c r="U42" i="30"/>
  <c r="T41" i="30"/>
  <c r="T40" i="30"/>
  <c r="Q28" i="30"/>
  <c r="T19" i="30"/>
  <c r="L61" i="30"/>
  <c r="R8" i="30"/>
  <c r="M61" i="30"/>
  <c r="T11" i="30"/>
  <c r="U64" i="29"/>
  <c r="T60" i="29"/>
  <c r="Q56" i="29"/>
  <c r="O61" i="29"/>
  <c r="O65" i="29" s="1"/>
  <c r="U49" i="29"/>
  <c r="K61" i="29"/>
  <c r="K65" i="29" s="1"/>
  <c r="T51" i="29"/>
  <c r="E44" i="29"/>
  <c r="T42" i="29"/>
  <c r="Q28" i="29"/>
  <c r="T40" i="29"/>
  <c r="U39" i="29"/>
  <c r="T38" i="29"/>
  <c r="I8" i="29"/>
  <c r="I61" i="29" s="1"/>
  <c r="I65" i="29" s="1"/>
  <c r="R8" i="29"/>
  <c r="M61" i="29"/>
  <c r="S8" i="29"/>
  <c r="T19" i="29"/>
  <c r="T64" i="28"/>
  <c r="T62" i="28"/>
  <c r="T58" i="28"/>
  <c r="V61" i="28"/>
  <c r="V65" i="28" s="1"/>
  <c r="T52" i="28"/>
  <c r="T42" i="28"/>
  <c r="G8" i="28"/>
  <c r="G61" i="28" s="1"/>
  <c r="G65" i="28" s="1"/>
  <c r="O8" i="28"/>
  <c r="E28" i="28"/>
  <c r="T35" i="28"/>
  <c r="O61" i="28"/>
  <c r="S8" i="28"/>
  <c r="T18" i="28"/>
  <c r="Q9" i="28"/>
  <c r="P62" i="27"/>
  <c r="T64" i="27"/>
  <c r="E56" i="27"/>
  <c r="U56" i="27" s="1"/>
  <c r="I43" i="27"/>
  <c r="I61" i="27" s="1"/>
  <c r="I65" i="27" s="1"/>
  <c r="T58" i="27"/>
  <c r="C61" i="27"/>
  <c r="C65" i="27" s="1"/>
  <c r="P44" i="27"/>
  <c r="U51" i="27"/>
  <c r="K61" i="27"/>
  <c r="K65" i="27" s="1"/>
  <c r="D61" i="27"/>
  <c r="D65" i="27" s="1"/>
  <c r="T49" i="27"/>
  <c r="U41" i="27"/>
  <c r="T39" i="27"/>
  <c r="T19" i="27"/>
  <c r="T18" i="27"/>
  <c r="T15" i="27"/>
  <c r="M61" i="27"/>
  <c r="S8" i="27"/>
  <c r="N61" i="27"/>
  <c r="R8" i="27"/>
  <c r="U11" i="27"/>
  <c r="T51" i="26"/>
  <c r="F61" i="26"/>
  <c r="F65" i="26" s="1"/>
  <c r="G61" i="26"/>
  <c r="G65" i="26" s="1"/>
  <c r="O61" i="26"/>
  <c r="O65" i="26" s="1"/>
  <c r="H61" i="26"/>
  <c r="H65" i="26" s="1"/>
  <c r="I61" i="26"/>
  <c r="I65" i="26" s="1"/>
  <c r="T41" i="26"/>
  <c r="U38" i="26"/>
  <c r="U29" i="26"/>
  <c r="M61" i="26"/>
  <c r="S8" i="26"/>
  <c r="N61" i="26"/>
  <c r="N65" i="26" s="1"/>
  <c r="S9" i="26"/>
  <c r="T19" i="26"/>
  <c r="T15" i="26"/>
  <c r="T11" i="26"/>
  <c r="T60" i="25"/>
  <c r="U58" i="25"/>
  <c r="K61" i="25"/>
  <c r="K65" i="25" s="1"/>
  <c r="T52" i="25"/>
  <c r="T48" i="25"/>
  <c r="T51" i="25"/>
  <c r="C61" i="25"/>
  <c r="C65" i="25" s="1"/>
  <c r="D61" i="25"/>
  <c r="D65" i="25" s="1"/>
  <c r="F61" i="25"/>
  <c r="F65" i="25" s="1"/>
  <c r="T42" i="25"/>
  <c r="P28" i="25"/>
  <c r="L61" i="25"/>
  <c r="Q62" i="24"/>
  <c r="W43" i="24"/>
  <c r="W61" i="24" s="1"/>
  <c r="W65" i="24" s="1"/>
  <c r="D61" i="24"/>
  <c r="D65" i="24" s="1"/>
  <c r="O43" i="24"/>
  <c r="O61" i="24" s="1"/>
  <c r="O65" i="24" s="1"/>
  <c r="G61" i="24"/>
  <c r="G65" i="24" s="1"/>
  <c r="I61" i="24"/>
  <c r="I65" i="24" s="1"/>
  <c r="U49" i="24"/>
  <c r="C61" i="24"/>
  <c r="C65" i="24" s="1"/>
  <c r="T52" i="24"/>
  <c r="T51" i="24"/>
  <c r="U50" i="24"/>
  <c r="F61" i="24"/>
  <c r="F65" i="24" s="1"/>
  <c r="U40" i="24"/>
  <c r="T42" i="24"/>
  <c r="T41" i="24"/>
  <c r="T39" i="24"/>
  <c r="T38" i="24"/>
  <c r="T35" i="24"/>
  <c r="U19" i="24"/>
  <c r="U11" i="24"/>
  <c r="E56" i="23"/>
  <c r="U56" i="23" s="1"/>
  <c r="P56" i="23"/>
  <c r="T58" i="23"/>
  <c r="I61" i="23"/>
  <c r="I65" i="23" s="1"/>
  <c r="K61" i="23"/>
  <c r="K65" i="23" s="1"/>
  <c r="T50" i="23"/>
  <c r="G61" i="23"/>
  <c r="G65" i="23" s="1"/>
  <c r="H61" i="23"/>
  <c r="H65" i="23" s="1"/>
  <c r="T40" i="23"/>
  <c r="T35" i="23"/>
  <c r="F8" i="23"/>
  <c r="F61" i="23" s="1"/>
  <c r="F65" i="23" s="1"/>
  <c r="O61" i="23"/>
  <c r="T58" i="22"/>
  <c r="M61" i="22"/>
  <c r="O61" i="22"/>
  <c r="O65" i="22" s="1"/>
  <c r="T51" i="22"/>
  <c r="T50" i="22"/>
  <c r="D61" i="22"/>
  <c r="D65" i="22" s="1"/>
  <c r="F61" i="22"/>
  <c r="F65" i="22" s="1"/>
  <c r="G61" i="22"/>
  <c r="G65" i="22" s="1"/>
  <c r="U41" i="22"/>
  <c r="T40" i="22"/>
  <c r="U42" i="22"/>
  <c r="T19" i="22"/>
  <c r="L61" i="22"/>
  <c r="R8" i="22"/>
  <c r="T15" i="22"/>
  <c r="U64" i="21"/>
  <c r="T60" i="21"/>
  <c r="T52" i="21"/>
  <c r="O61" i="21"/>
  <c r="O65" i="21" s="1"/>
  <c r="T51" i="21"/>
  <c r="C61" i="21"/>
  <c r="C65" i="21" s="1"/>
  <c r="F61" i="21"/>
  <c r="F65" i="21" s="1"/>
  <c r="T42" i="21"/>
  <c r="T41" i="21"/>
  <c r="T40" i="21"/>
  <c r="U39" i="21"/>
  <c r="I8" i="21"/>
  <c r="T29" i="21"/>
  <c r="U18" i="21"/>
  <c r="M61" i="21"/>
  <c r="S8" i="21"/>
  <c r="N61" i="21"/>
  <c r="R8" i="21"/>
  <c r="E62" i="20"/>
  <c r="Q56" i="20"/>
  <c r="C61" i="20"/>
  <c r="C65" i="20" s="1"/>
  <c r="D61" i="20"/>
  <c r="D65" i="20" s="1"/>
  <c r="T48" i="20"/>
  <c r="T52" i="20"/>
  <c r="K61" i="20"/>
  <c r="K65" i="20" s="1"/>
  <c r="I61" i="20"/>
  <c r="I65" i="20" s="1"/>
  <c r="T42" i="20"/>
  <c r="T39" i="20"/>
  <c r="T38" i="20"/>
  <c r="T35" i="20"/>
  <c r="L61" i="20"/>
  <c r="R8" i="20"/>
  <c r="M61" i="20"/>
  <c r="S8" i="20"/>
  <c r="U15" i="20"/>
  <c r="T58" i="19"/>
  <c r="U51" i="19"/>
  <c r="D61" i="19"/>
  <c r="D65" i="19" s="1"/>
  <c r="T50" i="19"/>
  <c r="O61" i="19"/>
  <c r="O65" i="19" s="1"/>
  <c r="I61" i="19"/>
  <c r="I65" i="19" s="1"/>
  <c r="T52" i="19"/>
  <c r="P44" i="19"/>
  <c r="U41" i="19"/>
  <c r="T40" i="19"/>
  <c r="T39" i="19"/>
  <c r="U35" i="19"/>
  <c r="T19" i="19"/>
  <c r="T15" i="19"/>
  <c r="N61" i="19"/>
  <c r="Q9" i="19"/>
  <c r="T60" i="18"/>
  <c r="G61" i="18"/>
  <c r="G65" i="18" s="1"/>
  <c r="O61" i="18"/>
  <c r="O65" i="18" s="1"/>
  <c r="C61" i="18"/>
  <c r="C65" i="18" s="1"/>
  <c r="I61" i="18"/>
  <c r="I65" i="18" s="1"/>
  <c r="P44" i="18"/>
  <c r="T51" i="18"/>
  <c r="T50" i="18"/>
  <c r="K61" i="18"/>
  <c r="K65" i="18" s="1"/>
  <c r="L8" i="18"/>
  <c r="U38" i="18"/>
  <c r="Q28" i="18"/>
  <c r="T29" i="18"/>
  <c r="S8" i="18"/>
  <c r="T60" i="17"/>
  <c r="U58" i="17"/>
  <c r="T52" i="17"/>
  <c r="N61" i="17"/>
  <c r="N65" i="17" s="1"/>
  <c r="T48" i="17"/>
  <c r="O61" i="17"/>
  <c r="O65" i="17" s="1"/>
  <c r="T51" i="17"/>
  <c r="G61" i="17"/>
  <c r="G65" i="17" s="1"/>
  <c r="U42" i="17"/>
  <c r="U35" i="17"/>
  <c r="T15" i="17"/>
  <c r="L61" i="17"/>
  <c r="M61" i="17"/>
  <c r="S8" i="17"/>
  <c r="T64" i="16"/>
  <c r="P56" i="16"/>
  <c r="U50" i="16"/>
  <c r="D61" i="16"/>
  <c r="D65" i="16" s="1"/>
  <c r="T49" i="16"/>
  <c r="F61" i="16"/>
  <c r="F65" i="16" s="1"/>
  <c r="T48" i="16"/>
  <c r="K61" i="16"/>
  <c r="K65" i="16" s="1"/>
  <c r="T42" i="16"/>
  <c r="T41" i="16"/>
  <c r="U40" i="16"/>
  <c r="C8" i="16"/>
  <c r="C61" i="16" s="1"/>
  <c r="C65" i="16" s="1"/>
  <c r="L8" i="16"/>
  <c r="R8" i="16" s="1"/>
  <c r="T38" i="16"/>
  <c r="T35" i="16"/>
  <c r="U19" i="16"/>
  <c r="T18" i="16"/>
  <c r="S9" i="16"/>
  <c r="U11" i="16"/>
  <c r="U60" i="15"/>
  <c r="T58" i="15"/>
  <c r="C61" i="15"/>
  <c r="C65" i="15" s="1"/>
  <c r="F61" i="15"/>
  <c r="F65" i="15" s="1"/>
  <c r="T50" i="15"/>
  <c r="O61" i="15"/>
  <c r="O65" i="15" s="1"/>
  <c r="T35" i="15"/>
  <c r="U29" i="15"/>
  <c r="T18" i="15"/>
  <c r="T15" i="15"/>
  <c r="L61" i="15"/>
  <c r="R8" i="15"/>
  <c r="M61" i="15"/>
  <c r="S8" i="15"/>
  <c r="T60" i="14"/>
  <c r="U52" i="14"/>
  <c r="C61" i="14"/>
  <c r="C65" i="14" s="1"/>
  <c r="T51" i="14"/>
  <c r="D61" i="14"/>
  <c r="D65" i="14" s="1"/>
  <c r="T50" i="14"/>
  <c r="K61" i="14"/>
  <c r="K65" i="14" s="1"/>
  <c r="T40" i="14"/>
  <c r="T29" i="14"/>
  <c r="T19" i="14"/>
  <c r="L61" i="14"/>
  <c r="R8" i="14"/>
  <c r="S8" i="14"/>
  <c r="U64" i="13"/>
  <c r="T60" i="13"/>
  <c r="G61" i="13"/>
  <c r="G65" i="13" s="1"/>
  <c r="K61" i="13"/>
  <c r="K65" i="13" s="1"/>
  <c r="D61" i="13"/>
  <c r="D65" i="13" s="1"/>
  <c r="I61" i="13"/>
  <c r="I65" i="13" s="1"/>
  <c r="H61" i="13"/>
  <c r="H65" i="13" s="1"/>
  <c r="U49" i="13"/>
  <c r="T40" i="13"/>
  <c r="P28" i="13"/>
  <c r="T42" i="13"/>
  <c r="T41" i="13"/>
  <c r="T38" i="13"/>
  <c r="V8" i="13"/>
  <c r="V61" i="13" s="1"/>
  <c r="V65" i="13" s="1"/>
  <c r="T29" i="13"/>
  <c r="T19" i="13"/>
  <c r="U18" i="13"/>
  <c r="S9" i="13"/>
  <c r="T62" i="12"/>
  <c r="S44" i="12"/>
  <c r="H61" i="12"/>
  <c r="H65" i="12" s="1"/>
  <c r="U48" i="12"/>
  <c r="O61" i="12"/>
  <c r="O65" i="12" s="1"/>
  <c r="Q44" i="12"/>
  <c r="Q43" i="12" s="1"/>
  <c r="C61" i="12"/>
  <c r="C65" i="12" s="1"/>
  <c r="T42" i="12"/>
  <c r="T39" i="12"/>
  <c r="U38" i="12"/>
  <c r="T35" i="12"/>
  <c r="M8" i="12"/>
  <c r="T18" i="12"/>
  <c r="U15" i="12"/>
  <c r="Q9" i="12"/>
  <c r="R8" i="12"/>
  <c r="T64" i="11"/>
  <c r="V61" i="11"/>
  <c r="V65" i="11" s="1"/>
  <c r="T49" i="11"/>
  <c r="H61" i="11"/>
  <c r="H65" i="11" s="1"/>
  <c r="K61" i="11"/>
  <c r="K65" i="11" s="1"/>
  <c r="T52" i="11"/>
  <c r="I61" i="11"/>
  <c r="I65" i="11" s="1"/>
  <c r="U41" i="11"/>
  <c r="T39" i="11"/>
  <c r="Q28" i="11"/>
  <c r="U35" i="11"/>
  <c r="R28" i="11"/>
  <c r="W8" i="11"/>
  <c r="W61" i="11" s="1"/>
  <c r="W65" i="11" s="1"/>
  <c r="M61" i="11"/>
  <c r="S8" i="11"/>
  <c r="T18" i="11"/>
  <c r="P9" i="11"/>
  <c r="D61" i="10"/>
  <c r="D65" i="10" s="1"/>
  <c r="T60" i="10"/>
  <c r="W43" i="10"/>
  <c r="W61" i="10"/>
  <c r="W65" i="10" s="1"/>
  <c r="Q56" i="10"/>
  <c r="I61" i="10"/>
  <c r="I65" i="10" s="1"/>
  <c r="H61" i="10"/>
  <c r="H65" i="10" s="1"/>
  <c r="C61" i="10"/>
  <c r="C65" i="10" s="1"/>
  <c r="L61" i="10"/>
  <c r="L65" i="10" s="1"/>
  <c r="G61" i="10"/>
  <c r="G65" i="10" s="1"/>
  <c r="O61" i="10"/>
  <c r="O65" i="10" s="1"/>
  <c r="U48" i="10"/>
  <c r="U50" i="10"/>
  <c r="K61" i="10"/>
  <c r="K65" i="10" s="1"/>
  <c r="U38" i="10"/>
  <c r="S9" i="10"/>
  <c r="T19" i="10"/>
  <c r="T18" i="10"/>
  <c r="T15" i="10"/>
  <c r="N61" i="10"/>
  <c r="R8" i="10"/>
  <c r="H65" i="9"/>
  <c r="W65" i="9"/>
  <c r="F43" i="9"/>
  <c r="N43" i="9"/>
  <c r="N61" i="9" s="1"/>
  <c r="N65" i="9" s="1"/>
  <c r="E56" i="9"/>
  <c r="F61" i="9"/>
  <c r="F65" i="9" s="1"/>
  <c r="G61" i="9"/>
  <c r="G65" i="9" s="1"/>
  <c r="O61" i="9"/>
  <c r="O65" i="9" s="1"/>
  <c r="L61" i="9"/>
  <c r="L65" i="9" s="1"/>
  <c r="T51" i="9"/>
  <c r="Q44" i="9"/>
  <c r="V61" i="9"/>
  <c r="V65" i="9" s="1"/>
  <c r="D61" i="9"/>
  <c r="D65" i="9" s="1"/>
  <c r="M61" i="9"/>
  <c r="M65" i="9" s="1"/>
  <c r="S65" i="9" s="1"/>
  <c r="T40" i="9"/>
  <c r="T42" i="9"/>
  <c r="U39" i="9"/>
  <c r="Q28" i="9"/>
  <c r="T38" i="9"/>
  <c r="U19" i="9"/>
  <c r="R8" i="9"/>
  <c r="S61" i="9"/>
  <c r="Q9" i="9"/>
  <c r="S8" i="9"/>
  <c r="T64" i="8"/>
  <c r="T60" i="8"/>
  <c r="T56" i="8"/>
  <c r="K61" i="8"/>
  <c r="K65" i="8" s="1"/>
  <c r="I61" i="8"/>
  <c r="I65" i="8" s="1"/>
  <c r="L61" i="8"/>
  <c r="L65" i="8" s="1"/>
  <c r="C61" i="8"/>
  <c r="C65" i="8" s="1"/>
  <c r="U40" i="8"/>
  <c r="U42" i="8"/>
  <c r="T41" i="8"/>
  <c r="T38" i="8"/>
  <c r="F8" i="8"/>
  <c r="F61" i="8" s="1"/>
  <c r="F65" i="8" s="1"/>
  <c r="N8" i="8"/>
  <c r="N61" i="8" s="1"/>
  <c r="N65" i="8" s="1"/>
  <c r="P28" i="8"/>
  <c r="S28" i="8"/>
  <c r="W8" i="8"/>
  <c r="W61" i="8" s="1"/>
  <c r="W65" i="8" s="1"/>
  <c r="D8" i="8"/>
  <c r="D61" i="8" s="1"/>
  <c r="D65" i="8" s="1"/>
  <c r="E9" i="8"/>
  <c r="T19" i="8"/>
  <c r="O8" i="8"/>
  <c r="Q62" i="7"/>
  <c r="C43" i="7"/>
  <c r="L43" i="7"/>
  <c r="R43" i="7" s="1"/>
  <c r="T58" i="7"/>
  <c r="O61" i="7"/>
  <c r="O65" i="7" s="1"/>
  <c r="C61" i="7"/>
  <c r="C65" i="7" s="1"/>
  <c r="U49" i="7"/>
  <c r="U52" i="7"/>
  <c r="D61" i="7"/>
  <c r="D65" i="7" s="1"/>
  <c r="T48" i="7"/>
  <c r="F61" i="7"/>
  <c r="F65" i="7" s="1"/>
  <c r="N61" i="7"/>
  <c r="N65" i="7" s="1"/>
  <c r="Q44" i="7"/>
  <c r="U42" i="7"/>
  <c r="R28" i="7"/>
  <c r="P28" i="7"/>
  <c r="U38" i="7"/>
  <c r="T35" i="7"/>
  <c r="T29" i="7"/>
  <c r="U18" i="7"/>
  <c r="M61" i="7"/>
  <c r="S8" i="7"/>
  <c r="L8" i="7"/>
  <c r="U64" i="6"/>
  <c r="T58" i="6"/>
  <c r="W43" i="6"/>
  <c r="W61" i="6"/>
  <c r="W65" i="6" s="1"/>
  <c r="P56" i="6"/>
  <c r="L61" i="6"/>
  <c r="L65" i="6" s="1"/>
  <c r="G61" i="6"/>
  <c r="G65" i="6" s="1"/>
  <c r="N61" i="6"/>
  <c r="N65" i="6" s="1"/>
  <c r="O61" i="6"/>
  <c r="O65" i="6" s="1"/>
  <c r="S65" i="6" s="1"/>
  <c r="V61" i="6"/>
  <c r="V65" i="6" s="1"/>
  <c r="T50" i="6"/>
  <c r="C61" i="6"/>
  <c r="C65" i="6" s="1"/>
  <c r="Q44" i="6"/>
  <c r="Q43" i="6" s="1"/>
  <c r="F61" i="6"/>
  <c r="F65" i="6" s="1"/>
  <c r="U49" i="6"/>
  <c r="T40" i="6"/>
  <c r="T42" i="6"/>
  <c r="U39" i="6"/>
  <c r="T35" i="6"/>
  <c r="D8" i="6"/>
  <c r="D61" i="6" s="1"/>
  <c r="D65" i="6" s="1"/>
  <c r="T19" i="6"/>
  <c r="U18" i="6"/>
  <c r="U15" i="6"/>
  <c r="R8" i="6"/>
  <c r="S8" i="6"/>
  <c r="P9" i="6"/>
  <c r="T11" i="6"/>
  <c r="T64" i="5"/>
  <c r="D61" i="5"/>
  <c r="D65" i="5" s="1"/>
  <c r="K61" i="5"/>
  <c r="K65" i="5" s="1"/>
  <c r="N61" i="5"/>
  <c r="N65" i="5" s="1"/>
  <c r="U51" i="5"/>
  <c r="T50" i="5"/>
  <c r="T49" i="5"/>
  <c r="H61" i="5"/>
  <c r="H65" i="5" s="1"/>
  <c r="T39" i="5"/>
  <c r="F8" i="5"/>
  <c r="F61" i="5" s="1"/>
  <c r="F65" i="5" s="1"/>
  <c r="O8" i="5"/>
  <c r="O61" i="5" s="1"/>
  <c r="L61" i="5"/>
  <c r="R8" i="5"/>
  <c r="S8" i="5"/>
  <c r="F43" i="4"/>
  <c r="N43" i="4"/>
  <c r="N61" i="4" s="1"/>
  <c r="N65" i="4" s="1"/>
  <c r="Q56" i="4"/>
  <c r="D43" i="4"/>
  <c r="D61" i="4" s="1"/>
  <c r="D65" i="4" s="1"/>
  <c r="M43" i="4"/>
  <c r="S43" i="4" s="1"/>
  <c r="T52" i="4"/>
  <c r="F61" i="4"/>
  <c r="F65" i="4" s="1"/>
  <c r="H61" i="4"/>
  <c r="H65" i="4" s="1"/>
  <c r="T42" i="4"/>
  <c r="C8" i="4"/>
  <c r="C61" i="4" s="1"/>
  <c r="C65" i="4" s="1"/>
  <c r="L8" i="4"/>
  <c r="L61" i="4"/>
  <c r="R8" i="4"/>
  <c r="T15" i="4"/>
  <c r="S8" i="4"/>
  <c r="S9" i="4"/>
  <c r="E62" i="3"/>
  <c r="T62" i="3"/>
  <c r="T64" i="3"/>
  <c r="U58" i="3"/>
  <c r="K61" i="3"/>
  <c r="K65" i="3" s="1"/>
  <c r="N61" i="3"/>
  <c r="N65" i="3" s="1"/>
  <c r="U48" i="3"/>
  <c r="T52" i="3"/>
  <c r="T51" i="3"/>
  <c r="G61" i="3"/>
  <c r="G65" i="3" s="1"/>
  <c r="V61" i="3"/>
  <c r="V65" i="3" s="1"/>
  <c r="T39" i="3"/>
  <c r="T18" i="3"/>
  <c r="L61" i="3"/>
  <c r="R8" i="3"/>
  <c r="M61" i="3"/>
  <c r="S8" i="3"/>
  <c r="E56" i="2"/>
  <c r="D61" i="2"/>
  <c r="D65" i="2" s="1"/>
  <c r="F61" i="2"/>
  <c r="F65" i="2" s="1"/>
  <c r="N61" i="2"/>
  <c r="N65" i="2" s="1"/>
  <c r="G61" i="2"/>
  <c r="G65" i="2" s="1"/>
  <c r="P44" i="2"/>
  <c r="K61" i="2"/>
  <c r="K65" i="2" s="1"/>
  <c r="U50" i="2"/>
  <c r="U35" i="2"/>
  <c r="U19" i="2"/>
  <c r="T18" i="2"/>
  <c r="R8" i="2"/>
  <c r="T15" i="2"/>
  <c r="U11" i="2"/>
  <c r="U60" i="1"/>
  <c r="T58" i="1"/>
  <c r="O61" i="1"/>
  <c r="O65" i="1" s="1"/>
  <c r="C61" i="1"/>
  <c r="C65" i="1" s="1"/>
  <c r="D61" i="1"/>
  <c r="D65" i="1" s="1"/>
  <c r="U50" i="1"/>
  <c r="G61" i="1"/>
  <c r="G65" i="1" s="1"/>
  <c r="M61" i="1"/>
  <c r="U40" i="1"/>
  <c r="U29" i="1"/>
  <c r="B8" i="1"/>
  <c r="B61" i="1" s="1"/>
  <c r="B65" i="1" s="1"/>
  <c r="K8" i="1"/>
  <c r="K61" i="1" s="1"/>
  <c r="K65" i="1" s="1"/>
  <c r="U19" i="1"/>
  <c r="L61" i="1"/>
  <c r="R8" i="1"/>
  <c r="T10" i="1"/>
  <c r="T26" i="1"/>
  <c r="T39" i="1"/>
  <c r="P44" i="1"/>
  <c r="T64" i="1"/>
  <c r="T21" i="2"/>
  <c r="E28" i="2"/>
  <c r="T52" i="2"/>
  <c r="T24" i="3"/>
  <c r="T47" i="3"/>
  <c r="T55" i="3"/>
  <c r="T19" i="4"/>
  <c r="T27" i="4"/>
  <c r="E44" i="4"/>
  <c r="P9" i="5"/>
  <c r="T14" i="5"/>
  <c r="U10" i="1"/>
  <c r="T17" i="1"/>
  <c r="U18" i="1"/>
  <c r="T25" i="1"/>
  <c r="T30" i="1"/>
  <c r="U31" i="1"/>
  <c r="T38" i="1"/>
  <c r="Q44" i="1"/>
  <c r="T48" i="1"/>
  <c r="U49" i="1"/>
  <c r="P56" i="1"/>
  <c r="T63" i="1"/>
  <c r="T12" i="2"/>
  <c r="U13" i="2"/>
  <c r="T20" i="2"/>
  <c r="P28" i="2"/>
  <c r="T33" i="2"/>
  <c r="U34" i="2"/>
  <c r="T41" i="2"/>
  <c r="U42" i="2"/>
  <c r="T51" i="2"/>
  <c r="U57" i="2"/>
  <c r="Q62" i="2"/>
  <c r="E9" i="3"/>
  <c r="T15" i="3"/>
  <c r="U16" i="3"/>
  <c r="T23" i="3"/>
  <c r="U29" i="3"/>
  <c r="T36" i="3"/>
  <c r="U37" i="3"/>
  <c r="T46" i="3"/>
  <c r="T54" i="3"/>
  <c r="T59" i="3"/>
  <c r="U60" i="3"/>
  <c r="T10" i="4"/>
  <c r="U11" i="4"/>
  <c r="T18" i="4"/>
  <c r="T26" i="4"/>
  <c r="T31" i="4"/>
  <c r="U32" i="4"/>
  <c r="T39" i="4"/>
  <c r="U40" i="4"/>
  <c r="P44" i="4"/>
  <c r="T49" i="4"/>
  <c r="U50" i="4"/>
  <c r="E56" i="4"/>
  <c r="T64" i="4"/>
  <c r="Q9" i="5"/>
  <c r="Q8" i="5" s="1"/>
  <c r="T13" i="5"/>
  <c r="T21" i="5"/>
  <c r="U22" i="5"/>
  <c r="E28" i="5"/>
  <c r="T34" i="5"/>
  <c r="U35" i="5"/>
  <c r="T42" i="5"/>
  <c r="T44" i="5"/>
  <c r="U45" i="5"/>
  <c r="T52" i="5"/>
  <c r="T57" i="5"/>
  <c r="U58" i="5"/>
  <c r="P62" i="5"/>
  <c r="T16" i="6"/>
  <c r="U17" i="6"/>
  <c r="T24" i="6"/>
  <c r="U25" i="6"/>
  <c r="T29" i="6"/>
  <c r="U30" i="6"/>
  <c r="T37" i="6"/>
  <c r="U38" i="6"/>
  <c r="T47" i="6"/>
  <c r="U48" i="6"/>
  <c r="T55" i="6"/>
  <c r="Q56" i="6"/>
  <c r="T60" i="6"/>
  <c r="T62" i="6"/>
  <c r="U63" i="6"/>
  <c r="T11" i="7"/>
  <c r="U12" i="7"/>
  <c r="T19" i="7"/>
  <c r="U20" i="7"/>
  <c r="T27" i="7"/>
  <c r="Q28" i="7"/>
  <c r="T32" i="7"/>
  <c r="U33" i="7"/>
  <c r="T40" i="7"/>
  <c r="U41" i="7"/>
  <c r="E44" i="7"/>
  <c r="T50" i="7"/>
  <c r="U51" i="7"/>
  <c r="P9" i="8"/>
  <c r="T9" i="8" s="1"/>
  <c r="T14" i="8"/>
  <c r="U15" i="8"/>
  <c r="T22" i="8"/>
  <c r="U23" i="8"/>
  <c r="T35" i="8"/>
  <c r="T45" i="8"/>
  <c r="T53" i="8"/>
  <c r="T57" i="8"/>
  <c r="Q62" i="8"/>
  <c r="E9" i="9"/>
  <c r="T21" i="9"/>
  <c r="U23" i="9"/>
  <c r="T27" i="9"/>
  <c r="T31" i="9"/>
  <c r="T37" i="9"/>
  <c r="T46" i="9"/>
  <c r="U53" i="9"/>
  <c r="U57" i="9"/>
  <c r="T64" i="9"/>
  <c r="U11" i="10"/>
  <c r="T39" i="10"/>
  <c r="T49" i="10"/>
  <c r="Q9" i="11"/>
  <c r="Q8" i="11" s="1"/>
  <c r="T21" i="11"/>
  <c r="U45" i="11"/>
  <c r="U47" i="11"/>
  <c r="T47" i="11"/>
  <c r="T53" i="11"/>
  <c r="P62" i="11"/>
  <c r="U12" i="13"/>
  <c r="U14" i="13"/>
  <c r="T14" i="13"/>
  <c r="T20" i="13"/>
  <c r="Q28" i="13"/>
  <c r="U58" i="13"/>
  <c r="T58" i="13"/>
  <c r="U64" i="14"/>
  <c r="T64" i="14"/>
  <c r="U13" i="15"/>
  <c r="T13" i="15"/>
  <c r="U42" i="15"/>
  <c r="T42" i="15"/>
  <c r="E56" i="15"/>
  <c r="U57" i="15"/>
  <c r="T57" i="15"/>
  <c r="U36" i="16"/>
  <c r="T36" i="16"/>
  <c r="U46" i="16"/>
  <c r="T46" i="16"/>
  <c r="U27" i="17"/>
  <c r="T27" i="17"/>
  <c r="U33" i="17"/>
  <c r="T36" i="17"/>
  <c r="T54" i="17"/>
  <c r="U22" i="18"/>
  <c r="T22" i="18"/>
  <c r="U34" i="18"/>
  <c r="T34" i="18"/>
  <c r="E56" i="18"/>
  <c r="U57" i="18"/>
  <c r="T57" i="18"/>
  <c r="T64" i="18"/>
  <c r="U10" i="19"/>
  <c r="T13" i="19"/>
  <c r="U47" i="19"/>
  <c r="T47" i="19"/>
  <c r="E56" i="19"/>
  <c r="U57" i="19"/>
  <c r="T16" i="20"/>
  <c r="U27" i="20"/>
  <c r="T27" i="20"/>
  <c r="U35" i="21"/>
  <c r="T35" i="21"/>
  <c r="T50" i="21"/>
  <c r="T35" i="22"/>
  <c r="E44" i="22"/>
  <c r="U45" i="22"/>
  <c r="T17" i="23"/>
  <c r="U46" i="24"/>
  <c r="T46" i="24"/>
  <c r="T57" i="2"/>
  <c r="Q56" i="1"/>
  <c r="Q28" i="2"/>
  <c r="E44" i="2"/>
  <c r="P9" i="3"/>
  <c r="Q44" i="4"/>
  <c r="P56" i="4"/>
  <c r="P28" i="5"/>
  <c r="E9" i="6"/>
  <c r="P44" i="7"/>
  <c r="P43" i="7" s="1"/>
  <c r="E56" i="7"/>
  <c r="Q9" i="8"/>
  <c r="E28" i="8"/>
  <c r="U57" i="8"/>
  <c r="U14" i="9"/>
  <c r="U17" i="10"/>
  <c r="T26" i="10"/>
  <c r="U58" i="10"/>
  <c r="T58" i="10"/>
  <c r="E28" i="11"/>
  <c r="U29" i="11"/>
  <c r="T29" i="11"/>
  <c r="U55" i="11"/>
  <c r="T55" i="11"/>
  <c r="E56" i="11"/>
  <c r="U57" i="11"/>
  <c r="U12" i="12"/>
  <c r="T12" i="12"/>
  <c r="U32" i="12"/>
  <c r="T32" i="12"/>
  <c r="Q56" i="12"/>
  <c r="T11" i="13"/>
  <c r="U22" i="13"/>
  <c r="T22" i="13"/>
  <c r="U46" i="13"/>
  <c r="T46" i="13"/>
  <c r="U30" i="14"/>
  <c r="T30" i="14"/>
  <c r="T53" i="14"/>
  <c r="U21" i="15"/>
  <c r="T21" i="15"/>
  <c r="U51" i="15"/>
  <c r="T51" i="15"/>
  <c r="U16" i="16"/>
  <c r="T16" i="16"/>
  <c r="U54" i="16"/>
  <c r="T54" i="16"/>
  <c r="U60" i="16"/>
  <c r="T60" i="16"/>
  <c r="E9" i="17"/>
  <c r="U10" i="17"/>
  <c r="T10" i="17"/>
  <c r="P28" i="17"/>
  <c r="U42" i="18"/>
  <c r="T42" i="18"/>
  <c r="P9" i="19"/>
  <c r="T21" i="19"/>
  <c r="E28" i="19"/>
  <c r="U29" i="19"/>
  <c r="T29" i="19"/>
  <c r="U55" i="19"/>
  <c r="T55" i="19"/>
  <c r="T24" i="20"/>
  <c r="U32" i="20"/>
  <c r="T32" i="20"/>
  <c r="U50" i="20"/>
  <c r="T50" i="20"/>
  <c r="U58" i="21"/>
  <c r="T58" i="21"/>
  <c r="Q28" i="22"/>
  <c r="T25" i="23"/>
  <c r="U36" i="24"/>
  <c r="T36" i="24"/>
  <c r="U54" i="24"/>
  <c r="T54" i="24"/>
  <c r="T15" i="25"/>
  <c r="U37" i="11"/>
  <c r="T37" i="11"/>
  <c r="U20" i="12"/>
  <c r="T20" i="12"/>
  <c r="U40" i="12"/>
  <c r="T40" i="12"/>
  <c r="U50" i="12"/>
  <c r="T50" i="12"/>
  <c r="U36" i="13"/>
  <c r="T36" i="13"/>
  <c r="U54" i="13"/>
  <c r="T54" i="13"/>
  <c r="E9" i="14"/>
  <c r="U10" i="14"/>
  <c r="T10" i="14"/>
  <c r="U18" i="14"/>
  <c r="T18" i="14"/>
  <c r="U38" i="14"/>
  <c r="T38" i="14"/>
  <c r="U33" i="15"/>
  <c r="T33" i="15"/>
  <c r="U24" i="16"/>
  <c r="T24" i="16"/>
  <c r="U18" i="17"/>
  <c r="T18" i="17"/>
  <c r="U13" i="18"/>
  <c r="T13" i="18"/>
  <c r="E44" i="18"/>
  <c r="U45" i="18"/>
  <c r="T45" i="18"/>
  <c r="U37" i="19"/>
  <c r="T37" i="19"/>
  <c r="U40" i="20"/>
  <c r="T40" i="20"/>
  <c r="P9" i="23"/>
  <c r="T10" i="23"/>
  <c r="Q44" i="2"/>
  <c r="P56" i="2"/>
  <c r="T63" i="2"/>
  <c r="P28" i="3"/>
  <c r="T28" i="3" s="1"/>
  <c r="Q62" i="3"/>
  <c r="E9" i="4"/>
  <c r="P44" i="5"/>
  <c r="E56" i="5"/>
  <c r="E43" i="5" s="1"/>
  <c r="Q9" i="6"/>
  <c r="E28" i="6"/>
  <c r="U45" i="6"/>
  <c r="P62" i="6"/>
  <c r="Q56" i="7"/>
  <c r="Q28" i="8"/>
  <c r="E44" i="8"/>
  <c r="P56" i="9"/>
  <c r="U35" i="10"/>
  <c r="T35" i="10"/>
  <c r="E44" i="10"/>
  <c r="U45" i="10"/>
  <c r="T45" i="10"/>
  <c r="E56" i="10"/>
  <c r="T57" i="10"/>
  <c r="T10" i="11"/>
  <c r="U17" i="11"/>
  <c r="T17" i="11"/>
  <c r="P44" i="11"/>
  <c r="U26" i="14"/>
  <c r="T26" i="14"/>
  <c r="E44" i="14"/>
  <c r="U45" i="14"/>
  <c r="E62" i="14"/>
  <c r="U63" i="14"/>
  <c r="T63" i="14"/>
  <c r="U12" i="15"/>
  <c r="T12" i="15"/>
  <c r="U41" i="15"/>
  <c r="T41" i="15"/>
  <c r="P44" i="15"/>
  <c r="P43" i="15" s="1"/>
  <c r="Q44" i="16"/>
  <c r="U26" i="17"/>
  <c r="T26" i="17"/>
  <c r="U32" i="17"/>
  <c r="T32" i="17"/>
  <c r="U50" i="17"/>
  <c r="T50" i="17"/>
  <c r="U64" i="17"/>
  <c r="T64" i="17"/>
  <c r="U21" i="18"/>
  <c r="T21" i="18"/>
  <c r="U53" i="18"/>
  <c r="T53" i="18"/>
  <c r="Q9" i="20"/>
  <c r="U10" i="20"/>
  <c r="P9" i="22"/>
  <c r="U51" i="23"/>
  <c r="T51" i="23"/>
  <c r="Q44" i="24"/>
  <c r="T45" i="1"/>
  <c r="Q9" i="1"/>
  <c r="T13" i="1"/>
  <c r="T52" i="1"/>
  <c r="T57" i="1"/>
  <c r="T24" i="2"/>
  <c r="T55" i="2"/>
  <c r="T11" i="3"/>
  <c r="T19" i="3"/>
  <c r="T27" i="3"/>
  <c r="Q28" i="3"/>
  <c r="U28" i="3" s="1"/>
  <c r="T32" i="3"/>
  <c r="T40" i="3"/>
  <c r="E44" i="3"/>
  <c r="T50" i="3"/>
  <c r="P9" i="4"/>
  <c r="T14" i="4"/>
  <c r="T22" i="4"/>
  <c r="T35" i="4"/>
  <c r="T45" i="4"/>
  <c r="T53" i="4"/>
  <c r="T58" i="4"/>
  <c r="E62" i="4"/>
  <c r="T17" i="5"/>
  <c r="T25" i="5"/>
  <c r="T30" i="5"/>
  <c r="T38" i="5"/>
  <c r="Q44" i="5"/>
  <c r="Q43" i="5" s="1"/>
  <c r="T48" i="5"/>
  <c r="P56" i="5"/>
  <c r="T63" i="5"/>
  <c r="T12" i="6"/>
  <c r="T20" i="6"/>
  <c r="P28" i="6"/>
  <c r="T33" i="6"/>
  <c r="T41" i="6"/>
  <c r="T51" i="6"/>
  <c r="Q62" i="6"/>
  <c r="E9" i="7"/>
  <c r="T15" i="7"/>
  <c r="T23" i="7"/>
  <c r="T36" i="7"/>
  <c r="T46" i="7"/>
  <c r="T54" i="7"/>
  <c r="T59" i="7"/>
  <c r="T10" i="8"/>
  <c r="T18" i="8"/>
  <c r="T26" i="8"/>
  <c r="T31" i="8"/>
  <c r="T39" i="8"/>
  <c r="P44" i="8"/>
  <c r="T49" i="8"/>
  <c r="P56" i="8"/>
  <c r="T11" i="9"/>
  <c r="U35" i="9"/>
  <c r="T41" i="9"/>
  <c r="T49" i="9"/>
  <c r="T55" i="9"/>
  <c r="Q56" i="9"/>
  <c r="T59" i="9"/>
  <c r="E9" i="10"/>
  <c r="U10" i="10"/>
  <c r="T14" i="10"/>
  <c r="U22" i="10"/>
  <c r="T22" i="10"/>
  <c r="T32" i="10"/>
  <c r="U42" i="10"/>
  <c r="P44" i="10"/>
  <c r="U52" i="10"/>
  <c r="T14" i="11"/>
  <c r="U25" i="11"/>
  <c r="T25" i="11"/>
  <c r="T42" i="11"/>
  <c r="T58" i="11"/>
  <c r="U11" i="12"/>
  <c r="T11" i="12"/>
  <c r="T17" i="12"/>
  <c r="T55" i="12"/>
  <c r="E44" i="13"/>
  <c r="U45" i="13"/>
  <c r="T45" i="13"/>
  <c r="Q28" i="14"/>
  <c r="U49" i="14"/>
  <c r="T49" i="14"/>
  <c r="U20" i="15"/>
  <c r="T20" i="15"/>
  <c r="T38" i="15"/>
  <c r="Q44" i="15"/>
  <c r="E62" i="15"/>
  <c r="U63" i="15"/>
  <c r="U15" i="16"/>
  <c r="T15" i="16"/>
  <c r="E28" i="16"/>
  <c r="U29" i="16"/>
  <c r="T29" i="16"/>
  <c r="U59" i="16"/>
  <c r="T59" i="16"/>
  <c r="T23" i="17"/>
  <c r="U40" i="17"/>
  <c r="T40" i="17"/>
  <c r="T18" i="18"/>
  <c r="U17" i="19"/>
  <c r="T17" i="19"/>
  <c r="U25" i="19"/>
  <c r="T25" i="19"/>
  <c r="T42" i="19"/>
  <c r="U60" i="19"/>
  <c r="T60" i="19"/>
  <c r="U14" i="21"/>
  <c r="T14" i="21"/>
  <c r="U17" i="22"/>
  <c r="T17" i="22"/>
  <c r="U25" i="22"/>
  <c r="T25" i="22"/>
  <c r="U48" i="22"/>
  <c r="T48" i="22"/>
  <c r="U33" i="23"/>
  <c r="T33" i="23"/>
  <c r="T48" i="23"/>
  <c r="U59" i="24"/>
  <c r="T59" i="24"/>
  <c r="T23" i="25"/>
  <c r="U23" i="25"/>
  <c r="P9" i="1"/>
  <c r="T21" i="1"/>
  <c r="E28" i="1"/>
  <c r="E8" i="1" s="1"/>
  <c r="T34" i="1"/>
  <c r="T42" i="1"/>
  <c r="T16" i="2"/>
  <c r="T47" i="2"/>
  <c r="Q56" i="2"/>
  <c r="T60" i="2"/>
  <c r="T20" i="1"/>
  <c r="P28" i="1"/>
  <c r="T33" i="1"/>
  <c r="U29" i="2"/>
  <c r="U37" i="2"/>
  <c r="P44" i="3"/>
  <c r="E56" i="3"/>
  <c r="Q9" i="4"/>
  <c r="E28" i="4"/>
  <c r="U45" i="4"/>
  <c r="P62" i="4"/>
  <c r="Q56" i="5"/>
  <c r="T62" i="5"/>
  <c r="U63" i="5"/>
  <c r="Q28" i="6"/>
  <c r="E44" i="6"/>
  <c r="P9" i="7"/>
  <c r="E62" i="7"/>
  <c r="U10" i="8"/>
  <c r="Q44" i="8"/>
  <c r="Q56" i="8"/>
  <c r="E28" i="9"/>
  <c r="E44" i="9"/>
  <c r="T45" i="9"/>
  <c r="P9" i="10"/>
  <c r="P28" i="10"/>
  <c r="U53" i="10"/>
  <c r="T53" i="10"/>
  <c r="U48" i="11"/>
  <c r="T48" i="11"/>
  <c r="U60" i="11"/>
  <c r="T60" i="11"/>
  <c r="U19" i="12"/>
  <c r="T19" i="12"/>
  <c r="U15" i="13"/>
  <c r="T15" i="13"/>
  <c r="U35" i="13"/>
  <c r="T35" i="13"/>
  <c r="U53" i="13"/>
  <c r="T53" i="13"/>
  <c r="U59" i="13"/>
  <c r="T59" i="13"/>
  <c r="U17" i="14"/>
  <c r="T17" i="14"/>
  <c r="Q9" i="16"/>
  <c r="U23" i="16"/>
  <c r="T23" i="16"/>
  <c r="P28" i="16"/>
  <c r="U37" i="16"/>
  <c r="T37" i="16"/>
  <c r="U47" i="16"/>
  <c r="T47" i="16"/>
  <c r="Q62" i="16"/>
  <c r="T59" i="17"/>
  <c r="U23" i="18"/>
  <c r="T26" i="18"/>
  <c r="U35" i="18"/>
  <c r="T35" i="18"/>
  <c r="U58" i="18"/>
  <c r="T58" i="18"/>
  <c r="T10" i="19"/>
  <c r="U48" i="19"/>
  <c r="T48" i="19"/>
  <c r="T57" i="19"/>
  <c r="E62" i="19"/>
  <c r="U63" i="19"/>
  <c r="T63" i="19"/>
  <c r="T11" i="21"/>
  <c r="U22" i="21"/>
  <c r="T22" i="21"/>
  <c r="T45" i="22"/>
  <c r="U41" i="23"/>
  <c r="T41" i="23"/>
  <c r="U15" i="24"/>
  <c r="T15" i="24"/>
  <c r="P43" i="2"/>
  <c r="E62" i="1"/>
  <c r="P62" i="1"/>
  <c r="T29" i="2"/>
  <c r="T12" i="1"/>
  <c r="T41" i="1"/>
  <c r="T56" i="1"/>
  <c r="U57" i="1"/>
  <c r="Q62" i="1"/>
  <c r="E9" i="2"/>
  <c r="Q28" i="1"/>
  <c r="E44" i="1"/>
  <c r="P9" i="2"/>
  <c r="T45" i="2"/>
  <c r="E62" i="2"/>
  <c r="U10" i="3"/>
  <c r="Q44" i="3"/>
  <c r="Q43" i="3" s="1"/>
  <c r="P56" i="3"/>
  <c r="T63" i="3"/>
  <c r="P28" i="4"/>
  <c r="U57" i="4"/>
  <c r="Q62" i="4"/>
  <c r="E9" i="5"/>
  <c r="U29" i="5"/>
  <c r="T10" i="6"/>
  <c r="P44" i="6"/>
  <c r="E56" i="6"/>
  <c r="Q9" i="7"/>
  <c r="E28" i="7"/>
  <c r="U45" i="7"/>
  <c r="T57" i="7"/>
  <c r="P62" i="7"/>
  <c r="T29" i="8"/>
  <c r="E62" i="8"/>
  <c r="U10" i="9"/>
  <c r="P28" i="9"/>
  <c r="P44" i="9"/>
  <c r="T54" i="9"/>
  <c r="U58" i="9"/>
  <c r="Q62" i="9"/>
  <c r="Q9" i="10"/>
  <c r="T23" i="10"/>
  <c r="Q28" i="10"/>
  <c r="T31" i="10"/>
  <c r="T64" i="10"/>
  <c r="E9" i="11"/>
  <c r="U10" i="11"/>
  <c r="T13" i="11"/>
  <c r="U30" i="11"/>
  <c r="T30" i="11"/>
  <c r="T57" i="11"/>
  <c r="P9" i="12"/>
  <c r="T16" i="12"/>
  <c r="U27" i="12"/>
  <c r="T27" i="12"/>
  <c r="E28" i="12"/>
  <c r="U29" i="12"/>
  <c r="U33" i="12"/>
  <c r="T33" i="12"/>
  <c r="P62" i="12"/>
  <c r="U23" i="13"/>
  <c r="T23" i="13"/>
  <c r="T32" i="13"/>
  <c r="T50" i="13"/>
  <c r="U25" i="14"/>
  <c r="T25" i="14"/>
  <c r="U31" i="14"/>
  <c r="T31" i="14"/>
  <c r="T58" i="14"/>
  <c r="P9" i="15"/>
  <c r="T25" i="15"/>
  <c r="U52" i="15"/>
  <c r="T52" i="15"/>
  <c r="T20" i="16"/>
  <c r="U55" i="16"/>
  <c r="T55" i="16"/>
  <c r="U11" i="17"/>
  <c r="T11" i="17"/>
  <c r="U31" i="17"/>
  <c r="T31" i="17"/>
  <c r="U49" i="17"/>
  <c r="T49" i="17"/>
  <c r="E9" i="18"/>
  <c r="U10" i="18"/>
  <c r="U52" i="18"/>
  <c r="T52" i="18"/>
  <c r="U30" i="19"/>
  <c r="T30" i="19"/>
  <c r="U11" i="20"/>
  <c r="T11" i="20"/>
  <c r="T60" i="20"/>
  <c r="U16" i="21"/>
  <c r="T19" i="21"/>
  <c r="E44" i="21"/>
  <c r="U45" i="21"/>
  <c r="T45" i="21"/>
  <c r="T22" i="22"/>
  <c r="U30" i="22"/>
  <c r="T30" i="22"/>
  <c r="T53" i="22"/>
  <c r="U12" i="23"/>
  <c r="T12" i="23"/>
  <c r="T30" i="23"/>
  <c r="T38" i="23"/>
  <c r="Q44" i="23"/>
  <c r="E62" i="23"/>
  <c r="U63" i="23"/>
  <c r="T12" i="24"/>
  <c r="U23" i="24"/>
  <c r="T23" i="24"/>
  <c r="P28" i="24"/>
  <c r="Q9" i="2"/>
  <c r="T29" i="3"/>
  <c r="Q28" i="4"/>
  <c r="T45" i="5"/>
  <c r="T63" i="6"/>
  <c r="U24" i="11"/>
  <c r="T24" i="11"/>
  <c r="U38" i="11"/>
  <c r="T38" i="11"/>
  <c r="T45" i="11"/>
  <c r="E62" i="11"/>
  <c r="U63" i="11"/>
  <c r="T63" i="11"/>
  <c r="T24" i="12"/>
  <c r="U41" i="12"/>
  <c r="T41" i="12"/>
  <c r="U51" i="12"/>
  <c r="T51" i="12"/>
  <c r="T60" i="12"/>
  <c r="T14" i="14"/>
  <c r="T22" i="14"/>
  <c r="U39" i="14"/>
  <c r="T39" i="14"/>
  <c r="U48" i="14"/>
  <c r="T48" i="14"/>
  <c r="U34" i="15"/>
  <c r="T34" i="15"/>
  <c r="U19" i="17"/>
  <c r="T19" i="17"/>
  <c r="U39" i="17"/>
  <c r="T39" i="17"/>
  <c r="T46" i="17"/>
  <c r="U14" i="18"/>
  <c r="T14" i="18"/>
  <c r="T49" i="18"/>
  <c r="U16" i="19"/>
  <c r="T16" i="19"/>
  <c r="U24" i="19"/>
  <c r="T24" i="19"/>
  <c r="U38" i="19"/>
  <c r="T38" i="19"/>
  <c r="U19" i="20"/>
  <c r="T19" i="20"/>
  <c r="E28" i="20"/>
  <c r="U29" i="20"/>
  <c r="T27" i="21"/>
  <c r="U53" i="21"/>
  <c r="T53" i="21"/>
  <c r="T14" i="22"/>
  <c r="U38" i="22"/>
  <c r="T38" i="22"/>
  <c r="E62" i="22"/>
  <c r="U63" i="22"/>
  <c r="T63" i="22"/>
  <c r="U20" i="23"/>
  <c r="T20" i="23"/>
  <c r="T20" i="24"/>
  <c r="P56" i="24"/>
  <c r="E9" i="25"/>
  <c r="U10" i="25"/>
  <c r="T10" i="25"/>
  <c r="U18" i="25"/>
  <c r="T18" i="25"/>
  <c r="P9" i="9"/>
  <c r="E62" i="9"/>
  <c r="Q44" i="10"/>
  <c r="P56" i="10"/>
  <c r="P28" i="11"/>
  <c r="P8" i="11" s="1"/>
  <c r="Q62" i="11"/>
  <c r="E9" i="12"/>
  <c r="P44" i="13"/>
  <c r="E56" i="13"/>
  <c r="Q9" i="14"/>
  <c r="E28" i="14"/>
  <c r="P62" i="14"/>
  <c r="Q56" i="15"/>
  <c r="Q28" i="16"/>
  <c r="E44" i="16"/>
  <c r="P9" i="17"/>
  <c r="P8" i="17" s="1"/>
  <c r="E62" i="17"/>
  <c r="Q44" i="18"/>
  <c r="P56" i="18"/>
  <c r="P28" i="19"/>
  <c r="Q62" i="19"/>
  <c r="E9" i="20"/>
  <c r="P44" i="21"/>
  <c r="E56" i="21"/>
  <c r="Q9" i="22"/>
  <c r="E28" i="22"/>
  <c r="P62" i="22"/>
  <c r="Q56" i="23"/>
  <c r="Q28" i="24"/>
  <c r="E44" i="24"/>
  <c r="P9" i="25"/>
  <c r="P8" i="25" s="1"/>
  <c r="U36" i="25"/>
  <c r="U46" i="25"/>
  <c r="U54" i="25"/>
  <c r="U59" i="25"/>
  <c r="E62" i="25"/>
  <c r="U10" i="26"/>
  <c r="U18" i="26"/>
  <c r="U26" i="26"/>
  <c r="U31" i="26"/>
  <c r="U39" i="26"/>
  <c r="Q44" i="26"/>
  <c r="U49" i="26"/>
  <c r="P56" i="26"/>
  <c r="P43" i="26" s="1"/>
  <c r="U64" i="26"/>
  <c r="U13" i="27"/>
  <c r="U21" i="27"/>
  <c r="P28" i="27"/>
  <c r="U34" i="27"/>
  <c r="U42" i="27"/>
  <c r="U52" i="27"/>
  <c r="T56" i="27"/>
  <c r="U57" i="27"/>
  <c r="Q62" i="27"/>
  <c r="E9" i="28"/>
  <c r="U16" i="28"/>
  <c r="U24" i="28"/>
  <c r="U29" i="28"/>
  <c r="U37" i="28"/>
  <c r="U47" i="28"/>
  <c r="U55" i="28"/>
  <c r="U60" i="28"/>
  <c r="P44" i="29"/>
  <c r="U50" i="29"/>
  <c r="E56" i="29"/>
  <c r="Q9" i="30"/>
  <c r="U14" i="30"/>
  <c r="U22" i="30"/>
  <c r="E28" i="30"/>
  <c r="U35" i="30"/>
  <c r="U45" i="30"/>
  <c r="U53" i="30"/>
  <c r="U58" i="30"/>
  <c r="P62" i="30"/>
  <c r="U17" i="31"/>
  <c r="U25" i="31"/>
  <c r="U30" i="31"/>
  <c r="U38" i="31"/>
  <c r="U48" i="31"/>
  <c r="Q56" i="31"/>
  <c r="Q43" i="31" s="1"/>
  <c r="T62" i="31"/>
  <c r="U63" i="31"/>
  <c r="U12" i="32"/>
  <c r="Q28" i="32"/>
  <c r="E44" i="32"/>
  <c r="P9" i="33"/>
  <c r="E62" i="33"/>
  <c r="Q44" i="34"/>
  <c r="P56" i="34"/>
  <c r="P28" i="35"/>
  <c r="T28" i="35" s="1"/>
  <c r="Q62" i="35"/>
  <c r="E9" i="36"/>
  <c r="P44" i="37"/>
  <c r="E56" i="37"/>
  <c r="Q9" i="38"/>
  <c r="E28" i="38"/>
  <c r="P62" i="38"/>
  <c r="Q9" i="39"/>
  <c r="Q8" i="39" s="1"/>
  <c r="T33" i="39"/>
  <c r="U51" i="39"/>
  <c r="P56" i="39"/>
  <c r="T27" i="40"/>
  <c r="E44" i="40"/>
  <c r="U18" i="41"/>
  <c r="U39" i="41"/>
  <c r="U64" i="41"/>
  <c r="U21" i="42"/>
  <c r="E44" i="42"/>
  <c r="U45" i="42"/>
  <c r="T48" i="42"/>
  <c r="T17" i="43"/>
  <c r="E28" i="43"/>
  <c r="T29" i="43"/>
  <c r="T38" i="43"/>
  <c r="T51" i="43"/>
  <c r="P56" i="43"/>
  <c r="E62" i="43"/>
  <c r="U63" i="43"/>
  <c r="T20" i="44"/>
  <c r="T41" i="44"/>
  <c r="Q62" i="44"/>
  <c r="Q9" i="45"/>
  <c r="T18" i="45"/>
  <c r="E28" i="45"/>
  <c r="T39" i="45"/>
  <c r="T46" i="45"/>
  <c r="T26" i="46"/>
  <c r="U30" i="46"/>
  <c r="Q28" i="47"/>
  <c r="T42" i="47"/>
  <c r="E44" i="47"/>
  <c r="T55" i="47"/>
  <c r="Q9" i="48"/>
  <c r="U23" i="48"/>
  <c r="U32" i="48"/>
  <c r="T32" i="48"/>
  <c r="T51" i="48"/>
  <c r="Q56" i="48"/>
  <c r="Q62" i="48"/>
  <c r="T27" i="49"/>
  <c r="T40" i="49"/>
  <c r="Q44" i="49"/>
  <c r="Q43" i="49" s="1"/>
  <c r="T46" i="49"/>
  <c r="P56" i="49"/>
  <c r="T59" i="49"/>
  <c r="U21" i="50"/>
  <c r="U34" i="50"/>
  <c r="E44" i="50"/>
  <c r="U45" i="50"/>
  <c r="T53" i="50"/>
  <c r="E9" i="51"/>
  <c r="T13" i="51"/>
  <c r="E28" i="51"/>
  <c r="T29" i="51"/>
  <c r="U37" i="51"/>
  <c r="Q44" i="51"/>
  <c r="T52" i="51"/>
  <c r="P56" i="51"/>
  <c r="U60" i="51"/>
  <c r="U15" i="52"/>
  <c r="T15" i="52"/>
  <c r="U40" i="52"/>
  <c r="Q44" i="52"/>
  <c r="T51" i="52"/>
  <c r="T15" i="53"/>
  <c r="E28" i="53"/>
  <c r="T32" i="53"/>
  <c r="U21" i="54"/>
  <c r="T21" i="54"/>
  <c r="U34" i="54"/>
  <c r="T34" i="54"/>
  <c r="U14" i="55"/>
  <c r="U16" i="55"/>
  <c r="T16" i="55"/>
  <c r="P56" i="55"/>
  <c r="U11" i="56"/>
  <c r="T11" i="56"/>
  <c r="U23" i="56"/>
  <c r="U48" i="56"/>
  <c r="U50" i="56"/>
  <c r="T50" i="56"/>
  <c r="E62" i="56"/>
  <c r="T63" i="56"/>
  <c r="U12" i="57"/>
  <c r="U20" i="57"/>
  <c r="U22" i="57"/>
  <c r="T22" i="57"/>
  <c r="Q56" i="57"/>
  <c r="Q28" i="58"/>
  <c r="U54" i="58"/>
  <c r="U16" i="59"/>
  <c r="T25" i="59"/>
  <c r="Q44" i="59"/>
  <c r="U64" i="59"/>
  <c r="U11" i="60"/>
  <c r="T20" i="60"/>
  <c r="P28" i="60"/>
  <c r="U32" i="60"/>
  <c r="T41" i="60"/>
  <c r="Q44" i="60"/>
  <c r="U31" i="61"/>
  <c r="T31" i="61"/>
  <c r="U53" i="61"/>
  <c r="U64" i="61"/>
  <c r="T64" i="61"/>
  <c r="U11" i="62"/>
  <c r="U13" i="62"/>
  <c r="T13" i="62"/>
  <c r="U21" i="62"/>
  <c r="T21" i="62"/>
  <c r="T49" i="62"/>
  <c r="E62" i="62"/>
  <c r="T63" i="62"/>
  <c r="U12" i="63"/>
  <c r="T21" i="63"/>
  <c r="Q44" i="63"/>
  <c r="P9" i="64"/>
  <c r="T10" i="64"/>
  <c r="T16" i="64"/>
  <c r="U25" i="64"/>
  <c r="U27" i="64"/>
  <c r="T27" i="64"/>
  <c r="E28" i="64"/>
  <c r="U29" i="64"/>
  <c r="U46" i="64"/>
  <c r="T55" i="64"/>
  <c r="U18" i="65"/>
  <c r="T27" i="65"/>
  <c r="P44" i="66"/>
  <c r="U52" i="66"/>
  <c r="U18" i="67"/>
  <c r="U20" i="67"/>
  <c r="T20" i="67"/>
  <c r="U13" i="68"/>
  <c r="U15" i="68"/>
  <c r="T15" i="68"/>
  <c r="U27" i="68"/>
  <c r="U34" i="68"/>
  <c r="U36" i="68"/>
  <c r="T36" i="68"/>
  <c r="Q28" i="71"/>
  <c r="Q44" i="13"/>
  <c r="Q43" i="13" s="1"/>
  <c r="P56" i="13"/>
  <c r="P28" i="14"/>
  <c r="P8" i="14" s="1"/>
  <c r="E9" i="15"/>
  <c r="P44" i="16"/>
  <c r="P43" i="16" s="1"/>
  <c r="E56" i="16"/>
  <c r="Q9" i="17"/>
  <c r="E28" i="17"/>
  <c r="Q56" i="18"/>
  <c r="Q28" i="19"/>
  <c r="Q8" i="19" s="1"/>
  <c r="E44" i="19"/>
  <c r="P9" i="20"/>
  <c r="Q44" i="21"/>
  <c r="Q43" i="21" s="1"/>
  <c r="P56" i="21"/>
  <c r="P28" i="22"/>
  <c r="E9" i="23"/>
  <c r="P44" i="24"/>
  <c r="E56" i="24"/>
  <c r="Q9" i="25"/>
  <c r="E28" i="25"/>
  <c r="Q56" i="26"/>
  <c r="Q28" i="27"/>
  <c r="E44" i="27"/>
  <c r="P9" i="28"/>
  <c r="Q44" i="29"/>
  <c r="Q43" i="29" s="1"/>
  <c r="P56" i="29"/>
  <c r="P28" i="30"/>
  <c r="E9" i="31"/>
  <c r="P44" i="32"/>
  <c r="E56" i="32"/>
  <c r="Q9" i="33"/>
  <c r="E28" i="33"/>
  <c r="Q56" i="34"/>
  <c r="Q28" i="35"/>
  <c r="E44" i="35"/>
  <c r="P9" i="36"/>
  <c r="Q44" i="37"/>
  <c r="Q43" i="37" s="1"/>
  <c r="P56" i="37"/>
  <c r="P28" i="38"/>
  <c r="Q62" i="38"/>
  <c r="E44" i="39"/>
  <c r="Q56" i="39"/>
  <c r="P28" i="41"/>
  <c r="P44" i="42"/>
  <c r="P43" i="42" s="1"/>
  <c r="P28" i="43"/>
  <c r="P62" i="43"/>
  <c r="E9" i="44"/>
  <c r="P44" i="44"/>
  <c r="P28" i="45"/>
  <c r="E56" i="45"/>
  <c r="E9" i="46"/>
  <c r="U10" i="46"/>
  <c r="T33" i="47"/>
  <c r="P44" i="47"/>
  <c r="U14" i="49"/>
  <c r="T14" i="49"/>
  <c r="U53" i="49"/>
  <c r="T53" i="49"/>
  <c r="P44" i="50"/>
  <c r="P9" i="51"/>
  <c r="U20" i="51"/>
  <c r="T20" i="51"/>
  <c r="Q9" i="52"/>
  <c r="P28" i="53"/>
  <c r="U39" i="53"/>
  <c r="T39" i="53"/>
  <c r="E44" i="53"/>
  <c r="T45" i="53"/>
  <c r="E9" i="54"/>
  <c r="U10" i="54"/>
  <c r="P62" i="56"/>
  <c r="Q44" i="57"/>
  <c r="U53" i="57"/>
  <c r="T53" i="57"/>
  <c r="U25" i="58"/>
  <c r="T25" i="58"/>
  <c r="T46" i="58"/>
  <c r="E62" i="58"/>
  <c r="U63" i="58"/>
  <c r="T63" i="58"/>
  <c r="E9" i="61"/>
  <c r="U10" i="61"/>
  <c r="T10" i="61"/>
  <c r="E44" i="61"/>
  <c r="T45" i="61"/>
  <c r="E56" i="62"/>
  <c r="U57" i="62"/>
  <c r="T57" i="62"/>
  <c r="E28" i="63"/>
  <c r="U29" i="63"/>
  <c r="T29" i="63"/>
  <c r="U47" i="63"/>
  <c r="T47" i="63"/>
  <c r="Q9" i="64"/>
  <c r="U10" i="64"/>
  <c r="P28" i="64"/>
  <c r="U32" i="64"/>
  <c r="T32" i="64"/>
  <c r="U58" i="65"/>
  <c r="T58" i="65"/>
  <c r="U30" i="66"/>
  <c r="T30" i="66"/>
  <c r="E9" i="67"/>
  <c r="T10" i="67"/>
  <c r="U41" i="67"/>
  <c r="T41" i="67"/>
  <c r="U51" i="67"/>
  <c r="T51" i="67"/>
  <c r="E62" i="67"/>
  <c r="U63" i="67"/>
  <c r="U46" i="68"/>
  <c r="T46" i="68"/>
  <c r="E56" i="68"/>
  <c r="T57" i="68"/>
  <c r="U26" i="69"/>
  <c r="T26" i="69"/>
  <c r="E44" i="71"/>
  <c r="U45" i="71"/>
  <c r="T45" i="71"/>
  <c r="U53" i="71"/>
  <c r="T53" i="71"/>
  <c r="Q44" i="32"/>
  <c r="P56" i="32"/>
  <c r="P28" i="33"/>
  <c r="E9" i="34"/>
  <c r="P44" i="35"/>
  <c r="E56" i="35"/>
  <c r="Q9" i="36"/>
  <c r="E28" i="36"/>
  <c r="Q56" i="37"/>
  <c r="Q28" i="38"/>
  <c r="E44" i="38"/>
  <c r="P44" i="39"/>
  <c r="Q44" i="40"/>
  <c r="Q43" i="40" s="1"/>
  <c r="Q28" i="41"/>
  <c r="P56" i="41"/>
  <c r="E9" i="42"/>
  <c r="Q44" i="42"/>
  <c r="Q44" i="44"/>
  <c r="Q43" i="44" s="1"/>
  <c r="Q28" i="45"/>
  <c r="P9" i="46"/>
  <c r="E56" i="46"/>
  <c r="U57" i="46"/>
  <c r="Q44" i="47"/>
  <c r="Q43" i="47" s="1"/>
  <c r="U17" i="50"/>
  <c r="T17" i="50"/>
  <c r="U30" i="50"/>
  <c r="T30" i="50"/>
  <c r="U33" i="51"/>
  <c r="T33" i="51"/>
  <c r="U36" i="52"/>
  <c r="T36" i="52"/>
  <c r="U26" i="53"/>
  <c r="T26" i="53"/>
  <c r="U52" i="54"/>
  <c r="T52" i="54"/>
  <c r="U24" i="55"/>
  <c r="T24" i="55"/>
  <c r="E44" i="55"/>
  <c r="T45" i="55"/>
  <c r="U60" i="55"/>
  <c r="T60" i="55"/>
  <c r="U19" i="56"/>
  <c r="T19" i="56"/>
  <c r="E56" i="58"/>
  <c r="T57" i="58"/>
  <c r="U12" i="59"/>
  <c r="T12" i="59"/>
  <c r="E28" i="59"/>
  <c r="T29" i="59"/>
  <c r="U59" i="60"/>
  <c r="T59" i="60"/>
  <c r="U39" i="61"/>
  <c r="T39" i="61"/>
  <c r="U49" i="61"/>
  <c r="T49" i="61"/>
  <c r="U14" i="65"/>
  <c r="T14" i="65"/>
  <c r="U48" i="66"/>
  <c r="T48" i="66"/>
  <c r="U23" i="68"/>
  <c r="T23" i="68"/>
  <c r="U35" i="69"/>
  <c r="U60" i="69"/>
  <c r="U34" i="70"/>
  <c r="T34" i="70"/>
  <c r="U24" i="71"/>
  <c r="T24" i="71"/>
  <c r="E62" i="10"/>
  <c r="Q44" i="11"/>
  <c r="P56" i="11"/>
  <c r="P28" i="12"/>
  <c r="Q62" i="12"/>
  <c r="E9" i="13"/>
  <c r="P44" i="14"/>
  <c r="E56" i="14"/>
  <c r="Q9" i="15"/>
  <c r="E28" i="15"/>
  <c r="P62" i="15"/>
  <c r="Q56" i="16"/>
  <c r="U63" i="16"/>
  <c r="Q28" i="17"/>
  <c r="E44" i="17"/>
  <c r="P9" i="18"/>
  <c r="E62" i="18"/>
  <c r="Q44" i="19"/>
  <c r="P56" i="19"/>
  <c r="T12" i="20"/>
  <c r="T20" i="20"/>
  <c r="P28" i="20"/>
  <c r="T33" i="20"/>
  <c r="T41" i="20"/>
  <c r="T51" i="20"/>
  <c r="Q62" i="20"/>
  <c r="E9" i="21"/>
  <c r="T15" i="21"/>
  <c r="T23" i="21"/>
  <c r="T36" i="21"/>
  <c r="T46" i="21"/>
  <c r="T54" i="21"/>
  <c r="T59" i="21"/>
  <c r="T10" i="22"/>
  <c r="T18" i="22"/>
  <c r="T26" i="22"/>
  <c r="T31" i="22"/>
  <c r="T39" i="22"/>
  <c r="P44" i="22"/>
  <c r="T49" i="22"/>
  <c r="E56" i="22"/>
  <c r="T64" i="22"/>
  <c r="Q9" i="23"/>
  <c r="T13" i="23"/>
  <c r="T21" i="23"/>
  <c r="E28" i="23"/>
  <c r="T34" i="23"/>
  <c r="T42" i="23"/>
  <c r="T52" i="23"/>
  <c r="T57" i="23"/>
  <c r="P62" i="23"/>
  <c r="T16" i="24"/>
  <c r="T24" i="24"/>
  <c r="T29" i="24"/>
  <c r="T37" i="24"/>
  <c r="T47" i="24"/>
  <c r="T55" i="24"/>
  <c r="Q56" i="24"/>
  <c r="T60" i="24"/>
  <c r="T62" i="24"/>
  <c r="U63" i="24"/>
  <c r="T11" i="25"/>
  <c r="T19" i="25"/>
  <c r="T27" i="25"/>
  <c r="Q28" i="25"/>
  <c r="T32" i="25"/>
  <c r="T40" i="25"/>
  <c r="E44" i="25"/>
  <c r="T50" i="25"/>
  <c r="P9" i="26"/>
  <c r="T9" i="26" s="1"/>
  <c r="T14" i="26"/>
  <c r="T22" i="26"/>
  <c r="T35" i="26"/>
  <c r="T45" i="26"/>
  <c r="T53" i="26"/>
  <c r="T58" i="26"/>
  <c r="E62" i="26"/>
  <c r="T17" i="27"/>
  <c r="T25" i="27"/>
  <c r="T30" i="27"/>
  <c r="T38" i="27"/>
  <c r="Q44" i="27"/>
  <c r="T48" i="27"/>
  <c r="P56" i="27"/>
  <c r="P43" i="27" s="1"/>
  <c r="T63" i="27"/>
  <c r="T12" i="28"/>
  <c r="T20" i="28"/>
  <c r="P28" i="28"/>
  <c r="T28" i="28" s="1"/>
  <c r="T33" i="28"/>
  <c r="T41" i="28"/>
  <c r="T51" i="28"/>
  <c r="Q62" i="28"/>
  <c r="E9" i="29"/>
  <c r="T15" i="29"/>
  <c r="T23" i="29"/>
  <c r="T36" i="29"/>
  <c r="T46" i="29"/>
  <c r="T54" i="29"/>
  <c r="T59" i="29"/>
  <c r="T10" i="30"/>
  <c r="T18" i="30"/>
  <c r="T26" i="30"/>
  <c r="T31" i="30"/>
  <c r="T39" i="30"/>
  <c r="P44" i="30"/>
  <c r="T49" i="30"/>
  <c r="E56" i="30"/>
  <c r="E43" i="30" s="1"/>
  <c r="T64" i="30"/>
  <c r="Q9" i="31"/>
  <c r="T13" i="31"/>
  <c r="T21" i="31"/>
  <c r="E28" i="31"/>
  <c r="T34" i="31"/>
  <c r="T42" i="31"/>
  <c r="T52" i="31"/>
  <c r="T57" i="31"/>
  <c r="P62" i="31"/>
  <c r="T16" i="32"/>
  <c r="T24" i="32"/>
  <c r="T29" i="32"/>
  <c r="T37" i="32"/>
  <c r="T47" i="32"/>
  <c r="T55" i="32"/>
  <c r="Q56" i="32"/>
  <c r="T60" i="32"/>
  <c r="T62" i="32"/>
  <c r="U63" i="32"/>
  <c r="T11" i="33"/>
  <c r="T19" i="33"/>
  <c r="T27" i="33"/>
  <c r="Q28" i="33"/>
  <c r="T32" i="33"/>
  <c r="T40" i="33"/>
  <c r="E44" i="33"/>
  <c r="T50" i="33"/>
  <c r="P9" i="34"/>
  <c r="T14" i="34"/>
  <c r="T22" i="34"/>
  <c r="T35" i="34"/>
  <c r="T45" i="34"/>
  <c r="T53" i="34"/>
  <c r="T58" i="34"/>
  <c r="E62" i="34"/>
  <c r="T17" i="35"/>
  <c r="T25" i="35"/>
  <c r="T30" i="35"/>
  <c r="T38" i="35"/>
  <c r="Q44" i="35"/>
  <c r="T48" i="35"/>
  <c r="P56" i="35"/>
  <c r="T63" i="35"/>
  <c r="T12" i="36"/>
  <c r="T20" i="36"/>
  <c r="P28" i="36"/>
  <c r="T33" i="36"/>
  <c r="T41" i="36"/>
  <c r="T51" i="36"/>
  <c r="Q62" i="36"/>
  <c r="E9" i="37"/>
  <c r="T15" i="37"/>
  <c r="T23" i="37"/>
  <c r="T36" i="37"/>
  <c r="T46" i="37"/>
  <c r="T54" i="37"/>
  <c r="T59" i="37"/>
  <c r="T10" i="38"/>
  <c r="T18" i="38"/>
  <c r="T26" i="38"/>
  <c r="T31" i="38"/>
  <c r="T39" i="38"/>
  <c r="P44" i="38"/>
  <c r="T49" i="38"/>
  <c r="E56" i="38"/>
  <c r="T10" i="39"/>
  <c r="T16" i="39"/>
  <c r="T22" i="39"/>
  <c r="T34" i="39"/>
  <c r="U41" i="39"/>
  <c r="Q44" i="39"/>
  <c r="Q43" i="39" s="1"/>
  <c r="T48" i="39"/>
  <c r="P9" i="40"/>
  <c r="T19" i="40"/>
  <c r="T38" i="40"/>
  <c r="U63" i="40"/>
  <c r="T15" i="41"/>
  <c r="T27" i="41"/>
  <c r="T36" i="41"/>
  <c r="Q56" i="41"/>
  <c r="T59" i="41"/>
  <c r="P9" i="42"/>
  <c r="T18" i="42"/>
  <c r="T46" i="42"/>
  <c r="U52" i="42"/>
  <c r="T15" i="43"/>
  <c r="T26" i="43"/>
  <c r="T30" i="43"/>
  <c r="T36" i="43"/>
  <c r="U55" i="43"/>
  <c r="T64" i="43"/>
  <c r="Q9" i="44"/>
  <c r="T12" i="44"/>
  <c r="T18" i="44"/>
  <c r="E28" i="44"/>
  <c r="T33" i="44"/>
  <c r="T39" i="44"/>
  <c r="T52" i="44"/>
  <c r="U22" i="45"/>
  <c r="T27" i="45"/>
  <c r="T31" i="45"/>
  <c r="T55" i="45"/>
  <c r="Q56" i="45"/>
  <c r="T59" i="45"/>
  <c r="Q9" i="46"/>
  <c r="T18" i="46"/>
  <c r="T24" i="46"/>
  <c r="T50" i="46"/>
  <c r="T60" i="46"/>
  <c r="U16" i="47"/>
  <c r="U20" i="47"/>
  <c r="T25" i="47"/>
  <c r="T40" i="47"/>
  <c r="T47" i="47"/>
  <c r="U40" i="48"/>
  <c r="T40" i="48"/>
  <c r="T63" i="48"/>
  <c r="T15" i="49"/>
  <c r="T20" i="49"/>
  <c r="T33" i="49"/>
  <c r="T54" i="49"/>
  <c r="T14" i="50"/>
  <c r="T46" i="50"/>
  <c r="E56" i="50"/>
  <c r="T57" i="50"/>
  <c r="T21" i="51"/>
  <c r="T26" i="51"/>
  <c r="T30" i="51"/>
  <c r="T45" i="51"/>
  <c r="U11" i="52"/>
  <c r="U23" i="52"/>
  <c r="T23" i="52"/>
  <c r="T33" i="52"/>
  <c r="U57" i="52"/>
  <c r="U59" i="52"/>
  <c r="T59" i="52"/>
  <c r="T23" i="53"/>
  <c r="T40" i="53"/>
  <c r="U49" i="53"/>
  <c r="T49" i="53"/>
  <c r="T60" i="53"/>
  <c r="U17" i="54"/>
  <c r="U42" i="54"/>
  <c r="T42" i="54"/>
  <c r="Q9" i="55"/>
  <c r="U33" i="55"/>
  <c r="T42" i="55"/>
  <c r="P44" i="55"/>
  <c r="U51" i="55"/>
  <c r="U36" i="56"/>
  <c r="U59" i="56"/>
  <c r="U31" i="57"/>
  <c r="T40" i="57"/>
  <c r="T50" i="57"/>
  <c r="P9" i="58"/>
  <c r="P8" i="58" s="1"/>
  <c r="U13" i="58"/>
  <c r="T22" i="58"/>
  <c r="U34" i="58"/>
  <c r="E44" i="58"/>
  <c r="U45" i="58"/>
  <c r="U59" i="58"/>
  <c r="U31" i="59"/>
  <c r="U33" i="59"/>
  <c r="T33" i="59"/>
  <c r="U55" i="59"/>
  <c r="U50" i="60"/>
  <c r="Q9" i="61"/>
  <c r="U16" i="61"/>
  <c r="U18" i="61"/>
  <c r="T18" i="61"/>
  <c r="E28" i="61"/>
  <c r="T29" i="61"/>
  <c r="T59" i="61"/>
  <c r="Q62" i="61"/>
  <c r="U30" i="62"/>
  <c r="U38" i="62"/>
  <c r="Q56" i="62"/>
  <c r="T64" i="62"/>
  <c r="U10" i="63"/>
  <c r="Q28" i="63"/>
  <c r="Q8" i="63" s="1"/>
  <c r="U35" i="63"/>
  <c r="U37" i="63"/>
  <c r="T37" i="63"/>
  <c r="U53" i="63"/>
  <c r="U55" i="63"/>
  <c r="T55" i="63"/>
  <c r="E56" i="63"/>
  <c r="U57" i="63"/>
  <c r="U30" i="64"/>
  <c r="U38" i="64"/>
  <c r="U40" i="64"/>
  <c r="T40" i="64"/>
  <c r="E9" i="65"/>
  <c r="T10" i="65"/>
  <c r="U35" i="65"/>
  <c r="T35" i="65"/>
  <c r="E44" i="65"/>
  <c r="U45" i="65"/>
  <c r="T45" i="65"/>
  <c r="P56" i="65"/>
  <c r="T10" i="66"/>
  <c r="U15" i="66"/>
  <c r="U17" i="66"/>
  <c r="T17" i="66"/>
  <c r="P28" i="66"/>
  <c r="U36" i="66"/>
  <c r="U38" i="66"/>
  <c r="T38" i="66"/>
  <c r="Q9" i="67"/>
  <c r="T38" i="67"/>
  <c r="T48" i="67"/>
  <c r="U60" i="67"/>
  <c r="P44" i="68"/>
  <c r="P43" i="68" s="1"/>
  <c r="U52" i="68"/>
  <c r="U54" i="68"/>
  <c r="T54" i="68"/>
  <c r="Q56" i="68"/>
  <c r="U14" i="69"/>
  <c r="T23" i="69"/>
  <c r="U52" i="70"/>
  <c r="T52" i="70"/>
  <c r="Q9" i="71"/>
  <c r="U10" i="71"/>
  <c r="U35" i="71"/>
  <c r="T35" i="71"/>
  <c r="U58" i="71"/>
  <c r="T58" i="71"/>
  <c r="E28" i="10"/>
  <c r="P62" i="10"/>
  <c r="Q56" i="11"/>
  <c r="Q28" i="12"/>
  <c r="E44" i="12"/>
  <c r="P9" i="13"/>
  <c r="P8" i="13" s="1"/>
  <c r="E62" i="13"/>
  <c r="Q44" i="14"/>
  <c r="P56" i="14"/>
  <c r="P28" i="15"/>
  <c r="Q62" i="15"/>
  <c r="E9" i="16"/>
  <c r="P44" i="17"/>
  <c r="E56" i="17"/>
  <c r="Q9" i="18"/>
  <c r="Q8" i="18" s="1"/>
  <c r="E28" i="18"/>
  <c r="P62" i="18"/>
  <c r="Q56" i="19"/>
  <c r="Q28" i="20"/>
  <c r="E44" i="20"/>
  <c r="P9" i="21"/>
  <c r="E62" i="21"/>
  <c r="Q44" i="22"/>
  <c r="P56" i="22"/>
  <c r="P28" i="23"/>
  <c r="U57" i="23"/>
  <c r="Q62" i="23"/>
  <c r="E9" i="24"/>
  <c r="T26" i="25"/>
  <c r="T31" i="25"/>
  <c r="T39" i="25"/>
  <c r="P44" i="25"/>
  <c r="T49" i="25"/>
  <c r="E56" i="25"/>
  <c r="T64" i="25"/>
  <c r="Q9" i="26"/>
  <c r="T13" i="26"/>
  <c r="T21" i="26"/>
  <c r="E28" i="26"/>
  <c r="T34" i="26"/>
  <c r="T42" i="26"/>
  <c r="T52" i="26"/>
  <c r="T57" i="26"/>
  <c r="P62" i="26"/>
  <c r="T16" i="27"/>
  <c r="T24" i="27"/>
  <c r="T29" i="27"/>
  <c r="T37" i="27"/>
  <c r="T47" i="27"/>
  <c r="T55" i="27"/>
  <c r="Q56" i="27"/>
  <c r="T60" i="27"/>
  <c r="T62" i="27"/>
  <c r="U63" i="27"/>
  <c r="T11" i="28"/>
  <c r="T19" i="28"/>
  <c r="T27" i="28"/>
  <c r="Q28" i="28"/>
  <c r="U28" i="28" s="1"/>
  <c r="T32" i="28"/>
  <c r="T40" i="28"/>
  <c r="E44" i="28"/>
  <c r="T50" i="28"/>
  <c r="P9" i="29"/>
  <c r="T14" i="29"/>
  <c r="T22" i="29"/>
  <c r="T35" i="29"/>
  <c r="T45" i="29"/>
  <c r="T53" i="29"/>
  <c r="T58" i="29"/>
  <c r="E62" i="29"/>
  <c r="T17" i="30"/>
  <c r="T25" i="30"/>
  <c r="T30" i="30"/>
  <c r="T38" i="30"/>
  <c r="Q44" i="30"/>
  <c r="T48" i="30"/>
  <c r="P56" i="30"/>
  <c r="T63" i="30"/>
  <c r="T12" i="31"/>
  <c r="T20" i="31"/>
  <c r="P28" i="31"/>
  <c r="P8" i="31" s="1"/>
  <c r="T33" i="31"/>
  <c r="T41" i="31"/>
  <c r="T51" i="31"/>
  <c r="T56" i="31"/>
  <c r="U57" i="31"/>
  <c r="Q62" i="31"/>
  <c r="E9" i="32"/>
  <c r="T15" i="32"/>
  <c r="T23" i="32"/>
  <c r="T36" i="32"/>
  <c r="T46" i="32"/>
  <c r="T54" i="32"/>
  <c r="T59" i="32"/>
  <c r="T10" i="33"/>
  <c r="T18" i="33"/>
  <c r="T26" i="33"/>
  <c r="T31" i="33"/>
  <c r="T39" i="33"/>
  <c r="P44" i="33"/>
  <c r="T49" i="33"/>
  <c r="E56" i="33"/>
  <c r="T64" i="33"/>
  <c r="Q9" i="34"/>
  <c r="T13" i="34"/>
  <c r="T21" i="34"/>
  <c r="E28" i="34"/>
  <c r="T34" i="34"/>
  <c r="T42" i="34"/>
  <c r="T52" i="34"/>
  <c r="T57" i="34"/>
  <c r="P62" i="34"/>
  <c r="T16" i="35"/>
  <c r="T24" i="35"/>
  <c r="T29" i="35"/>
  <c r="T37" i="35"/>
  <c r="T47" i="35"/>
  <c r="T55" i="35"/>
  <c r="Q56" i="35"/>
  <c r="T60" i="35"/>
  <c r="T62" i="35"/>
  <c r="U63" i="35"/>
  <c r="T11" i="36"/>
  <c r="T19" i="36"/>
  <c r="T27" i="36"/>
  <c r="Q28" i="36"/>
  <c r="T32" i="36"/>
  <c r="T40" i="36"/>
  <c r="E44" i="36"/>
  <c r="T50" i="36"/>
  <c r="P9" i="37"/>
  <c r="T14" i="37"/>
  <c r="T22" i="37"/>
  <c r="T35" i="37"/>
  <c r="T45" i="37"/>
  <c r="T53" i="37"/>
  <c r="T58" i="37"/>
  <c r="E62" i="37"/>
  <c r="T17" i="38"/>
  <c r="T25" i="38"/>
  <c r="T30" i="38"/>
  <c r="T38" i="38"/>
  <c r="Q44" i="38"/>
  <c r="T48" i="38"/>
  <c r="P56" i="38"/>
  <c r="U10" i="39"/>
  <c r="E28" i="39"/>
  <c r="T40" i="39"/>
  <c r="T47" i="39"/>
  <c r="T53" i="39"/>
  <c r="Q9" i="40"/>
  <c r="T12" i="40"/>
  <c r="T24" i="40"/>
  <c r="E28" i="40"/>
  <c r="U29" i="40"/>
  <c r="T32" i="40"/>
  <c r="U46" i="40"/>
  <c r="T51" i="40"/>
  <c r="T62" i="40"/>
  <c r="T20" i="41"/>
  <c r="T30" i="41"/>
  <c r="T41" i="41"/>
  <c r="E44" i="41"/>
  <c r="U45" i="41"/>
  <c r="U49" i="41"/>
  <c r="T54" i="41"/>
  <c r="E62" i="41"/>
  <c r="U13" i="42"/>
  <c r="T23" i="42"/>
  <c r="U34" i="42"/>
  <c r="T39" i="42"/>
  <c r="T51" i="42"/>
  <c r="E56" i="42"/>
  <c r="T57" i="42"/>
  <c r="E9" i="43"/>
  <c r="T20" i="43"/>
  <c r="T41" i="43"/>
  <c r="P44" i="43"/>
  <c r="T48" i="43"/>
  <c r="T54" i="43"/>
  <c r="T57" i="43"/>
  <c r="T23" i="44"/>
  <c r="P28" i="44"/>
  <c r="T46" i="44"/>
  <c r="E56" i="44"/>
  <c r="T15" i="45"/>
  <c r="T21" i="45"/>
  <c r="T36" i="45"/>
  <c r="T42" i="45"/>
  <c r="T49" i="45"/>
  <c r="T11" i="46"/>
  <c r="E28" i="46"/>
  <c r="T32" i="46"/>
  <c r="U38" i="46"/>
  <c r="Q56" i="46"/>
  <c r="E62" i="46"/>
  <c r="T63" i="46"/>
  <c r="P9" i="47"/>
  <c r="T13" i="47"/>
  <c r="T19" i="47"/>
  <c r="T34" i="47"/>
  <c r="T52" i="47"/>
  <c r="E56" i="47"/>
  <c r="U57" i="47"/>
  <c r="U15" i="48"/>
  <c r="T20" i="48"/>
  <c r="T25" i="48"/>
  <c r="T37" i="48"/>
  <c r="U54" i="48"/>
  <c r="U63" i="48"/>
  <c r="U22" i="49"/>
  <c r="T22" i="49"/>
  <c r="U35" i="49"/>
  <c r="T35" i="49"/>
  <c r="U49" i="49"/>
  <c r="U64" i="49"/>
  <c r="E9" i="50"/>
  <c r="U10" i="50"/>
  <c r="T18" i="50"/>
  <c r="T23" i="50"/>
  <c r="P28" i="50"/>
  <c r="T31" i="50"/>
  <c r="T36" i="50"/>
  <c r="U38" i="50"/>
  <c r="T38" i="50"/>
  <c r="U48" i="50"/>
  <c r="T48" i="50"/>
  <c r="T59" i="50"/>
  <c r="E62" i="50"/>
  <c r="U63" i="50"/>
  <c r="T63" i="50"/>
  <c r="U16" i="51"/>
  <c r="T34" i="51"/>
  <c r="T39" i="51"/>
  <c r="U55" i="51"/>
  <c r="T20" i="52"/>
  <c r="E28" i="52"/>
  <c r="U29" i="52"/>
  <c r="T37" i="52"/>
  <c r="T42" i="52"/>
  <c r="U46" i="52"/>
  <c r="T46" i="52"/>
  <c r="T56" i="52"/>
  <c r="E9" i="53"/>
  <c r="U10" i="53"/>
  <c r="T10" i="53"/>
  <c r="T27" i="53"/>
  <c r="U35" i="53"/>
  <c r="T46" i="53"/>
  <c r="U64" i="53"/>
  <c r="T64" i="53"/>
  <c r="T11" i="54"/>
  <c r="T26" i="54"/>
  <c r="U30" i="54"/>
  <c r="T39" i="54"/>
  <c r="T49" i="54"/>
  <c r="E62" i="54"/>
  <c r="T63" i="54"/>
  <c r="U12" i="55"/>
  <c r="T21" i="55"/>
  <c r="Q44" i="55"/>
  <c r="P9" i="56"/>
  <c r="T10" i="56"/>
  <c r="T16" i="56"/>
  <c r="U25" i="56"/>
  <c r="U27" i="56"/>
  <c r="T27" i="56"/>
  <c r="E28" i="56"/>
  <c r="U29" i="56"/>
  <c r="U46" i="56"/>
  <c r="T55" i="56"/>
  <c r="U18" i="57"/>
  <c r="T27" i="57"/>
  <c r="P44" i="58"/>
  <c r="U52" i="58"/>
  <c r="U18" i="59"/>
  <c r="U20" i="59"/>
  <c r="T20" i="59"/>
  <c r="U13" i="60"/>
  <c r="U15" i="60"/>
  <c r="T15" i="60"/>
  <c r="U27" i="60"/>
  <c r="U34" i="60"/>
  <c r="U36" i="60"/>
  <c r="T36" i="60"/>
  <c r="P28" i="61"/>
  <c r="T36" i="61"/>
  <c r="T46" i="61"/>
  <c r="U55" i="61"/>
  <c r="T18" i="62"/>
  <c r="T26" i="62"/>
  <c r="U14" i="63"/>
  <c r="U16" i="63"/>
  <c r="T16" i="63"/>
  <c r="P56" i="63"/>
  <c r="U11" i="64"/>
  <c r="T11" i="64"/>
  <c r="U23" i="64"/>
  <c r="U48" i="64"/>
  <c r="U50" i="64"/>
  <c r="T50" i="64"/>
  <c r="E62" i="64"/>
  <c r="T63" i="64"/>
  <c r="U12" i="65"/>
  <c r="U20" i="65"/>
  <c r="U22" i="65"/>
  <c r="T22" i="65"/>
  <c r="Q56" i="65"/>
  <c r="Q28" i="66"/>
  <c r="U54" i="66"/>
  <c r="U16" i="67"/>
  <c r="T25" i="67"/>
  <c r="Q44" i="67"/>
  <c r="U64" i="67"/>
  <c r="U11" i="68"/>
  <c r="T20" i="68"/>
  <c r="P28" i="68"/>
  <c r="U32" i="68"/>
  <c r="T41" i="68"/>
  <c r="Q44" i="68"/>
  <c r="U31" i="69"/>
  <c r="T31" i="69"/>
  <c r="U32" i="70"/>
  <c r="U40" i="70"/>
  <c r="U42" i="70"/>
  <c r="T42" i="70"/>
  <c r="P44" i="12"/>
  <c r="P43" i="12" s="1"/>
  <c r="E56" i="12"/>
  <c r="Q9" i="13"/>
  <c r="E28" i="13"/>
  <c r="Q56" i="14"/>
  <c r="Q28" i="15"/>
  <c r="E44" i="15"/>
  <c r="P9" i="16"/>
  <c r="P8" i="16" s="1"/>
  <c r="P61" i="16" s="1"/>
  <c r="P65" i="16" s="1"/>
  <c r="Q44" i="17"/>
  <c r="Q43" i="17" s="1"/>
  <c r="P56" i="17"/>
  <c r="P28" i="18"/>
  <c r="E9" i="19"/>
  <c r="T10" i="20"/>
  <c r="P44" i="20"/>
  <c r="P43" i="20" s="1"/>
  <c r="E56" i="20"/>
  <c r="Q9" i="21"/>
  <c r="Q8" i="21" s="1"/>
  <c r="E28" i="21"/>
  <c r="Q56" i="22"/>
  <c r="Q28" i="23"/>
  <c r="E44" i="23"/>
  <c r="P9" i="24"/>
  <c r="P8" i="24" s="1"/>
  <c r="Q44" i="25"/>
  <c r="Q43" i="25" s="1"/>
  <c r="P56" i="25"/>
  <c r="P28" i="26"/>
  <c r="T56" i="26"/>
  <c r="U57" i="26"/>
  <c r="E9" i="27"/>
  <c r="T10" i="28"/>
  <c r="P44" i="28"/>
  <c r="P43" i="28" s="1"/>
  <c r="E56" i="28"/>
  <c r="Q9" i="29"/>
  <c r="Q8" i="29" s="1"/>
  <c r="Q61" i="29" s="1"/>
  <c r="Q65" i="29" s="1"/>
  <c r="E28" i="29"/>
  <c r="U45" i="29"/>
  <c r="Q56" i="30"/>
  <c r="T62" i="30"/>
  <c r="U63" i="30"/>
  <c r="Q28" i="31"/>
  <c r="E44" i="31"/>
  <c r="P9" i="32"/>
  <c r="P8" i="32" s="1"/>
  <c r="T9" i="33"/>
  <c r="U10" i="33"/>
  <c r="Q44" i="33"/>
  <c r="Q43" i="33" s="1"/>
  <c r="P56" i="33"/>
  <c r="P28" i="34"/>
  <c r="T56" i="34"/>
  <c r="U57" i="34"/>
  <c r="E9" i="35"/>
  <c r="U29" i="35"/>
  <c r="P44" i="36"/>
  <c r="P43" i="36" s="1"/>
  <c r="E56" i="36"/>
  <c r="Q9" i="37"/>
  <c r="Q8" i="37" s="1"/>
  <c r="Q61" i="37" s="1"/>
  <c r="Q65" i="37" s="1"/>
  <c r="E28" i="37"/>
  <c r="T44" i="37"/>
  <c r="U45" i="37"/>
  <c r="Q56" i="38"/>
  <c r="P28" i="40"/>
  <c r="U14" i="42"/>
  <c r="E62" i="42"/>
  <c r="U63" i="42"/>
  <c r="P9" i="43"/>
  <c r="P8" i="43" s="1"/>
  <c r="T16" i="43"/>
  <c r="Q44" i="43"/>
  <c r="U57" i="43"/>
  <c r="E44" i="45"/>
  <c r="T45" i="45"/>
  <c r="E44" i="46"/>
  <c r="Q9" i="47"/>
  <c r="Q8" i="47" s="1"/>
  <c r="Q61" i="47" s="1"/>
  <c r="P56" i="47"/>
  <c r="U27" i="48"/>
  <c r="T27" i="48"/>
  <c r="E28" i="48"/>
  <c r="U29" i="48"/>
  <c r="T62" i="48"/>
  <c r="P28" i="49"/>
  <c r="P9" i="50"/>
  <c r="U25" i="50"/>
  <c r="T25" i="50"/>
  <c r="Q28" i="50"/>
  <c r="U41" i="51"/>
  <c r="T41" i="51"/>
  <c r="P28" i="52"/>
  <c r="U13" i="54"/>
  <c r="T13" i="54"/>
  <c r="E56" i="54"/>
  <c r="U57" i="54"/>
  <c r="T57" i="54"/>
  <c r="E28" i="55"/>
  <c r="U29" i="55"/>
  <c r="T29" i="55"/>
  <c r="U47" i="55"/>
  <c r="T47" i="55"/>
  <c r="Q9" i="56"/>
  <c r="U10" i="56"/>
  <c r="U32" i="56"/>
  <c r="T32" i="56"/>
  <c r="U58" i="57"/>
  <c r="T58" i="57"/>
  <c r="U30" i="58"/>
  <c r="T30" i="58"/>
  <c r="E9" i="59"/>
  <c r="T10" i="59"/>
  <c r="U41" i="59"/>
  <c r="T41" i="59"/>
  <c r="U51" i="59"/>
  <c r="T51" i="59"/>
  <c r="E62" i="59"/>
  <c r="U63" i="59"/>
  <c r="U46" i="60"/>
  <c r="T46" i="60"/>
  <c r="E56" i="60"/>
  <c r="T57" i="60"/>
  <c r="U26" i="61"/>
  <c r="T26" i="61"/>
  <c r="Q28" i="61"/>
  <c r="E9" i="62"/>
  <c r="U10" i="62"/>
  <c r="U34" i="62"/>
  <c r="T34" i="62"/>
  <c r="Q44" i="65"/>
  <c r="Q43" i="65" s="1"/>
  <c r="U53" i="65"/>
  <c r="T53" i="65"/>
  <c r="U25" i="66"/>
  <c r="T25" i="66"/>
  <c r="T46" i="66"/>
  <c r="E62" i="66"/>
  <c r="U63" i="66"/>
  <c r="T63" i="66"/>
  <c r="E9" i="69"/>
  <c r="U10" i="69"/>
  <c r="T10" i="69"/>
  <c r="U49" i="69"/>
  <c r="T49" i="69"/>
  <c r="Q44" i="20"/>
  <c r="Q43" i="20" s="1"/>
  <c r="P28" i="21"/>
  <c r="E9" i="22"/>
  <c r="P44" i="23"/>
  <c r="Q9" i="24"/>
  <c r="E28" i="24"/>
  <c r="Q28" i="26"/>
  <c r="E44" i="26"/>
  <c r="P9" i="27"/>
  <c r="P8" i="27" s="1"/>
  <c r="U10" i="28"/>
  <c r="Q44" i="28"/>
  <c r="Q43" i="28" s="1"/>
  <c r="P28" i="29"/>
  <c r="E9" i="30"/>
  <c r="P44" i="31"/>
  <c r="P43" i="31" s="1"/>
  <c r="Q9" i="32"/>
  <c r="E28" i="32"/>
  <c r="Q28" i="34"/>
  <c r="E44" i="34"/>
  <c r="P9" i="35"/>
  <c r="Q44" i="36"/>
  <c r="Q43" i="36" s="1"/>
  <c r="P28" i="37"/>
  <c r="E9" i="38"/>
  <c r="E8" i="39"/>
  <c r="Q28" i="40"/>
  <c r="E9" i="41"/>
  <c r="T10" i="41"/>
  <c r="T31" i="41"/>
  <c r="Q44" i="41"/>
  <c r="P28" i="42"/>
  <c r="Q9" i="43"/>
  <c r="T56" i="43"/>
  <c r="E9" i="45"/>
  <c r="U10" i="45"/>
  <c r="P44" i="45"/>
  <c r="Q28" i="46"/>
  <c r="P44" i="46"/>
  <c r="E28" i="47"/>
  <c r="U29" i="47"/>
  <c r="U50" i="48"/>
  <c r="T50" i="48"/>
  <c r="E44" i="49"/>
  <c r="U45" i="49"/>
  <c r="T45" i="49"/>
  <c r="U58" i="49"/>
  <c r="T58" i="49"/>
  <c r="U12" i="51"/>
  <c r="T12" i="51"/>
  <c r="U51" i="51"/>
  <c r="T51" i="51"/>
  <c r="E62" i="51"/>
  <c r="U63" i="51"/>
  <c r="U31" i="53"/>
  <c r="T31" i="53"/>
  <c r="T10" i="54"/>
  <c r="U14" i="57"/>
  <c r="T14" i="57"/>
  <c r="U48" i="58"/>
  <c r="T48" i="58"/>
  <c r="P9" i="59"/>
  <c r="U23" i="60"/>
  <c r="T23" i="60"/>
  <c r="P9" i="62"/>
  <c r="U52" i="62"/>
  <c r="T52" i="62"/>
  <c r="U24" i="63"/>
  <c r="T24" i="63"/>
  <c r="E44" i="63"/>
  <c r="T45" i="63"/>
  <c r="U60" i="63"/>
  <c r="T60" i="63"/>
  <c r="U19" i="64"/>
  <c r="T19" i="64"/>
  <c r="Q28" i="65"/>
  <c r="T33" i="65"/>
  <c r="E56" i="66"/>
  <c r="T57" i="66"/>
  <c r="U12" i="67"/>
  <c r="T12" i="67"/>
  <c r="E28" i="67"/>
  <c r="T29" i="67"/>
  <c r="U57" i="68"/>
  <c r="U59" i="68"/>
  <c r="T59" i="68"/>
  <c r="U37" i="69"/>
  <c r="U39" i="69"/>
  <c r="T39" i="69"/>
  <c r="E28" i="71"/>
  <c r="U29" i="71"/>
  <c r="T29" i="71"/>
  <c r="T10" i="26"/>
  <c r="Q9" i="27"/>
  <c r="E28" i="27"/>
  <c r="T57" i="27"/>
  <c r="T29" i="28"/>
  <c r="E43" i="29"/>
  <c r="P8" i="30"/>
  <c r="T45" i="30"/>
  <c r="T63" i="31"/>
  <c r="E43" i="37"/>
  <c r="P8" i="38"/>
  <c r="E62" i="38"/>
  <c r="T63" i="38"/>
  <c r="E56" i="39"/>
  <c r="U57" i="39"/>
  <c r="P9" i="48"/>
  <c r="P8" i="48" s="1"/>
  <c r="T10" i="48"/>
  <c r="P62" i="48"/>
  <c r="E9" i="49"/>
  <c r="T10" i="49"/>
  <c r="P43" i="51"/>
  <c r="E56" i="51"/>
  <c r="U57" i="51"/>
  <c r="P44" i="52"/>
  <c r="T45" i="52"/>
  <c r="U54" i="52"/>
  <c r="T54" i="52"/>
  <c r="Q56" i="52"/>
  <c r="U18" i="53"/>
  <c r="T18" i="53"/>
  <c r="T54" i="53"/>
  <c r="T14" i="54"/>
  <c r="Q56" i="54"/>
  <c r="T64" i="54"/>
  <c r="Q28" i="55"/>
  <c r="U35" i="55"/>
  <c r="U37" i="55"/>
  <c r="T37" i="55"/>
  <c r="U45" i="55"/>
  <c r="U53" i="55"/>
  <c r="U55" i="55"/>
  <c r="T55" i="55"/>
  <c r="E56" i="55"/>
  <c r="U57" i="55"/>
  <c r="U30" i="56"/>
  <c r="U38" i="56"/>
  <c r="U40" i="56"/>
  <c r="T40" i="56"/>
  <c r="E9" i="57"/>
  <c r="T10" i="57"/>
  <c r="U33" i="57"/>
  <c r="U35" i="57"/>
  <c r="T35" i="57"/>
  <c r="E44" i="57"/>
  <c r="U45" i="57"/>
  <c r="T45" i="57"/>
  <c r="U15" i="58"/>
  <c r="U17" i="58"/>
  <c r="T17" i="58"/>
  <c r="U36" i="58"/>
  <c r="U38" i="58"/>
  <c r="T38" i="58"/>
  <c r="U57" i="58"/>
  <c r="U29" i="59"/>
  <c r="T38" i="59"/>
  <c r="T48" i="59"/>
  <c r="U54" i="60"/>
  <c r="T54" i="60"/>
  <c r="U14" i="61"/>
  <c r="T23" i="61"/>
  <c r="U32" i="62"/>
  <c r="U40" i="62"/>
  <c r="U42" i="62"/>
  <c r="T42" i="62"/>
  <c r="P43" i="63"/>
  <c r="P8" i="66"/>
  <c r="E44" i="66"/>
  <c r="U45" i="66"/>
  <c r="U33" i="67"/>
  <c r="T33" i="67"/>
  <c r="U18" i="69"/>
  <c r="T18" i="69"/>
  <c r="E28" i="69"/>
  <c r="T29" i="69"/>
  <c r="U64" i="69"/>
  <c r="T64" i="69"/>
  <c r="U13" i="70"/>
  <c r="T13" i="70"/>
  <c r="U21" i="70"/>
  <c r="T21" i="70"/>
  <c r="E56" i="70"/>
  <c r="U57" i="70"/>
  <c r="T57" i="70"/>
  <c r="U16" i="71"/>
  <c r="T16" i="71"/>
  <c r="P9" i="72"/>
  <c r="T10" i="72"/>
  <c r="P28" i="39"/>
  <c r="P8" i="39" s="1"/>
  <c r="Q62" i="39"/>
  <c r="E9" i="40"/>
  <c r="P44" i="41"/>
  <c r="P43" i="41" s="1"/>
  <c r="E56" i="41"/>
  <c r="Q9" i="42"/>
  <c r="E28" i="42"/>
  <c r="P62" i="42"/>
  <c r="Q56" i="43"/>
  <c r="Q28" i="44"/>
  <c r="E44" i="44"/>
  <c r="P9" i="45"/>
  <c r="P8" i="45" s="1"/>
  <c r="E62" i="45"/>
  <c r="Q44" i="46"/>
  <c r="P56" i="46"/>
  <c r="P28" i="47"/>
  <c r="Q62" i="47"/>
  <c r="E9" i="48"/>
  <c r="P44" i="49"/>
  <c r="E56" i="49"/>
  <c r="Q9" i="50"/>
  <c r="E28" i="50"/>
  <c r="P62" i="50"/>
  <c r="Q56" i="51"/>
  <c r="Q28" i="52"/>
  <c r="E44" i="52"/>
  <c r="P9" i="53"/>
  <c r="P8" i="53" s="1"/>
  <c r="E62" i="53"/>
  <c r="Q44" i="54"/>
  <c r="P56" i="54"/>
  <c r="P43" i="54" s="1"/>
  <c r="P28" i="55"/>
  <c r="Q62" i="55"/>
  <c r="E9" i="56"/>
  <c r="P44" i="57"/>
  <c r="P43" i="57" s="1"/>
  <c r="E56" i="57"/>
  <c r="Q9" i="58"/>
  <c r="E28" i="58"/>
  <c r="P62" i="58"/>
  <c r="Q56" i="59"/>
  <c r="Q28" i="60"/>
  <c r="E44" i="60"/>
  <c r="P9" i="61"/>
  <c r="E62" i="61"/>
  <c r="Q44" i="62"/>
  <c r="P56" i="62"/>
  <c r="P43" i="62" s="1"/>
  <c r="P28" i="63"/>
  <c r="Q62" i="63"/>
  <c r="E9" i="64"/>
  <c r="P44" i="65"/>
  <c r="E56" i="65"/>
  <c r="Q9" i="66"/>
  <c r="E28" i="66"/>
  <c r="P62" i="66"/>
  <c r="Q56" i="67"/>
  <c r="Q28" i="68"/>
  <c r="E44" i="68"/>
  <c r="P9" i="69"/>
  <c r="E62" i="69"/>
  <c r="Q44" i="70"/>
  <c r="P56" i="70"/>
  <c r="P43" i="70" s="1"/>
  <c r="T63" i="70"/>
  <c r="P28" i="71"/>
  <c r="Q62" i="71"/>
  <c r="E9" i="72"/>
  <c r="U62" i="72"/>
  <c r="P44" i="73"/>
  <c r="P43" i="73" s="1"/>
  <c r="E56" i="73"/>
  <c r="Q9" i="74"/>
  <c r="E28" i="74"/>
  <c r="P62" i="74"/>
  <c r="Q56" i="75"/>
  <c r="Q28" i="76"/>
  <c r="E44" i="76"/>
  <c r="U56" i="76"/>
  <c r="P9" i="77"/>
  <c r="E62" i="77"/>
  <c r="Q44" i="78"/>
  <c r="Q43" i="78" s="1"/>
  <c r="P56" i="78"/>
  <c r="T63" i="78"/>
  <c r="P28" i="79"/>
  <c r="Q62" i="79"/>
  <c r="U62" i="79" s="1"/>
  <c r="E9" i="80"/>
  <c r="U62" i="80"/>
  <c r="P44" i="81"/>
  <c r="P43" i="81" s="1"/>
  <c r="E56" i="81"/>
  <c r="Q9" i="82"/>
  <c r="E28" i="82"/>
  <c r="P62" i="82"/>
  <c r="T47" i="83"/>
  <c r="U54" i="83"/>
  <c r="Q9" i="84"/>
  <c r="T31" i="84"/>
  <c r="E44" i="84"/>
  <c r="P56" i="84"/>
  <c r="P44" i="85"/>
  <c r="T58" i="85"/>
  <c r="P9" i="86"/>
  <c r="T30" i="86"/>
  <c r="U37" i="86"/>
  <c r="E56" i="86"/>
  <c r="E28" i="87"/>
  <c r="T33" i="87"/>
  <c r="U40" i="87"/>
  <c r="Q44" i="87"/>
  <c r="P62" i="87"/>
  <c r="T15" i="88"/>
  <c r="U22" i="88"/>
  <c r="Q28" i="88"/>
  <c r="Q44" i="88"/>
  <c r="T18" i="89"/>
  <c r="U25" i="89"/>
  <c r="P44" i="89"/>
  <c r="Q56" i="89"/>
  <c r="T21" i="90"/>
  <c r="U33" i="90"/>
  <c r="Q9" i="91"/>
  <c r="U36" i="91"/>
  <c r="P56" i="91"/>
  <c r="T60" i="91"/>
  <c r="Q28" i="92"/>
  <c r="P62" i="92"/>
  <c r="P9" i="93"/>
  <c r="T9" i="93" s="1"/>
  <c r="U36" i="93"/>
  <c r="T58" i="93"/>
  <c r="U24" i="94"/>
  <c r="E28" i="94"/>
  <c r="T29" i="94"/>
  <c r="T38" i="94"/>
  <c r="T20" i="95"/>
  <c r="P44" i="95"/>
  <c r="Q44" i="96"/>
  <c r="T46" i="96"/>
  <c r="U52" i="96"/>
  <c r="U17" i="97"/>
  <c r="T17" i="97"/>
  <c r="E28" i="97"/>
  <c r="T29" i="97"/>
  <c r="T31" i="97"/>
  <c r="U38" i="97"/>
  <c r="T38" i="97"/>
  <c r="U47" i="97"/>
  <c r="E62" i="97"/>
  <c r="U63" i="97"/>
  <c r="T63" i="97"/>
  <c r="Q9" i="98"/>
  <c r="T21" i="98"/>
  <c r="T34" i="98"/>
  <c r="U40" i="98"/>
  <c r="T24" i="99"/>
  <c r="P28" i="99"/>
  <c r="E44" i="99"/>
  <c r="T45" i="99"/>
  <c r="T47" i="99"/>
  <c r="U53" i="99"/>
  <c r="E56" i="99"/>
  <c r="T32" i="100"/>
  <c r="U38" i="100"/>
  <c r="T14" i="101"/>
  <c r="U20" i="101"/>
  <c r="T53" i="101"/>
  <c r="P9" i="102"/>
  <c r="T31" i="102"/>
  <c r="U37" i="102"/>
  <c r="T37" i="102"/>
  <c r="T41" i="104"/>
  <c r="T47" i="104"/>
  <c r="T51" i="104"/>
  <c r="Q9" i="105"/>
  <c r="E28" i="105"/>
  <c r="T29" i="105"/>
  <c r="T31" i="105"/>
  <c r="T36" i="105"/>
  <c r="T46" i="105"/>
  <c r="U55" i="105"/>
  <c r="E9" i="106"/>
  <c r="U10" i="106"/>
  <c r="T21" i="106"/>
  <c r="T39" i="106"/>
  <c r="T52" i="106"/>
  <c r="T24" i="107"/>
  <c r="T60" i="107"/>
  <c r="T16" i="108"/>
  <c r="U25" i="108"/>
  <c r="T35" i="108"/>
  <c r="P9" i="109"/>
  <c r="T36" i="109"/>
  <c r="U48" i="109"/>
  <c r="T48" i="109"/>
  <c r="E62" i="109"/>
  <c r="U63" i="109"/>
  <c r="T63" i="109"/>
  <c r="U20" i="110"/>
  <c r="T20" i="110"/>
  <c r="U51" i="110"/>
  <c r="T51" i="110"/>
  <c r="T12" i="111"/>
  <c r="T20" i="111"/>
  <c r="U36" i="111"/>
  <c r="T36" i="111"/>
  <c r="T51" i="111"/>
  <c r="T15" i="112"/>
  <c r="T23" i="112"/>
  <c r="E44" i="93"/>
  <c r="U45" i="93"/>
  <c r="Q44" i="95"/>
  <c r="U45" i="95"/>
  <c r="U14" i="96"/>
  <c r="T14" i="96"/>
  <c r="U53" i="96"/>
  <c r="T53" i="96"/>
  <c r="U48" i="97"/>
  <c r="T48" i="97"/>
  <c r="U41" i="98"/>
  <c r="T41" i="98"/>
  <c r="U54" i="99"/>
  <c r="T54" i="99"/>
  <c r="U39" i="100"/>
  <c r="T39" i="100"/>
  <c r="U21" i="101"/>
  <c r="T21" i="101"/>
  <c r="E44" i="101"/>
  <c r="U45" i="101"/>
  <c r="E56" i="101"/>
  <c r="U57" i="101"/>
  <c r="T57" i="101"/>
  <c r="E44" i="108"/>
  <c r="U45" i="108"/>
  <c r="U12" i="110"/>
  <c r="T12" i="110"/>
  <c r="P28" i="69"/>
  <c r="Q62" i="69"/>
  <c r="E9" i="70"/>
  <c r="P44" i="71"/>
  <c r="P43" i="71" s="1"/>
  <c r="E56" i="71"/>
  <c r="Q9" i="72"/>
  <c r="E28" i="72"/>
  <c r="P62" i="72"/>
  <c r="Q56" i="73"/>
  <c r="Q43" i="73" s="1"/>
  <c r="Q28" i="74"/>
  <c r="E44" i="74"/>
  <c r="P9" i="75"/>
  <c r="E62" i="75"/>
  <c r="Q44" i="76"/>
  <c r="P56" i="76"/>
  <c r="P43" i="76" s="1"/>
  <c r="P28" i="77"/>
  <c r="T28" i="77" s="1"/>
  <c r="Q62" i="77"/>
  <c r="E9" i="78"/>
  <c r="P44" i="79"/>
  <c r="E56" i="79"/>
  <c r="Q9" i="80"/>
  <c r="E28" i="80"/>
  <c r="P62" i="80"/>
  <c r="Q56" i="81"/>
  <c r="Q28" i="82"/>
  <c r="E44" i="82"/>
  <c r="P9" i="83"/>
  <c r="E28" i="84"/>
  <c r="Q44" i="84"/>
  <c r="Q43" i="84" s="1"/>
  <c r="P28" i="85"/>
  <c r="E44" i="86"/>
  <c r="E62" i="86"/>
  <c r="U63" i="86"/>
  <c r="E28" i="89"/>
  <c r="E62" i="89"/>
  <c r="T63" i="89"/>
  <c r="P9" i="90"/>
  <c r="E56" i="90"/>
  <c r="U57" i="90"/>
  <c r="E44" i="91"/>
  <c r="Q62" i="91"/>
  <c r="E9" i="92"/>
  <c r="T10" i="92"/>
  <c r="P44" i="93"/>
  <c r="U10" i="94"/>
  <c r="Q28" i="94"/>
  <c r="Q8" i="94" s="1"/>
  <c r="E62" i="94"/>
  <c r="U63" i="94"/>
  <c r="P9" i="95"/>
  <c r="E9" i="97"/>
  <c r="U10" i="97"/>
  <c r="Q62" i="97"/>
  <c r="U51" i="98"/>
  <c r="T51" i="98"/>
  <c r="E56" i="98"/>
  <c r="U57" i="98"/>
  <c r="Q56" i="99"/>
  <c r="U26" i="100"/>
  <c r="T26" i="100"/>
  <c r="U49" i="100"/>
  <c r="T49" i="100"/>
  <c r="P44" i="101"/>
  <c r="P56" i="101"/>
  <c r="U24" i="102"/>
  <c r="T24" i="102"/>
  <c r="U47" i="102"/>
  <c r="T47" i="102"/>
  <c r="E9" i="103"/>
  <c r="T10" i="103"/>
  <c r="T31" i="103"/>
  <c r="Q9" i="106"/>
  <c r="E56" i="107"/>
  <c r="U57" i="107"/>
  <c r="U53" i="108"/>
  <c r="T53" i="108"/>
  <c r="U17" i="109"/>
  <c r="T17" i="109"/>
  <c r="U25" i="109"/>
  <c r="T25" i="109"/>
  <c r="U59" i="111"/>
  <c r="T59" i="111"/>
  <c r="U31" i="112"/>
  <c r="T31" i="112"/>
  <c r="U39" i="112"/>
  <c r="T39" i="112"/>
  <c r="E44" i="69"/>
  <c r="P9" i="70"/>
  <c r="Q44" i="71"/>
  <c r="P56" i="71"/>
  <c r="P28" i="72"/>
  <c r="E9" i="73"/>
  <c r="P44" i="74"/>
  <c r="E56" i="74"/>
  <c r="Q9" i="75"/>
  <c r="E28" i="75"/>
  <c r="E8" i="75" s="1"/>
  <c r="Q56" i="76"/>
  <c r="Q28" i="77"/>
  <c r="U28" i="77" s="1"/>
  <c r="E44" i="77"/>
  <c r="P9" i="78"/>
  <c r="Q44" i="79"/>
  <c r="P56" i="79"/>
  <c r="T63" i="79"/>
  <c r="P28" i="80"/>
  <c r="E9" i="81"/>
  <c r="P44" i="82"/>
  <c r="E56" i="82"/>
  <c r="Q9" i="83"/>
  <c r="E28" i="83"/>
  <c r="E56" i="83"/>
  <c r="P28" i="84"/>
  <c r="E62" i="84"/>
  <c r="E9" i="85"/>
  <c r="Q28" i="85"/>
  <c r="P44" i="86"/>
  <c r="P43" i="86" s="1"/>
  <c r="P62" i="86"/>
  <c r="E9" i="87"/>
  <c r="T45" i="87"/>
  <c r="Q9" i="88"/>
  <c r="E56" i="88"/>
  <c r="P28" i="89"/>
  <c r="P62" i="89"/>
  <c r="Q9" i="90"/>
  <c r="Q8" i="90" s="1"/>
  <c r="P56" i="90"/>
  <c r="E28" i="91"/>
  <c r="U29" i="91"/>
  <c r="P44" i="91"/>
  <c r="P43" i="91" s="1"/>
  <c r="P9" i="92"/>
  <c r="Q44" i="93"/>
  <c r="E44" i="94"/>
  <c r="P62" i="94"/>
  <c r="E56" i="95"/>
  <c r="T57" i="95"/>
  <c r="P9" i="97"/>
  <c r="U25" i="97"/>
  <c r="T25" i="97"/>
  <c r="U12" i="98"/>
  <c r="T12" i="98"/>
  <c r="E28" i="98"/>
  <c r="P56" i="98"/>
  <c r="U15" i="99"/>
  <c r="T15" i="99"/>
  <c r="Q28" i="100"/>
  <c r="U28" i="100" s="1"/>
  <c r="U64" i="100"/>
  <c r="T64" i="100"/>
  <c r="P9" i="101"/>
  <c r="U34" i="101"/>
  <c r="T34" i="101"/>
  <c r="Q44" i="101"/>
  <c r="P9" i="103"/>
  <c r="Q44" i="103"/>
  <c r="E56" i="104"/>
  <c r="T57" i="104"/>
  <c r="E28" i="106"/>
  <c r="U33" i="110"/>
  <c r="T33" i="110"/>
  <c r="U41" i="110"/>
  <c r="T41" i="110"/>
  <c r="E62" i="110"/>
  <c r="U63" i="110"/>
  <c r="Q28" i="48"/>
  <c r="E44" i="48"/>
  <c r="P9" i="49"/>
  <c r="E62" i="49"/>
  <c r="Q44" i="50"/>
  <c r="P56" i="50"/>
  <c r="P28" i="51"/>
  <c r="Q62" i="51"/>
  <c r="E9" i="52"/>
  <c r="P44" i="53"/>
  <c r="E56" i="53"/>
  <c r="Q9" i="54"/>
  <c r="Q8" i="54" s="1"/>
  <c r="E28" i="54"/>
  <c r="P62" i="54"/>
  <c r="Q56" i="55"/>
  <c r="T62" i="55"/>
  <c r="U63" i="55"/>
  <c r="Q28" i="56"/>
  <c r="E44" i="56"/>
  <c r="P9" i="57"/>
  <c r="E62" i="57"/>
  <c r="Q44" i="58"/>
  <c r="P56" i="58"/>
  <c r="P28" i="59"/>
  <c r="Q62" i="59"/>
  <c r="E9" i="60"/>
  <c r="P44" i="61"/>
  <c r="E56" i="61"/>
  <c r="Q9" i="62"/>
  <c r="E28" i="62"/>
  <c r="P62" i="62"/>
  <c r="Q56" i="63"/>
  <c r="T62" i="63"/>
  <c r="U63" i="63"/>
  <c r="Q28" i="64"/>
  <c r="E44" i="64"/>
  <c r="P9" i="65"/>
  <c r="E62" i="65"/>
  <c r="Q44" i="66"/>
  <c r="P56" i="66"/>
  <c r="P28" i="67"/>
  <c r="P8" i="67" s="1"/>
  <c r="Q62" i="67"/>
  <c r="E9" i="68"/>
  <c r="P44" i="69"/>
  <c r="E56" i="69"/>
  <c r="Q9" i="70"/>
  <c r="E28" i="70"/>
  <c r="P62" i="70"/>
  <c r="T37" i="71"/>
  <c r="T47" i="71"/>
  <c r="T55" i="71"/>
  <c r="Q56" i="71"/>
  <c r="T60" i="71"/>
  <c r="T11" i="72"/>
  <c r="T19" i="72"/>
  <c r="T27" i="72"/>
  <c r="Q28" i="72"/>
  <c r="T32" i="72"/>
  <c r="T40" i="72"/>
  <c r="E44" i="72"/>
  <c r="T50" i="72"/>
  <c r="P9" i="73"/>
  <c r="T14" i="73"/>
  <c r="T22" i="73"/>
  <c r="T35" i="73"/>
  <c r="T45" i="73"/>
  <c r="T53" i="73"/>
  <c r="T58" i="73"/>
  <c r="E62" i="73"/>
  <c r="T17" i="74"/>
  <c r="T25" i="74"/>
  <c r="T30" i="74"/>
  <c r="T38" i="74"/>
  <c r="Q44" i="74"/>
  <c r="T48" i="74"/>
  <c r="P56" i="74"/>
  <c r="T63" i="74"/>
  <c r="T12" i="75"/>
  <c r="T20" i="75"/>
  <c r="P28" i="75"/>
  <c r="T33" i="75"/>
  <c r="T41" i="75"/>
  <c r="T51" i="75"/>
  <c r="Q62" i="75"/>
  <c r="E9" i="76"/>
  <c r="T15" i="76"/>
  <c r="T23" i="76"/>
  <c r="T36" i="76"/>
  <c r="T46" i="76"/>
  <c r="T54" i="76"/>
  <c r="T59" i="76"/>
  <c r="T10" i="77"/>
  <c r="T18" i="77"/>
  <c r="T26" i="77"/>
  <c r="T31" i="77"/>
  <c r="T39" i="77"/>
  <c r="P44" i="77"/>
  <c r="T49" i="77"/>
  <c r="E56" i="77"/>
  <c r="T64" i="77"/>
  <c r="Q9" i="78"/>
  <c r="T13" i="78"/>
  <c r="T21" i="78"/>
  <c r="E28" i="78"/>
  <c r="T34" i="78"/>
  <c r="T42" i="78"/>
  <c r="T52" i="78"/>
  <c r="T57" i="78"/>
  <c r="P62" i="78"/>
  <c r="T16" i="79"/>
  <c r="T24" i="79"/>
  <c r="T29" i="79"/>
  <c r="T37" i="79"/>
  <c r="T47" i="79"/>
  <c r="T55" i="79"/>
  <c r="Q56" i="79"/>
  <c r="T60" i="79"/>
  <c r="T11" i="80"/>
  <c r="T19" i="80"/>
  <c r="T27" i="80"/>
  <c r="Q28" i="80"/>
  <c r="T32" i="80"/>
  <c r="T40" i="80"/>
  <c r="E44" i="80"/>
  <c r="T50" i="80"/>
  <c r="P9" i="81"/>
  <c r="T14" i="81"/>
  <c r="T22" i="81"/>
  <c r="T35" i="81"/>
  <c r="T45" i="81"/>
  <c r="T53" i="81"/>
  <c r="T58" i="81"/>
  <c r="E62" i="81"/>
  <c r="T17" i="82"/>
  <c r="T25" i="82"/>
  <c r="T30" i="82"/>
  <c r="T38" i="82"/>
  <c r="Q44" i="82"/>
  <c r="T48" i="82"/>
  <c r="P56" i="82"/>
  <c r="T63" i="82"/>
  <c r="T12" i="83"/>
  <c r="T20" i="83"/>
  <c r="P28" i="83"/>
  <c r="T33" i="83"/>
  <c r="T41" i="83"/>
  <c r="T50" i="83"/>
  <c r="P56" i="83"/>
  <c r="T60" i="83"/>
  <c r="T15" i="84"/>
  <c r="Q28" i="84"/>
  <c r="T38" i="84"/>
  <c r="T46" i="84"/>
  <c r="P62" i="84"/>
  <c r="P9" i="85"/>
  <c r="T20" i="85"/>
  <c r="T26" i="85"/>
  <c r="T31" i="85"/>
  <c r="U52" i="85"/>
  <c r="T63" i="85"/>
  <c r="T10" i="86"/>
  <c r="T17" i="86"/>
  <c r="U24" i="86"/>
  <c r="T33" i="86"/>
  <c r="T39" i="86"/>
  <c r="Q44" i="86"/>
  <c r="T54" i="86"/>
  <c r="T58" i="86"/>
  <c r="Q62" i="86"/>
  <c r="P9" i="87"/>
  <c r="T26" i="87"/>
  <c r="T30" i="87"/>
  <c r="T36" i="87"/>
  <c r="T42" i="87"/>
  <c r="T51" i="87"/>
  <c r="E56" i="87"/>
  <c r="T63" i="87"/>
  <c r="T12" i="88"/>
  <c r="T18" i="88"/>
  <c r="T24" i="88"/>
  <c r="T42" i="88"/>
  <c r="T50" i="88"/>
  <c r="P56" i="88"/>
  <c r="T15" i="89"/>
  <c r="T21" i="89"/>
  <c r="T27" i="89"/>
  <c r="Q28" i="89"/>
  <c r="U38" i="89"/>
  <c r="T45" i="89"/>
  <c r="Q62" i="89"/>
  <c r="U12" i="90"/>
  <c r="T18" i="90"/>
  <c r="T24" i="90"/>
  <c r="T29" i="90"/>
  <c r="T35" i="90"/>
  <c r="T42" i="90"/>
  <c r="E44" i="90"/>
  <c r="T50" i="90"/>
  <c r="Q56" i="90"/>
  <c r="E62" i="90"/>
  <c r="T16" i="91"/>
  <c r="U23" i="91"/>
  <c r="P28" i="91"/>
  <c r="T32" i="91"/>
  <c r="T38" i="91"/>
  <c r="Q44" i="91"/>
  <c r="Q43" i="91" s="1"/>
  <c r="T47" i="91"/>
  <c r="U54" i="91"/>
  <c r="T57" i="91"/>
  <c r="Q9" i="92"/>
  <c r="T25" i="92"/>
  <c r="E44" i="92"/>
  <c r="P56" i="92"/>
  <c r="T63" i="92"/>
  <c r="T10" i="93"/>
  <c r="U34" i="93"/>
  <c r="U46" i="93"/>
  <c r="T15" i="94"/>
  <c r="T20" i="94"/>
  <c r="U26" i="94"/>
  <c r="T35" i="94"/>
  <c r="T48" i="94"/>
  <c r="T54" i="94"/>
  <c r="T58" i="94"/>
  <c r="Q62" i="94"/>
  <c r="T17" i="95"/>
  <c r="T39" i="95"/>
  <c r="T51" i="95"/>
  <c r="P56" i="95"/>
  <c r="T20" i="96"/>
  <c r="U22" i="96"/>
  <c r="T22" i="96"/>
  <c r="U34" i="96"/>
  <c r="U58" i="96"/>
  <c r="T58" i="96"/>
  <c r="Q9" i="97"/>
  <c r="T54" i="97"/>
  <c r="T57" i="97"/>
  <c r="P44" i="98"/>
  <c r="P43" i="98" s="1"/>
  <c r="T47" i="98"/>
  <c r="T52" i="98"/>
  <c r="Q56" i="98"/>
  <c r="Q9" i="99"/>
  <c r="Q8" i="99" s="1"/>
  <c r="U10" i="99"/>
  <c r="T34" i="99"/>
  <c r="U36" i="99"/>
  <c r="T36" i="99"/>
  <c r="U58" i="99"/>
  <c r="T22" i="100"/>
  <c r="T27" i="100"/>
  <c r="T45" i="100"/>
  <c r="T50" i="100"/>
  <c r="Q56" i="100"/>
  <c r="T60" i="100"/>
  <c r="T27" i="101"/>
  <c r="T63" i="101"/>
  <c r="T20" i="102"/>
  <c r="T48" i="102"/>
  <c r="U54" i="102"/>
  <c r="T20" i="103"/>
  <c r="T41" i="103"/>
  <c r="T51" i="103"/>
  <c r="E62" i="103"/>
  <c r="U63" i="103"/>
  <c r="T12" i="104"/>
  <c r="U21" i="104"/>
  <c r="U34" i="104"/>
  <c r="P56" i="104"/>
  <c r="T64" i="104"/>
  <c r="T18" i="105"/>
  <c r="T42" i="105"/>
  <c r="T52" i="105"/>
  <c r="E56" i="105"/>
  <c r="U32" i="106"/>
  <c r="U14" i="107"/>
  <c r="T37" i="107"/>
  <c r="E44" i="107"/>
  <c r="T45" i="107"/>
  <c r="T47" i="107"/>
  <c r="T22" i="108"/>
  <c r="T50" i="108"/>
  <c r="T14" i="109"/>
  <c r="T22" i="109"/>
  <c r="T36" i="112"/>
  <c r="T54" i="112"/>
  <c r="U54" i="112"/>
  <c r="P44" i="40"/>
  <c r="P43" i="40" s="1"/>
  <c r="E56" i="40"/>
  <c r="Q9" i="41"/>
  <c r="E28" i="41"/>
  <c r="P62" i="41"/>
  <c r="Q56" i="42"/>
  <c r="Q28" i="43"/>
  <c r="E44" i="43"/>
  <c r="P9" i="44"/>
  <c r="P8" i="44" s="1"/>
  <c r="E62" i="44"/>
  <c r="Q44" i="45"/>
  <c r="Q43" i="45" s="1"/>
  <c r="P56" i="45"/>
  <c r="P28" i="46"/>
  <c r="Q62" i="46"/>
  <c r="E9" i="47"/>
  <c r="P44" i="48"/>
  <c r="P43" i="48" s="1"/>
  <c r="E56" i="48"/>
  <c r="Q9" i="49"/>
  <c r="E28" i="49"/>
  <c r="P62" i="49"/>
  <c r="Q56" i="50"/>
  <c r="Q28" i="51"/>
  <c r="Q8" i="51" s="1"/>
  <c r="E44" i="51"/>
  <c r="P9" i="52"/>
  <c r="E62" i="52"/>
  <c r="Q44" i="53"/>
  <c r="P56" i="53"/>
  <c r="P28" i="54"/>
  <c r="P8" i="54" s="1"/>
  <c r="P61" i="54" s="1"/>
  <c r="Q62" i="54"/>
  <c r="E9" i="55"/>
  <c r="P44" i="56"/>
  <c r="E56" i="56"/>
  <c r="Q9" i="57"/>
  <c r="E28" i="57"/>
  <c r="P62" i="57"/>
  <c r="Q56" i="58"/>
  <c r="Q28" i="59"/>
  <c r="E44" i="59"/>
  <c r="P9" i="60"/>
  <c r="P8" i="60" s="1"/>
  <c r="E62" i="60"/>
  <c r="Q44" i="61"/>
  <c r="P56" i="61"/>
  <c r="P28" i="62"/>
  <c r="Q62" i="62"/>
  <c r="E9" i="63"/>
  <c r="P44" i="64"/>
  <c r="E56" i="64"/>
  <c r="Q9" i="65"/>
  <c r="E28" i="65"/>
  <c r="P62" i="65"/>
  <c r="Q56" i="66"/>
  <c r="Q28" i="67"/>
  <c r="E44" i="67"/>
  <c r="P9" i="68"/>
  <c r="E62" i="68"/>
  <c r="Q44" i="69"/>
  <c r="P56" i="69"/>
  <c r="P28" i="70"/>
  <c r="Q62" i="70"/>
  <c r="E9" i="71"/>
  <c r="P44" i="72"/>
  <c r="E56" i="72"/>
  <c r="Q9" i="73"/>
  <c r="E28" i="73"/>
  <c r="P62" i="73"/>
  <c r="Q56" i="74"/>
  <c r="T62" i="74"/>
  <c r="U63" i="74"/>
  <c r="Q28" i="75"/>
  <c r="E44" i="75"/>
  <c r="P9" i="76"/>
  <c r="E62" i="76"/>
  <c r="Q44" i="77"/>
  <c r="P56" i="77"/>
  <c r="P28" i="78"/>
  <c r="T56" i="78"/>
  <c r="U57" i="78"/>
  <c r="Q62" i="78"/>
  <c r="E9" i="79"/>
  <c r="P44" i="80"/>
  <c r="E56" i="80"/>
  <c r="Q9" i="81"/>
  <c r="E28" i="81"/>
  <c r="P62" i="81"/>
  <c r="Q56" i="82"/>
  <c r="T62" i="82"/>
  <c r="U63" i="82"/>
  <c r="Q28" i="83"/>
  <c r="E44" i="83"/>
  <c r="Q56" i="83"/>
  <c r="P62" i="83"/>
  <c r="Q62" i="84"/>
  <c r="E56" i="85"/>
  <c r="T57" i="85"/>
  <c r="T62" i="85"/>
  <c r="U63" i="85"/>
  <c r="E28" i="86"/>
  <c r="T29" i="86"/>
  <c r="Q9" i="87"/>
  <c r="P56" i="87"/>
  <c r="T62" i="87"/>
  <c r="U63" i="87"/>
  <c r="Q56" i="88"/>
  <c r="E9" i="89"/>
  <c r="U10" i="89"/>
  <c r="U45" i="89"/>
  <c r="P44" i="90"/>
  <c r="P62" i="90"/>
  <c r="Q28" i="91"/>
  <c r="T56" i="91"/>
  <c r="U57" i="91"/>
  <c r="Q56" i="92"/>
  <c r="T62" i="92"/>
  <c r="U63" i="92"/>
  <c r="U10" i="93"/>
  <c r="P28" i="93"/>
  <c r="E56" i="93"/>
  <c r="T57" i="93"/>
  <c r="E9" i="94"/>
  <c r="T10" i="94"/>
  <c r="Q44" i="94"/>
  <c r="P28" i="95"/>
  <c r="Q56" i="95"/>
  <c r="E62" i="95"/>
  <c r="E9" i="96"/>
  <c r="U35" i="96"/>
  <c r="T35" i="96"/>
  <c r="U57" i="97"/>
  <c r="Q44" i="98"/>
  <c r="Q43" i="98" s="1"/>
  <c r="T14" i="99"/>
  <c r="U59" i="99"/>
  <c r="T59" i="99"/>
  <c r="E9" i="100"/>
  <c r="U10" i="100"/>
  <c r="T10" i="100"/>
  <c r="U45" i="100"/>
  <c r="E62" i="100"/>
  <c r="T63" i="100"/>
  <c r="T33" i="101"/>
  <c r="U63" i="101"/>
  <c r="E28" i="102"/>
  <c r="U29" i="102"/>
  <c r="T29" i="102"/>
  <c r="E44" i="102"/>
  <c r="U55" i="102"/>
  <c r="T55" i="102"/>
  <c r="E62" i="102"/>
  <c r="U63" i="102"/>
  <c r="U33" i="103"/>
  <c r="T13" i="104"/>
  <c r="U45" i="104"/>
  <c r="P44" i="105"/>
  <c r="U33" i="106"/>
  <c r="P44" i="107"/>
  <c r="U10" i="108"/>
  <c r="U38" i="109"/>
  <c r="T38" i="109"/>
  <c r="P9" i="110"/>
  <c r="E44" i="54"/>
  <c r="P9" i="55"/>
  <c r="P8" i="55" s="1"/>
  <c r="Q44" i="56"/>
  <c r="Q43" i="56" s="1"/>
  <c r="P56" i="56"/>
  <c r="P28" i="57"/>
  <c r="E9" i="58"/>
  <c r="P44" i="59"/>
  <c r="E56" i="59"/>
  <c r="Q9" i="60"/>
  <c r="Q8" i="60" s="1"/>
  <c r="E28" i="60"/>
  <c r="Q56" i="61"/>
  <c r="Q28" i="62"/>
  <c r="E44" i="62"/>
  <c r="P9" i="63"/>
  <c r="P8" i="63" s="1"/>
  <c r="Q44" i="64"/>
  <c r="Q43" i="64" s="1"/>
  <c r="P56" i="64"/>
  <c r="P28" i="65"/>
  <c r="E9" i="66"/>
  <c r="P44" i="67"/>
  <c r="P43" i="67" s="1"/>
  <c r="E56" i="67"/>
  <c r="Q9" i="68"/>
  <c r="E28" i="68"/>
  <c r="Q56" i="69"/>
  <c r="Q28" i="70"/>
  <c r="E44" i="70"/>
  <c r="P9" i="71"/>
  <c r="P8" i="71" s="1"/>
  <c r="P61" i="71" s="1"/>
  <c r="P65" i="71" s="1"/>
  <c r="U10" i="72"/>
  <c r="T17" i="72"/>
  <c r="T25" i="72"/>
  <c r="T30" i="72"/>
  <c r="T38" i="72"/>
  <c r="Q44" i="72"/>
  <c r="Q43" i="72" s="1"/>
  <c r="T48" i="72"/>
  <c r="P56" i="72"/>
  <c r="T63" i="72"/>
  <c r="T12" i="73"/>
  <c r="T20" i="73"/>
  <c r="P28" i="73"/>
  <c r="T33" i="73"/>
  <c r="T41" i="73"/>
  <c r="T51" i="73"/>
  <c r="E9" i="74"/>
  <c r="T15" i="74"/>
  <c r="T23" i="74"/>
  <c r="T36" i="74"/>
  <c r="T46" i="74"/>
  <c r="T54" i="74"/>
  <c r="T59" i="74"/>
  <c r="T10" i="75"/>
  <c r="T18" i="75"/>
  <c r="T26" i="75"/>
  <c r="T31" i="75"/>
  <c r="T39" i="75"/>
  <c r="P44" i="75"/>
  <c r="T49" i="75"/>
  <c r="E56" i="75"/>
  <c r="T64" i="75"/>
  <c r="Q9" i="76"/>
  <c r="Q8" i="76" s="1"/>
  <c r="T13" i="76"/>
  <c r="T21" i="76"/>
  <c r="E28" i="76"/>
  <c r="T34" i="76"/>
  <c r="T42" i="76"/>
  <c r="T52" i="76"/>
  <c r="T57" i="76"/>
  <c r="T16" i="77"/>
  <c r="T24" i="77"/>
  <c r="T29" i="77"/>
  <c r="T37" i="77"/>
  <c r="T47" i="77"/>
  <c r="T55" i="77"/>
  <c r="Q56" i="77"/>
  <c r="T60" i="77"/>
  <c r="T11" i="78"/>
  <c r="T19" i="78"/>
  <c r="T27" i="78"/>
  <c r="Q28" i="78"/>
  <c r="T32" i="78"/>
  <c r="T40" i="78"/>
  <c r="E44" i="78"/>
  <c r="T50" i="78"/>
  <c r="P9" i="79"/>
  <c r="P8" i="79" s="1"/>
  <c r="T14" i="79"/>
  <c r="T22" i="79"/>
  <c r="T35" i="79"/>
  <c r="T45" i="79"/>
  <c r="T53" i="79"/>
  <c r="T58" i="79"/>
  <c r="T17" i="80"/>
  <c r="T25" i="80"/>
  <c r="T30" i="80"/>
  <c r="T38" i="80"/>
  <c r="Q44" i="80"/>
  <c r="Q43" i="80" s="1"/>
  <c r="T48" i="80"/>
  <c r="P56" i="80"/>
  <c r="T63" i="80"/>
  <c r="T12" i="81"/>
  <c r="T20" i="81"/>
  <c r="P28" i="81"/>
  <c r="T33" i="81"/>
  <c r="T41" i="81"/>
  <c r="T51" i="81"/>
  <c r="E9" i="82"/>
  <c r="T15" i="82"/>
  <c r="T23" i="82"/>
  <c r="T36" i="82"/>
  <c r="T46" i="82"/>
  <c r="T54" i="82"/>
  <c r="T59" i="82"/>
  <c r="T10" i="83"/>
  <c r="T18" i="83"/>
  <c r="T26" i="83"/>
  <c r="T31" i="83"/>
  <c r="T39" i="83"/>
  <c r="P44" i="83"/>
  <c r="T48" i="83"/>
  <c r="T55" i="83"/>
  <c r="U59" i="83"/>
  <c r="E9" i="84"/>
  <c r="T10" i="84"/>
  <c r="T30" i="84"/>
  <c r="T36" i="84"/>
  <c r="U45" i="84"/>
  <c r="T12" i="85"/>
  <c r="T18" i="85"/>
  <c r="T50" i="85"/>
  <c r="P56" i="85"/>
  <c r="T59" i="85"/>
  <c r="U16" i="86"/>
  <c r="T22" i="86"/>
  <c r="P28" i="86"/>
  <c r="T31" i="86"/>
  <c r="T38" i="86"/>
  <c r="T46" i="86"/>
  <c r="T52" i="86"/>
  <c r="T18" i="87"/>
  <c r="T24" i="87"/>
  <c r="T34" i="87"/>
  <c r="T41" i="87"/>
  <c r="U50" i="87"/>
  <c r="Q56" i="87"/>
  <c r="T60" i="87"/>
  <c r="T10" i="88"/>
  <c r="T16" i="88"/>
  <c r="T23" i="88"/>
  <c r="E28" i="88"/>
  <c r="T34" i="88"/>
  <c r="T40" i="88"/>
  <c r="E44" i="88"/>
  <c r="T45" i="88"/>
  <c r="P9" i="89"/>
  <c r="T13" i="89"/>
  <c r="T19" i="89"/>
  <c r="T26" i="89"/>
  <c r="U30" i="89"/>
  <c r="T36" i="89"/>
  <c r="T42" i="89"/>
  <c r="E56" i="89"/>
  <c r="E43" i="89" s="1"/>
  <c r="T10" i="90"/>
  <c r="T16" i="90"/>
  <c r="T22" i="90"/>
  <c r="T34" i="90"/>
  <c r="U41" i="90"/>
  <c r="Q44" i="90"/>
  <c r="T48" i="90"/>
  <c r="U15" i="91"/>
  <c r="T21" i="91"/>
  <c r="T27" i="91"/>
  <c r="T30" i="91"/>
  <c r="T37" i="91"/>
  <c r="U46" i="91"/>
  <c r="T52" i="91"/>
  <c r="T17" i="92"/>
  <c r="T23" i="92"/>
  <c r="E28" i="92"/>
  <c r="Q44" i="92"/>
  <c r="T48" i="92"/>
  <c r="T54" i="92"/>
  <c r="T59" i="92"/>
  <c r="Q28" i="93"/>
  <c r="T32" i="93"/>
  <c r="T45" i="93"/>
  <c r="T51" i="93"/>
  <c r="P56" i="93"/>
  <c r="U59" i="93"/>
  <c r="P9" i="94"/>
  <c r="T25" i="94"/>
  <c r="T33" i="94"/>
  <c r="U39" i="94"/>
  <c r="U47" i="94"/>
  <c r="T10" i="95"/>
  <c r="T15" i="95"/>
  <c r="U21" i="95"/>
  <c r="U32" i="95"/>
  <c r="U50" i="95"/>
  <c r="T18" i="96"/>
  <c r="T23" i="96"/>
  <c r="P28" i="96"/>
  <c r="E44" i="96"/>
  <c r="U45" i="96"/>
  <c r="T45" i="96"/>
  <c r="E56" i="96"/>
  <c r="T57" i="96"/>
  <c r="T59" i="96"/>
  <c r="U30" i="97"/>
  <c r="T30" i="97"/>
  <c r="P44" i="97"/>
  <c r="T52" i="97"/>
  <c r="E9" i="98"/>
  <c r="T18" i="98"/>
  <c r="U20" i="98"/>
  <c r="T20" i="98"/>
  <c r="T31" i="98"/>
  <c r="U33" i="98"/>
  <c r="T33" i="98"/>
  <c r="T55" i="98"/>
  <c r="T64" i="98"/>
  <c r="T21" i="99"/>
  <c r="U23" i="99"/>
  <c r="T23" i="99"/>
  <c r="T32" i="99"/>
  <c r="T37" i="99"/>
  <c r="U46" i="99"/>
  <c r="T46" i="99"/>
  <c r="P9" i="100"/>
  <c r="U17" i="100"/>
  <c r="T29" i="100"/>
  <c r="U31" i="100"/>
  <c r="T31" i="100"/>
  <c r="T58" i="100"/>
  <c r="P62" i="100"/>
  <c r="T11" i="101"/>
  <c r="U13" i="101"/>
  <c r="T13" i="101"/>
  <c r="T25" i="101"/>
  <c r="T40" i="101"/>
  <c r="U42" i="101"/>
  <c r="T42" i="101"/>
  <c r="T45" i="101"/>
  <c r="T50" i="101"/>
  <c r="U52" i="101"/>
  <c r="T52" i="101"/>
  <c r="T62" i="101"/>
  <c r="U15" i="102"/>
  <c r="P28" i="102"/>
  <c r="P28" i="103"/>
  <c r="T10" i="104"/>
  <c r="T20" i="104"/>
  <c r="T33" i="104"/>
  <c r="U42" i="104"/>
  <c r="P44" i="104"/>
  <c r="U52" i="104"/>
  <c r="E9" i="105"/>
  <c r="U10" i="105"/>
  <c r="T26" i="105"/>
  <c r="U37" i="105"/>
  <c r="U47" i="105"/>
  <c r="Q62" i="105"/>
  <c r="T64" i="105"/>
  <c r="T13" i="106"/>
  <c r="T31" i="106"/>
  <c r="U40" i="106"/>
  <c r="T13" i="107"/>
  <c r="T32" i="107"/>
  <c r="T55" i="107"/>
  <c r="P9" i="108"/>
  <c r="U17" i="108"/>
  <c r="T33" i="108"/>
  <c r="T40" i="108"/>
  <c r="T45" i="108"/>
  <c r="U58" i="108"/>
  <c r="T58" i="108"/>
  <c r="U30" i="109"/>
  <c r="T30" i="109"/>
  <c r="E44" i="109"/>
  <c r="U45" i="109"/>
  <c r="T31" i="110"/>
  <c r="Q44" i="110"/>
  <c r="U15" i="111"/>
  <c r="T15" i="111"/>
  <c r="U23" i="111"/>
  <c r="T23" i="111"/>
  <c r="P28" i="111"/>
  <c r="U46" i="111"/>
  <c r="T46" i="111"/>
  <c r="U54" i="111"/>
  <c r="T54" i="111"/>
  <c r="E9" i="112"/>
  <c r="U10" i="112"/>
  <c r="T10" i="112"/>
  <c r="U18" i="112"/>
  <c r="T18" i="112"/>
  <c r="U26" i="112"/>
  <c r="T26" i="112"/>
  <c r="U63" i="72"/>
  <c r="Q28" i="73"/>
  <c r="E44" i="73"/>
  <c r="P9" i="74"/>
  <c r="T9" i="75"/>
  <c r="U10" i="75"/>
  <c r="Q44" i="75"/>
  <c r="P28" i="76"/>
  <c r="U57" i="76"/>
  <c r="E9" i="77"/>
  <c r="U29" i="77"/>
  <c r="P44" i="78"/>
  <c r="Q9" i="79"/>
  <c r="Q8" i="79" s="1"/>
  <c r="E28" i="79"/>
  <c r="T44" i="79"/>
  <c r="U45" i="79"/>
  <c r="U63" i="80"/>
  <c r="Q28" i="81"/>
  <c r="E44" i="81"/>
  <c r="P9" i="82"/>
  <c r="T9" i="83"/>
  <c r="U10" i="83"/>
  <c r="Q44" i="83"/>
  <c r="P9" i="84"/>
  <c r="E44" i="85"/>
  <c r="U45" i="85"/>
  <c r="E9" i="86"/>
  <c r="Q28" i="86"/>
  <c r="Q8" i="86" s="1"/>
  <c r="U10" i="88"/>
  <c r="P28" i="88"/>
  <c r="P44" i="88"/>
  <c r="Q9" i="89"/>
  <c r="Q8" i="89" s="1"/>
  <c r="U31" i="89"/>
  <c r="U10" i="90"/>
  <c r="E28" i="90"/>
  <c r="E8" i="90" s="1"/>
  <c r="P9" i="91"/>
  <c r="P8" i="91" s="1"/>
  <c r="P28" i="92"/>
  <c r="Q56" i="93"/>
  <c r="T9" i="95"/>
  <c r="U10" i="95"/>
  <c r="U33" i="95"/>
  <c r="Q9" i="96"/>
  <c r="E28" i="99"/>
  <c r="U29" i="99"/>
  <c r="U18" i="100"/>
  <c r="T18" i="100"/>
  <c r="U29" i="100"/>
  <c r="U16" i="102"/>
  <c r="T16" i="102"/>
  <c r="U25" i="102"/>
  <c r="Q44" i="102"/>
  <c r="U10" i="104"/>
  <c r="P28" i="104"/>
  <c r="Q44" i="104"/>
  <c r="E56" i="106"/>
  <c r="U57" i="106"/>
  <c r="Q9" i="107"/>
  <c r="Q8" i="107" s="1"/>
  <c r="U10" i="107"/>
  <c r="E28" i="107"/>
  <c r="U29" i="107"/>
  <c r="Q9" i="108"/>
  <c r="Q8" i="108" s="1"/>
  <c r="E28" i="108"/>
  <c r="U29" i="108"/>
  <c r="U49" i="112"/>
  <c r="T49" i="112"/>
  <c r="P44" i="84"/>
  <c r="E56" i="84"/>
  <c r="Q9" i="85"/>
  <c r="Q8" i="85" s="1"/>
  <c r="E28" i="85"/>
  <c r="P62" i="85"/>
  <c r="Q56" i="86"/>
  <c r="Q28" i="87"/>
  <c r="E44" i="87"/>
  <c r="P9" i="88"/>
  <c r="E62" i="88"/>
  <c r="Q44" i="89"/>
  <c r="Q43" i="89" s="1"/>
  <c r="P56" i="89"/>
  <c r="P28" i="90"/>
  <c r="Q62" i="90"/>
  <c r="E9" i="91"/>
  <c r="P44" i="92"/>
  <c r="P43" i="92" s="1"/>
  <c r="E56" i="92"/>
  <c r="Q9" i="93"/>
  <c r="E28" i="93"/>
  <c r="E8" i="93" s="1"/>
  <c r="P62" i="93"/>
  <c r="Q56" i="94"/>
  <c r="Q28" i="95"/>
  <c r="E44" i="95"/>
  <c r="P9" i="96"/>
  <c r="E62" i="96"/>
  <c r="Q44" i="97"/>
  <c r="P56" i="97"/>
  <c r="P28" i="98"/>
  <c r="Q62" i="98"/>
  <c r="E9" i="99"/>
  <c r="P44" i="100"/>
  <c r="E56" i="100"/>
  <c r="Q9" i="101"/>
  <c r="Q8" i="101" s="1"/>
  <c r="E28" i="101"/>
  <c r="P62" i="101"/>
  <c r="Q56" i="102"/>
  <c r="T60" i="102"/>
  <c r="T11" i="103"/>
  <c r="T19" i="103"/>
  <c r="T27" i="103"/>
  <c r="Q28" i="103"/>
  <c r="T32" i="103"/>
  <c r="T40" i="103"/>
  <c r="E44" i="103"/>
  <c r="T50" i="103"/>
  <c r="P9" i="104"/>
  <c r="T14" i="104"/>
  <c r="T22" i="104"/>
  <c r="T35" i="104"/>
  <c r="T45" i="104"/>
  <c r="T53" i="104"/>
  <c r="T58" i="104"/>
  <c r="E62" i="104"/>
  <c r="T17" i="105"/>
  <c r="T25" i="105"/>
  <c r="T30" i="105"/>
  <c r="T38" i="105"/>
  <c r="Q44" i="105"/>
  <c r="T48" i="105"/>
  <c r="P56" i="105"/>
  <c r="T63" i="105"/>
  <c r="T12" i="106"/>
  <c r="T20" i="106"/>
  <c r="P28" i="106"/>
  <c r="T33" i="106"/>
  <c r="T41" i="106"/>
  <c r="T51" i="106"/>
  <c r="Q62" i="106"/>
  <c r="E9" i="107"/>
  <c r="T15" i="107"/>
  <c r="T23" i="107"/>
  <c r="T36" i="107"/>
  <c r="T46" i="107"/>
  <c r="T54" i="107"/>
  <c r="T59" i="107"/>
  <c r="T10" i="108"/>
  <c r="T18" i="108"/>
  <c r="T26" i="108"/>
  <c r="T31" i="108"/>
  <c r="T39" i="108"/>
  <c r="P44" i="108"/>
  <c r="T49" i="108"/>
  <c r="E56" i="108"/>
  <c r="T64" i="108"/>
  <c r="Q9" i="109"/>
  <c r="Q8" i="109" s="1"/>
  <c r="T13" i="109"/>
  <c r="T21" i="109"/>
  <c r="E28" i="109"/>
  <c r="T34" i="109"/>
  <c r="T42" i="109"/>
  <c r="T52" i="109"/>
  <c r="T57" i="109"/>
  <c r="P62" i="109"/>
  <c r="T16" i="110"/>
  <c r="T24" i="110"/>
  <c r="T29" i="110"/>
  <c r="T37" i="110"/>
  <c r="T47" i="110"/>
  <c r="T55" i="110"/>
  <c r="Q56" i="110"/>
  <c r="T60" i="110"/>
  <c r="T11" i="111"/>
  <c r="T19" i="111"/>
  <c r="T27" i="111"/>
  <c r="Q28" i="111"/>
  <c r="T32" i="111"/>
  <c r="T40" i="111"/>
  <c r="E44" i="111"/>
  <c r="T50" i="111"/>
  <c r="P9" i="112"/>
  <c r="T14" i="112"/>
  <c r="T22" i="112"/>
  <c r="T35" i="112"/>
  <c r="T45" i="112"/>
  <c r="T53" i="112"/>
  <c r="T58" i="112"/>
  <c r="U59" i="112"/>
  <c r="E62" i="112"/>
  <c r="U10" i="113"/>
  <c r="T17" i="113"/>
  <c r="U18" i="113"/>
  <c r="T25" i="113"/>
  <c r="U26" i="113"/>
  <c r="T30" i="113"/>
  <c r="U31" i="113"/>
  <c r="T38" i="113"/>
  <c r="U39" i="113"/>
  <c r="Q44" i="113"/>
  <c r="T48" i="113"/>
  <c r="U49" i="113"/>
  <c r="P56" i="113"/>
  <c r="T63" i="113"/>
  <c r="U64" i="113"/>
  <c r="T12" i="114"/>
  <c r="U13" i="114"/>
  <c r="T20" i="114"/>
  <c r="U21" i="114"/>
  <c r="P28" i="114"/>
  <c r="T33" i="114"/>
  <c r="U34" i="114"/>
  <c r="T41" i="114"/>
  <c r="U42" i="114"/>
  <c r="T51" i="114"/>
  <c r="U52" i="114"/>
  <c r="T56" i="114"/>
  <c r="U57" i="114"/>
  <c r="Q62" i="114"/>
  <c r="E9" i="115"/>
  <c r="T15" i="115"/>
  <c r="U16" i="115"/>
  <c r="T23" i="115"/>
  <c r="U24" i="115"/>
  <c r="U29" i="115"/>
  <c r="T36" i="115"/>
  <c r="U37" i="115"/>
  <c r="T46" i="115"/>
  <c r="U47" i="115"/>
  <c r="T54" i="115"/>
  <c r="U55" i="115"/>
  <c r="T59" i="115"/>
  <c r="U60" i="115"/>
  <c r="T10" i="116"/>
  <c r="U11" i="116"/>
  <c r="T18" i="116"/>
  <c r="U19" i="116"/>
  <c r="T26" i="116"/>
  <c r="U27" i="116"/>
  <c r="T31" i="116"/>
  <c r="U32" i="116"/>
  <c r="T39" i="116"/>
  <c r="U40" i="116"/>
  <c r="P44" i="116"/>
  <c r="T49" i="116"/>
  <c r="U50" i="116"/>
  <c r="E56" i="116"/>
  <c r="T64" i="116"/>
  <c r="Q9" i="117"/>
  <c r="Q8" i="117" s="1"/>
  <c r="T13" i="117"/>
  <c r="U14" i="117"/>
  <c r="T21" i="117"/>
  <c r="U22" i="117"/>
  <c r="E28" i="117"/>
  <c r="T34" i="117"/>
  <c r="U35" i="117"/>
  <c r="T42" i="117"/>
  <c r="U45" i="117"/>
  <c r="T52" i="117"/>
  <c r="U53" i="117"/>
  <c r="T57" i="117"/>
  <c r="U58" i="117"/>
  <c r="P62" i="117"/>
  <c r="T16" i="118"/>
  <c r="U17" i="118"/>
  <c r="T24" i="118"/>
  <c r="U25" i="118"/>
  <c r="T29" i="118"/>
  <c r="U30" i="118"/>
  <c r="T37" i="118"/>
  <c r="U38" i="118"/>
  <c r="T47" i="118"/>
  <c r="U48" i="118"/>
  <c r="T55" i="118"/>
  <c r="Q56" i="118"/>
  <c r="T60" i="118"/>
  <c r="T62" i="118"/>
  <c r="U63" i="118"/>
  <c r="T11" i="119"/>
  <c r="U12" i="119"/>
  <c r="T19" i="119"/>
  <c r="U20" i="119"/>
  <c r="T27" i="119"/>
  <c r="Q28" i="119"/>
  <c r="T32" i="119"/>
  <c r="U33" i="119"/>
  <c r="T40" i="119"/>
  <c r="U41" i="119"/>
  <c r="E44" i="119"/>
  <c r="T50" i="119"/>
  <c r="U51" i="119"/>
  <c r="P9" i="120"/>
  <c r="T14" i="120"/>
  <c r="U15" i="120"/>
  <c r="T22" i="120"/>
  <c r="U23" i="120"/>
  <c r="T35" i="120"/>
  <c r="U36" i="120"/>
  <c r="T45" i="120"/>
  <c r="U46" i="120"/>
  <c r="T53" i="120"/>
  <c r="U54" i="120"/>
  <c r="T58" i="120"/>
  <c r="U59" i="120"/>
  <c r="E62" i="120"/>
  <c r="U10" i="121"/>
  <c r="T17" i="121"/>
  <c r="T25" i="121"/>
  <c r="T30" i="121"/>
  <c r="T38" i="121"/>
  <c r="Q44" i="121"/>
  <c r="T48" i="121"/>
  <c r="P56" i="121"/>
  <c r="T63" i="121"/>
  <c r="T12" i="122"/>
  <c r="T20" i="122"/>
  <c r="P28" i="122"/>
  <c r="T33" i="122"/>
  <c r="U34" i="122"/>
  <c r="T41" i="122"/>
  <c r="T51" i="122"/>
  <c r="Q62" i="122"/>
  <c r="E9" i="123"/>
  <c r="T15" i="123"/>
  <c r="T23" i="123"/>
  <c r="T36" i="123"/>
  <c r="T46" i="123"/>
  <c r="T54" i="123"/>
  <c r="T59" i="123"/>
  <c r="T10" i="124"/>
  <c r="T18" i="124"/>
  <c r="T26" i="124"/>
  <c r="T31" i="124"/>
  <c r="T39" i="124"/>
  <c r="P44" i="124"/>
  <c r="T49" i="124"/>
  <c r="E56" i="124"/>
  <c r="T64" i="124"/>
  <c r="Q9" i="125"/>
  <c r="T13" i="125"/>
  <c r="T21" i="125"/>
  <c r="E28" i="125"/>
  <c r="T34" i="125"/>
  <c r="T42" i="125"/>
  <c r="T52" i="125"/>
  <c r="T57" i="125"/>
  <c r="P62" i="125"/>
  <c r="T16" i="126"/>
  <c r="T24" i="126"/>
  <c r="T29" i="126"/>
  <c r="T37" i="126"/>
  <c r="T47" i="126"/>
  <c r="T55" i="126"/>
  <c r="Q56" i="126"/>
  <c r="Q43" i="126" s="1"/>
  <c r="T60" i="126"/>
  <c r="T62" i="126"/>
  <c r="U63" i="126"/>
  <c r="T11" i="127"/>
  <c r="T34" i="127"/>
  <c r="P44" i="127"/>
  <c r="T48" i="127"/>
  <c r="U55" i="127"/>
  <c r="T59" i="127"/>
  <c r="P62" i="127"/>
  <c r="E9" i="128"/>
  <c r="T13" i="128"/>
  <c r="T20" i="128"/>
  <c r="U27" i="128"/>
  <c r="T31" i="128"/>
  <c r="U33" i="128"/>
  <c r="T37" i="128"/>
  <c r="T64" i="128"/>
  <c r="Q9" i="129"/>
  <c r="T13" i="129"/>
  <c r="T19" i="129"/>
  <c r="T29" i="129"/>
  <c r="T36" i="129"/>
  <c r="T51" i="129"/>
  <c r="Q56" i="129"/>
  <c r="U17" i="130"/>
  <c r="U30" i="130"/>
  <c r="T47" i="130"/>
  <c r="U49" i="130"/>
  <c r="T49" i="130"/>
  <c r="Q62" i="130"/>
  <c r="T10" i="131"/>
  <c r="T26" i="131"/>
  <c r="T31" i="131"/>
  <c r="Q44" i="131"/>
  <c r="T20" i="132"/>
  <c r="T25" i="132"/>
  <c r="T33" i="132"/>
  <c r="T38" i="132"/>
  <c r="Q9" i="133"/>
  <c r="T17" i="133"/>
  <c r="U19" i="133"/>
  <c r="T19" i="133"/>
  <c r="U49" i="133"/>
  <c r="Q62" i="133"/>
  <c r="P28" i="134"/>
  <c r="T33" i="134"/>
  <c r="U35" i="134"/>
  <c r="T35" i="134"/>
  <c r="U46" i="134"/>
  <c r="T50" i="134"/>
  <c r="T21" i="135"/>
  <c r="T26" i="135"/>
  <c r="T34" i="135"/>
  <c r="T37" i="135"/>
  <c r="T39" i="135"/>
  <c r="T46" i="135"/>
  <c r="U48" i="135"/>
  <c r="T48" i="135"/>
  <c r="E56" i="135"/>
  <c r="E9" i="136"/>
  <c r="U19" i="136"/>
  <c r="T39" i="136"/>
  <c r="U41" i="136"/>
  <c r="T41" i="136"/>
  <c r="T19" i="137"/>
  <c r="T24" i="137"/>
  <c r="E28" i="137"/>
  <c r="U29" i="137"/>
  <c r="T33" i="137"/>
  <c r="T51" i="137"/>
  <c r="Q56" i="137"/>
  <c r="U17" i="138"/>
  <c r="U30" i="138"/>
  <c r="T47" i="138"/>
  <c r="U49" i="138"/>
  <c r="T49" i="138"/>
  <c r="T10" i="139"/>
  <c r="T26" i="139"/>
  <c r="T31" i="139"/>
  <c r="Q44" i="139"/>
  <c r="Q43" i="139" s="1"/>
  <c r="T20" i="140"/>
  <c r="T25" i="140"/>
  <c r="T33" i="140"/>
  <c r="T36" i="140"/>
  <c r="T38" i="140"/>
  <c r="U46" i="140"/>
  <c r="Q9" i="141"/>
  <c r="T17" i="141"/>
  <c r="U19" i="141"/>
  <c r="T19" i="141"/>
  <c r="T30" i="141"/>
  <c r="U32" i="141"/>
  <c r="T32" i="141"/>
  <c r="U41" i="141"/>
  <c r="T41" i="141"/>
  <c r="U60" i="141"/>
  <c r="P62" i="141"/>
  <c r="U32" i="142"/>
  <c r="U42" i="142"/>
  <c r="E44" i="142"/>
  <c r="U45" i="142"/>
  <c r="T45" i="142"/>
  <c r="P56" i="142"/>
  <c r="U16" i="143"/>
  <c r="U49" i="143"/>
  <c r="T49" i="143"/>
  <c r="E9" i="144"/>
  <c r="T18" i="144"/>
  <c r="U20" i="144"/>
  <c r="T20" i="144"/>
  <c r="U32" i="144"/>
  <c r="U21" i="145"/>
  <c r="E28" i="145"/>
  <c r="U29" i="145"/>
  <c r="T29" i="145"/>
  <c r="T42" i="145"/>
  <c r="E44" i="145"/>
  <c r="T45" i="145"/>
  <c r="U53" i="145"/>
  <c r="U11" i="146"/>
  <c r="T11" i="146"/>
  <c r="T24" i="146"/>
  <c r="U26" i="146"/>
  <c r="T26" i="146"/>
  <c r="U32" i="146"/>
  <c r="T32" i="146"/>
  <c r="T55" i="146"/>
  <c r="U11" i="147"/>
  <c r="U35" i="147"/>
  <c r="T35" i="147"/>
  <c r="E56" i="147"/>
  <c r="U57" i="147"/>
  <c r="T57" i="147"/>
  <c r="U17" i="148"/>
  <c r="T17" i="148"/>
  <c r="T17" i="149"/>
  <c r="U19" i="149"/>
  <c r="T19" i="149"/>
  <c r="U30" i="149"/>
  <c r="U51" i="149"/>
  <c r="T51" i="149"/>
  <c r="T20" i="150"/>
  <c r="U22" i="150"/>
  <c r="T22" i="150"/>
  <c r="E44" i="150"/>
  <c r="U45" i="150"/>
  <c r="T45" i="150"/>
  <c r="E9" i="151"/>
  <c r="E28" i="151"/>
  <c r="U29" i="151"/>
  <c r="T29" i="151"/>
  <c r="T51" i="151"/>
  <c r="U51" i="151"/>
  <c r="U27" i="152"/>
  <c r="T17" i="153"/>
  <c r="T26" i="153"/>
  <c r="U26" i="153"/>
  <c r="T54" i="153"/>
  <c r="U54" i="153"/>
  <c r="E28" i="96"/>
  <c r="Q56" i="97"/>
  <c r="Q28" i="98"/>
  <c r="E44" i="98"/>
  <c r="P9" i="99"/>
  <c r="P8" i="99" s="1"/>
  <c r="Q44" i="100"/>
  <c r="Q43" i="100" s="1"/>
  <c r="P56" i="100"/>
  <c r="P28" i="101"/>
  <c r="E9" i="102"/>
  <c r="P44" i="103"/>
  <c r="P43" i="103" s="1"/>
  <c r="E56" i="103"/>
  <c r="Q9" i="104"/>
  <c r="E28" i="104"/>
  <c r="Q56" i="105"/>
  <c r="Q28" i="106"/>
  <c r="E44" i="106"/>
  <c r="P9" i="107"/>
  <c r="Q44" i="108"/>
  <c r="P56" i="108"/>
  <c r="T63" i="108"/>
  <c r="P28" i="109"/>
  <c r="E9" i="110"/>
  <c r="P44" i="111"/>
  <c r="P43" i="111" s="1"/>
  <c r="E56" i="111"/>
  <c r="Q9" i="112"/>
  <c r="E28" i="112"/>
  <c r="Q56" i="113"/>
  <c r="Q28" i="114"/>
  <c r="E44" i="114"/>
  <c r="P9" i="115"/>
  <c r="Q44" i="116"/>
  <c r="Q43" i="116" s="1"/>
  <c r="P56" i="116"/>
  <c r="T63" i="116"/>
  <c r="P28" i="117"/>
  <c r="E9" i="118"/>
  <c r="P44" i="119"/>
  <c r="P43" i="119" s="1"/>
  <c r="E56" i="119"/>
  <c r="Q9" i="120"/>
  <c r="E28" i="120"/>
  <c r="E8" i="120" s="1"/>
  <c r="Q56" i="121"/>
  <c r="Q28" i="122"/>
  <c r="E44" i="122"/>
  <c r="P9" i="123"/>
  <c r="Q44" i="124"/>
  <c r="P56" i="124"/>
  <c r="T63" i="124"/>
  <c r="P28" i="125"/>
  <c r="P8" i="125" s="1"/>
  <c r="E9" i="126"/>
  <c r="T17" i="127"/>
  <c r="U24" i="127"/>
  <c r="Q44" i="127"/>
  <c r="Q62" i="127"/>
  <c r="P9" i="128"/>
  <c r="T51" i="128"/>
  <c r="E56" i="128"/>
  <c r="T63" i="128"/>
  <c r="U46" i="129"/>
  <c r="T55" i="129"/>
  <c r="U18" i="130"/>
  <c r="T18" i="130"/>
  <c r="U31" i="130"/>
  <c r="T31" i="130"/>
  <c r="T14" i="131"/>
  <c r="T33" i="131"/>
  <c r="T35" i="131"/>
  <c r="E56" i="131"/>
  <c r="U57" i="131"/>
  <c r="T57" i="131"/>
  <c r="U15" i="132"/>
  <c r="U47" i="132"/>
  <c r="T47" i="132"/>
  <c r="U59" i="132"/>
  <c r="U32" i="133"/>
  <c r="T32" i="133"/>
  <c r="Q44" i="133"/>
  <c r="U50" i="133"/>
  <c r="T50" i="133"/>
  <c r="U14" i="134"/>
  <c r="T14" i="134"/>
  <c r="Q28" i="134"/>
  <c r="T54" i="134"/>
  <c r="U16" i="135"/>
  <c r="P9" i="136"/>
  <c r="U20" i="136"/>
  <c r="T20" i="136"/>
  <c r="E28" i="136"/>
  <c r="U14" i="137"/>
  <c r="P28" i="137"/>
  <c r="T37" i="137"/>
  <c r="T55" i="137"/>
  <c r="U18" i="138"/>
  <c r="T18" i="138"/>
  <c r="U31" i="138"/>
  <c r="T31" i="138"/>
  <c r="T14" i="139"/>
  <c r="T33" i="139"/>
  <c r="T35" i="139"/>
  <c r="E56" i="139"/>
  <c r="U57" i="139"/>
  <c r="T57" i="139"/>
  <c r="U15" i="140"/>
  <c r="U47" i="140"/>
  <c r="T47" i="140"/>
  <c r="U59" i="140"/>
  <c r="P44" i="142"/>
  <c r="P43" i="142" s="1"/>
  <c r="U52" i="142"/>
  <c r="Q56" i="142"/>
  <c r="Q43" i="142" s="1"/>
  <c r="U17" i="143"/>
  <c r="T17" i="143"/>
  <c r="U26" i="143"/>
  <c r="T26" i="143"/>
  <c r="E28" i="143"/>
  <c r="T29" i="143"/>
  <c r="U37" i="143"/>
  <c r="U64" i="143"/>
  <c r="T64" i="143"/>
  <c r="P9" i="144"/>
  <c r="U33" i="144"/>
  <c r="T33" i="144"/>
  <c r="U42" i="144"/>
  <c r="T42" i="144"/>
  <c r="U52" i="144"/>
  <c r="T52" i="144"/>
  <c r="U16" i="145"/>
  <c r="T16" i="145"/>
  <c r="P28" i="145"/>
  <c r="P44" i="145"/>
  <c r="U54" i="145"/>
  <c r="T54" i="145"/>
  <c r="U60" i="145"/>
  <c r="T60" i="145"/>
  <c r="U40" i="146"/>
  <c r="T40" i="146"/>
  <c r="U20" i="147"/>
  <c r="E44" i="147"/>
  <c r="U45" i="147"/>
  <c r="T45" i="147"/>
  <c r="P56" i="147"/>
  <c r="P43" i="147" s="1"/>
  <c r="E28" i="148"/>
  <c r="U29" i="148"/>
  <c r="T29" i="148"/>
  <c r="U60" i="148"/>
  <c r="T60" i="148"/>
  <c r="T31" i="149"/>
  <c r="T63" i="149"/>
  <c r="P28" i="150"/>
  <c r="U35" i="150"/>
  <c r="T35" i="150"/>
  <c r="T34" i="151"/>
  <c r="T23" i="152"/>
  <c r="U23" i="152"/>
  <c r="T37" i="152"/>
  <c r="P44" i="122"/>
  <c r="E56" i="122"/>
  <c r="Q9" i="123"/>
  <c r="E28" i="123"/>
  <c r="Q56" i="124"/>
  <c r="Q28" i="125"/>
  <c r="E44" i="125"/>
  <c r="P9" i="126"/>
  <c r="E28" i="127"/>
  <c r="T29" i="127"/>
  <c r="Q9" i="128"/>
  <c r="P56" i="128"/>
  <c r="P56" i="131"/>
  <c r="P43" i="131" s="1"/>
  <c r="P9" i="132"/>
  <c r="U16" i="132"/>
  <c r="T16" i="132"/>
  <c r="E28" i="132"/>
  <c r="U29" i="132"/>
  <c r="T29" i="132"/>
  <c r="T58" i="132"/>
  <c r="U60" i="132"/>
  <c r="T60" i="132"/>
  <c r="T15" i="133"/>
  <c r="T29" i="133"/>
  <c r="T47" i="133"/>
  <c r="U64" i="133"/>
  <c r="T11" i="134"/>
  <c r="T27" i="134"/>
  <c r="T31" i="134"/>
  <c r="T36" i="134"/>
  <c r="T15" i="135"/>
  <c r="U17" i="135"/>
  <c r="T17" i="135"/>
  <c r="U30" i="135"/>
  <c r="T30" i="135"/>
  <c r="T49" i="135"/>
  <c r="U60" i="135"/>
  <c r="E62" i="135"/>
  <c r="U63" i="135"/>
  <c r="T63" i="135"/>
  <c r="Q9" i="136"/>
  <c r="T17" i="136"/>
  <c r="T37" i="136"/>
  <c r="T42" i="136"/>
  <c r="U50" i="136"/>
  <c r="T64" i="136"/>
  <c r="Q9" i="137"/>
  <c r="T13" i="137"/>
  <c r="U15" i="137"/>
  <c r="T15" i="137"/>
  <c r="Q28" i="137"/>
  <c r="U58" i="137"/>
  <c r="T15" i="138"/>
  <c r="P56" i="139"/>
  <c r="P43" i="139" s="1"/>
  <c r="P9" i="140"/>
  <c r="U16" i="140"/>
  <c r="T16" i="140"/>
  <c r="E28" i="140"/>
  <c r="U29" i="140"/>
  <c r="T29" i="140"/>
  <c r="U60" i="140"/>
  <c r="T60" i="140"/>
  <c r="U51" i="141"/>
  <c r="T51" i="141"/>
  <c r="U14" i="142"/>
  <c r="T14" i="142"/>
  <c r="U23" i="142"/>
  <c r="T23" i="142"/>
  <c r="U53" i="142"/>
  <c r="T53" i="142"/>
  <c r="U59" i="142"/>
  <c r="T59" i="142"/>
  <c r="U38" i="143"/>
  <c r="T38" i="143"/>
  <c r="U13" i="144"/>
  <c r="T13" i="144"/>
  <c r="Q28" i="145"/>
  <c r="U37" i="145"/>
  <c r="T37" i="145"/>
  <c r="U19" i="146"/>
  <c r="T19" i="146"/>
  <c r="U50" i="146"/>
  <c r="T50" i="146"/>
  <c r="U21" i="147"/>
  <c r="T21" i="147"/>
  <c r="U53" i="147"/>
  <c r="T53" i="147"/>
  <c r="U37" i="148"/>
  <c r="T37" i="148"/>
  <c r="U47" i="148"/>
  <c r="T47" i="148"/>
  <c r="U40" i="149"/>
  <c r="T40" i="149"/>
  <c r="U15" i="150"/>
  <c r="T15" i="150"/>
  <c r="U52" i="150"/>
  <c r="T52" i="150"/>
  <c r="U18" i="151"/>
  <c r="T18" i="151"/>
  <c r="U25" i="151"/>
  <c r="T25" i="151"/>
  <c r="U35" i="151"/>
  <c r="T35" i="151"/>
  <c r="U38" i="152"/>
  <c r="T38" i="152"/>
  <c r="U35" i="153"/>
  <c r="T35" i="153"/>
  <c r="P62" i="102"/>
  <c r="Q56" i="103"/>
  <c r="Q28" i="104"/>
  <c r="E44" i="104"/>
  <c r="P9" i="105"/>
  <c r="E62" i="105"/>
  <c r="Q44" i="106"/>
  <c r="P56" i="106"/>
  <c r="P43" i="106" s="1"/>
  <c r="P28" i="107"/>
  <c r="Q62" i="107"/>
  <c r="E9" i="108"/>
  <c r="P44" i="109"/>
  <c r="E56" i="109"/>
  <c r="Q9" i="110"/>
  <c r="E28" i="110"/>
  <c r="P62" i="110"/>
  <c r="Q56" i="111"/>
  <c r="Q43" i="111" s="1"/>
  <c r="Q28" i="112"/>
  <c r="E44" i="112"/>
  <c r="P9" i="113"/>
  <c r="E62" i="113"/>
  <c r="Q44" i="114"/>
  <c r="P56" i="114"/>
  <c r="P28" i="115"/>
  <c r="Q62" i="115"/>
  <c r="E9" i="116"/>
  <c r="P44" i="117"/>
  <c r="E56" i="117"/>
  <c r="Q9" i="118"/>
  <c r="E28" i="118"/>
  <c r="P62" i="118"/>
  <c r="Q56" i="119"/>
  <c r="T62" i="119"/>
  <c r="U63" i="119"/>
  <c r="Q28" i="120"/>
  <c r="E44" i="120"/>
  <c r="P9" i="121"/>
  <c r="E62" i="121"/>
  <c r="Q44" i="122"/>
  <c r="P56" i="122"/>
  <c r="P28" i="123"/>
  <c r="Q62" i="123"/>
  <c r="E9" i="124"/>
  <c r="T10" i="125"/>
  <c r="P44" i="125"/>
  <c r="E56" i="125"/>
  <c r="Q9" i="126"/>
  <c r="E28" i="126"/>
  <c r="P62" i="126"/>
  <c r="P28" i="127"/>
  <c r="Q56" i="128"/>
  <c r="E28" i="129"/>
  <c r="E44" i="129"/>
  <c r="T45" i="129"/>
  <c r="U59" i="129"/>
  <c r="T59" i="129"/>
  <c r="E9" i="131"/>
  <c r="U21" i="131"/>
  <c r="T21" i="131"/>
  <c r="U42" i="131"/>
  <c r="T42" i="131"/>
  <c r="Q56" i="131"/>
  <c r="Q9" i="132"/>
  <c r="P28" i="132"/>
  <c r="T46" i="132"/>
  <c r="T31" i="133"/>
  <c r="T13" i="134"/>
  <c r="E44" i="134"/>
  <c r="U45" i="134"/>
  <c r="T45" i="134"/>
  <c r="U58" i="134"/>
  <c r="T58" i="134"/>
  <c r="E9" i="135"/>
  <c r="U10" i="135"/>
  <c r="P44" i="136"/>
  <c r="U51" i="136"/>
  <c r="T51" i="136"/>
  <c r="U46" i="137"/>
  <c r="T46" i="137"/>
  <c r="U59" i="137"/>
  <c r="T59" i="137"/>
  <c r="E9" i="139"/>
  <c r="U21" i="139"/>
  <c r="T21" i="139"/>
  <c r="U42" i="139"/>
  <c r="T42" i="139"/>
  <c r="Q9" i="140"/>
  <c r="P28" i="140"/>
  <c r="U27" i="141"/>
  <c r="T27" i="141"/>
  <c r="U40" i="141"/>
  <c r="T40" i="141"/>
  <c r="U36" i="142"/>
  <c r="T36" i="142"/>
  <c r="E9" i="143"/>
  <c r="U10" i="143"/>
  <c r="T10" i="143"/>
  <c r="Q28" i="143"/>
  <c r="U48" i="143"/>
  <c r="T48" i="143"/>
  <c r="U47" i="145"/>
  <c r="T47" i="145"/>
  <c r="E9" i="146"/>
  <c r="U10" i="146"/>
  <c r="T10" i="146"/>
  <c r="U31" i="146"/>
  <c r="T31" i="146"/>
  <c r="Q28" i="147"/>
  <c r="U34" i="147"/>
  <c r="T34" i="147"/>
  <c r="Q44" i="147"/>
  <c r="U16" i="148"/>
  <c r="T16" i="148"/>
  <c r="U25" i="148"/>
  <c r="T25" i="148"/>
  <c r="Q28" i="148"/>
  <c r="E62" i="148"/>
  <c r="U63" i="148"/>
  <c r="T63" i="148"/>
  <c r="U27" i="149"/>
  <c r="T27" i="149"/>
  <c r="Q44" i="149"/>
  <c r="U50" i="149"/>
  <c r="T50" i="149"/>
  <c r="T62" i="149"/>
  <c r="Q44" i="151"/>
  <c r="U50" i="151"/>
  <c r="T50" i="151"/>
  <c r="U16" i="152"/>
  <c r="T16" i="152"/>
  <c r="U33" i="152"/>
  <c r="T33" i="152"/>
  <c r="T54" i="152"/>
  <c r="U54" i="152"/>
  <c r="Q44" i="109"/>
  <c r="P56" i="109"/>
  <c r="P28" i="110"/>
  <c r="E9" i="111"/>
  <c r="P44" i="112"/>
  <c r="E56" i="112"/>
  <c r="T64" i="112"/>
  <c r="Q9" i="113"/>
  <c r="T13" i="113"/>
  <c r="T21" i="113"/>
  <c r="E28" i="113"/>
  <c r="T34" i="113"/>
  <c r="T42" i="113"/>
  <c r="T52" i="113"/>
  <c r="T57" i="113"/>
  <c r="T16" i="114"/>
  <c r="T24" i="114"/>
  <c r="T29" i="114"/>
  <c r="T37" i="114"/>
  <c r="T47" i="114"/>
  <c r="T55" i="114"/>
  <c r="Q56" i="114"/>
  <c r="T60" i="114"/>
  <c r="T11" i="115"/>
  <c r="T19" i="115"/>
  <c r="T27" i="115"/>
  <c r="Q28" i="115"/>
  <c r="T32" i="115"/>
  <c r="T40" i="115"/>
  <c r="E44" i="115"/>
  <c r="T50" i="115"/>
  <c r="P9" i="116"/>
  <c r="T14" i="116"/>
  <c r="T22" i="116"/>
  <c r="T35" i="116"/>
  <c r="T45" i="116"/>
  <c r="T53" i="116"/>
  <c r="T58" i="116"/>
  <c r="T17" i="117"/>
  <c r="T25" i="117"/>
  <c r="T30" i="117"/>
  <c r="T38" i="117"/>
  <c r="Q44" i="117"/>
  <c r="T48" i="117"/>
  <c r="P56" i="117"/>
  <c r="T63" i="117"/>
  <c r="T12" i="118"/>
  <c r="T20" i="118"/>
  <c r="P28" i="118"/>
  <c r="T33" i="118"/>
  <c r="T41" i="118"/>
  <c r="T51" i="118"/>
  <c r="E9" i="119"/>
  <c r="T15" i="119"/>
  <c r="T23" i="119"/>
  <c r="T36" i="119"/>
  <c r="T46" i="119"/>
  <c r="T54" i="119"/>
  <c r="T59" i="119"/>
  <c r="T10" i="120"/>
  <c r="T18" i="120"/>
  <c r="T26" i="120"/>
  <c r="T31" i="120"/>
  <c r="T39" i="120"/>
  <c r="P44" i="120"/>
  <c r="T49" i="120"/>
  <c r="E56" i="120"/>
  <c r="T64" i="120"/>
  <c r="Q9" i="121"/>
  <c r="T13" i="121"/>
  <c r="T21" i="121"/>
  <c r="E28" i="121"/>
  <c r="T34" i="121"/>
  <c r="T42" i="121"/>
  <c r="T52" i="121"/>
  <c r="T57" i="121"/>
  <c r="T16" i="122"/>
  <c r="T24" i="122"/>
  <c r="T29" i="122"/>
  <c r="T37" i="122"/>
  <c r="T47" i="122"/>
  <c r="T55" i="122"/>
  <c r="Q56" i="122"/>
  <c r="T60" i="122"/>
  <c r="T11" i="123"/>
  <c r="T19" i="123"/>
  <c r="T27" i="123"/>
  <c r="Q28" i="123"/>
  <c r="T32" i="123"/>
  <c r="T40" i="123"/>
  <c r="E44" i="123"/>
  <c r="T50" i="123"/>
  <c r="P9" i="124"/>
  <c r="T14" i="124"/>
  <c r="T22" i="124"/>
  <c r="T35" i="124"/>
  <c r="T45" i="124"/>
  <c r="T53" i="124"/>
  <c r="T58" i="124"/>
  <c r="T17" i="125"/>
  <c r="T25" i="125"/>
  <c r="T30" i="125"/>
  <c r="T38" i="125"/>
  <c r="Q44" i="125"/>
  <c r="T48" i="125"/>
  <c r="P56" i="125"/>
  <c r="T63" i="125"/>
  <c r="T12" i="126"/>
  <c r="T20" i="126"/>
  <c r="P28" i="126"/>
  <c r="T33" i="126"/>
  <c r="T41" i="126"/>
  <c r="T51" i="126"/>
  <c r="E9" i="127"/>
  <c r="T15" i="127"/>
  <c r="T21" i="127"/>
  <c r="Q28" i="127"/>
  <c r="T45" i="127"/>
  <c r="T51" i="127"/>
  <c r="U11" i="128"/>
  <c r="T17" i="128"/>
  <c r="T23" i="128"/>
  <c r="P44" i="128"/>
  <c r="T49" i="128"/>
  <c r="T55" i="128"/>
  <c r="T59" i="128"/>
  <c r="P28" i="129"/>
  <c r="T33" i="129"/>
  <c r="T39" i="129"/>
  <c r="P44" i="129"/>
  <c r="P43" i="129" s="1"/>
  <c r="T47" i="129"/>
  <c r="U25" i="130"/>
  <c r="E28" i="130"/>
  <c r="U38" i="130"/>
  <c r="T55" i="130"/>
  <c r="T60" i="130"/>
  <c r="U64" i="130"/>
  <c r="T64" i="130"/>
  <c r="P9" i="131"/>
  <c r="T18" i="131"/>
  <c r="T39" i="131"/>
  <c r="U51" i="131"/>
  <c r="T12" i="132"/>
  <c r="T17" i="132"/>
  <c r="Q28" i="132"/>
  <c r="T30" i="132"/>
  <c r="T41" i="132"/>
  <c r="E44" i="132"/>
  <c r="U54" i="132"/>
  <c r="U11" i="133"/>
  <c r="T11" i="133"/>
  <c r="T25" i="133"/>
  <c r="U27" i="133"/>
  <c r="T27" i="133"/>
  <c r="U39" i="133"/>
  <c r="U21" i="134"/>
  <c r="T41" i="134"/>
  <c r="P44" i="134"/>
  <c r="P9" i="135"/>
  <c r="T13" i="135"/>
  <c r="T18" i="135"/>
  <c r="E28" i="135"/>
  <c r="T29" i="135"/>
  <c r="T31" i="135"/>
  <c r="T42" i="135"/>
  <c r="E44" i="135"/>
  <c r="T54" i="135"/>
  <c r="T58" i="135"/>
  <c r="T64" i="135"/>
  <c r="U11" i="136"/>
  <c r="U27" i="136"/>
  <c r="T31" i="136"/>
  <c r="U33" i="136"/>
  <c r="T33" i="136"/>
  <c r="Q44" i="136"/>
  <c r="T48" i="136"/>
  <c r="T11" i="137"/>
  <c r="T16" i="137"/>
  <c r="U25" i="138"/>
  <c r="E28" i="138"/>
  <c r="U38" i="138"/>
  <c r="T55" i="138"/>
  <c r="T60" i="138"/>
  <c r="U64" i="138"/>
  <c r="T64" i="138"/>
  <c r="P9" i="139"/>
  <c r="T18" i="139"/>
  <c r="T39" i="139"/>
  <c r="U51" i="139"/>
  <c r="T12" i="140"/>
  <c r="T17" i="140"/>
  <c r="Q28" i="140"/>
  <c r="T30" i="140"/>
  <c r="T41" i="140"/>
  <c r="E44" i="140"/>
  <c r="U54" i="140"/>
  <c r="U11" i="141"/>
  <c r="T11" i="141"/>
  <c r="T24" i="141"/>
  <c r="E28" i="141"/>
  <c r="T37" i="141"/>
  <c r="U49" i="141"/>
  <c r="T63" i="141"/>
  <c r="U21" i="142"/>
  <c r="P9" i="143"/>
  <c r="T23" i="143"/>
  <c r="U25" i="143"/>
  <c r="T25" i="143"/>
  <c r="U31" i="143"/>
  <c r="T31" i="143"/>
  <c r="T45" i="143"/>
  <c r="U60" i="143"/>
  <c r="E62" i="143"/>
  <c r="U63" i="143"/>
  <c r="T63" i="143"/>
  <c r="U11" i="144"/>
  <c r="T39" i="144"/>
  <c r="U41" i="144"/>
  <c r="T41" i="144"/>
  <c r="T49" i="144"/>
  <c r="U51" i="144"/>
  <c r="T51" i="144"/>
  <c r="T13" i="145"/>
  <c r="U15" i="145"/>
  <c r="T15" i="145"/>
  <c r="U24" i="145"/>
  <c r="T24" i="145"/>
  <c r="U35" i="145"/>
  <c r="T57" i="145"/>
  <c r="U59" i="145"/>
  <c r="T59" i="145"/>
  <c r="U17" i="146"/>
  <c r="T37" i="146"/>
  <c r="U39" i="146"/>
  <c r="T39" i="146"/>
  <c r="U48" i="146"/>
  <c r="U64" i="146"/>
  <c r="T64" i="146"/>
  <c r="U14" i="147"/>
  <c r="T14" i="147"/>
  <c r="U51" i="147"/>
  <c r="U12" i="149"/>
  <c r="T12" i="149"/>
  <c r="U33" i="149"/>
  <c r="T33" i="149"/>
  <c r="T22" i="151"/>
  <c r="U12" i="153"/>
  <c r="T12" i="153"/>
  <c r="T23" i="153"/>
  <c r="T48" i="153"/>
  <c r="U48" i="153"/>
  <c r="T59" i="153"/>
  <c r="U59" i="153"/>
  <c r="P62" i="108"/>
  <c r="Q56" i="109"/>
  <c r="Q28" i="110"/>
  <c r="E44" i="110"/>
  <c r="P9" i="111"/>
  <c r="P8" i="111" s="1"/>
  <c r="P61" i="111" s="1"/>
  <c r="E62" i="111"/>
  <c r="Q44" i="112"/>
  <c r="P56" i="112"/>
  <c r="P28" i="113"/>
  <c r="T56" i="113"/>
  <c r="U57" i="113"/>
  <c r="Q62" i="113"/>
  <c r="E9" i="114"/>
  <c r="P44" i="115"/>
  <c r="E56" i="115"/>
  <c r="Q9" i="116"/>
  <c r="E28" i="116"/>
  <c r="Q56" i="117"/>
  <c r="T62" i="117"/>
  <c r="U63" i="117"/>
  <c r="Q28" i="118"/>
  <c r="E44" i="118"/>
  <c r="P9" i="119"/>
  <c r="T9" i="120"/>
  <c r="U10" i="120"/>
  <c r="Q44" i="120"/>
  <c r="P56" i="120"/>
  <c r="P28" i="121"/>
  <c r="T56" i="121"/>
  <c r="U57" i="121"/>
  <c r="E9" i="122"/>
  <c r="U29" i="122"/>
  <c r="P44" i="123"/>
  <c r="E56" i="123"/>
  <c r="Q9" i="124"/>
  <c r="Q8" i="124" s="1"/>
  <c r="E28" i="124"/>
  <c r="U45" i="124"/>
  <c r="Q56" i="125"/>
  <c r="T62" i="125"/>
  <c r="U63" i="125"/>
  <c r="Q28" i="126"/>
  <c r="E44" i="126"/>
  <c r="P9" i="127"/>
  <c r="T44" i="127"/>
  <c r="U45" i="127"/>
  <c r="E56" i="127"/>
  <c r="E43" i="127" s="1"/>
  <c r="E28" i="128"/>
  <c r="Q44" i="128"/>
  <c r="Q28" i="129"/>
  <c r="Q44" i="129"/>
  <c r="E9" i="130"/>
  <c r="U10" i="130"/>
  <c r="T10" i="130"/>
  <c r="U26" i="130"/>
  <c r="T26" i="130"/>
  <c r="P28" i="130"/>
  <c r="U39" i="130"/>
  <c r="T39" i="130"/>
  <c r="E44" i="130"/>
  <c r="U52" i="131"/>
  <c r="T52" i="131"/>
  <c r="P44" i="132"/>
  <c r="P43" i="132" s="1"/>
  <c r="U55" i="132"/>
  <c r="T55" i="132"/>
  <c r="E62" i="132"/>
  <c r="U63" i="132"/>
  <c r="U20" i="133"/>
  <c r="E28" i="133"/>
  <c r="U40" i="133"/>
  <c r="T40" i="133"/>
  <c r="U22" i="134"/>
  <c r="T22" i="134"/>
  <c r="Q44" i="134"/>
  <c r="E56" i="134"/>
  <c r="T57" i="134"/>
  <c r="Q9" i="135"/>
  <c r="P28" i="135"/>
  <c r="P44" i="135"/>
  <c r="U12" i="136"/>
  <c r="T12" i="136"/>
  <c r="E56" i="136"/>
  <c r="U57" i="136"/>
  <c r="E44" i="137"/>
  <c r="T45" i="137"/>
  <c r="E9" i="138"/>
  <c r="U10" i="138"/>
  <c r="T10" i="138"/>
  <c r="U26" i="138"/>
  <c r="T26" i="138"/>
  <c r="U39" i="138"/>
  <c r="T39" i="138"/>
  <c r="E44" i="138"/>
  <c r="U52" i="139"/>
  <c r="T52" i="139"/>
  <c r="P44" i="140"/>
  <c r="P43" i="140" s="1"/>
  <c r="U55" i="140"/>
  <c r="T55" i="140"/>
  <c r="E62" i="140"/>
  <c r="U63" i="140"/>
  <c r="U20" i="141"/>
  <c r="T20" i="141"/>
  <c r="U33" i="141"/>
  <c r="T33" i="141"/>
  <c r="Q44" i="141"/>
  <c r="U50" i="141"/>
  <c r="T50" i="141"/>
  <c r="T62" i="141"/>
  <c r="U63" i="141"/>
  <c r="U22" i="142"/>
  <c r="T22" i="142"/>
  <c r="U46" i="142"/>
  <c r="T46" i="142"/>
  <c r="U58" i="142"/>
  <c r="T58" i="142"/>
  <c r="Q9" i="143"/>
  <c r="T44" i="143"/>
  <c r="U45" i="143"/>
  <c r="P62" i="143"/>
  <c r="T10" i="144"/>
  <c r="U12" i="144"/>
  <c r="T12" i="144"/>
  <c r="U21" i="144"/>
  <c r="T21" i="144"/>
  <c r="P44" i="144"/>
  <c r="E56" i="144"/>
  <c r="U57" i="144"/>
  <c r="T57" i="144"/>
  <c r="Q9" i="145"/>
  <c r="U10" i="145"/>
  <c r="T34" i="145"/>
  <c r="U36" i="145"/>
  <c r="T36" i="145"/>
  <c r="T56" i="145"/>
  <c r="U57" i="145"/>
  <c r="Q9" i="146"/>
  <c r="U18" i="146"/>
  <c r="T18" i="146"/>
  <c r="U27" i="146"/>
  <c r="T27" i="146"/>
  <c r="U49" i="146"/>
  <c r="T49" i="146"/>
  <c r="U52" i="147"/>
  <c r="T52" i="147"/>
  <c r="U58" i="147"/>
  <c r="T58" i="147"/>
  <c r="P9" i="148"/>
  <c r="T10" i="148"/>
  <c r="E44" i="148"/>
  <c r="T53" i="148"/>
  <c r="U55" i="148"/>
  <c r="T55" i="148"/>
  <c r="U20" i="149"/>
  <c r="T20" i="149"/>
  <c r="Q56" i="149"/>
  <c r="T12" i="150"/>
  <c r="U14" i="150"/>
  <c r="T14" i="150"/>
  <c r="U23" i="150"/>
  <c r="T23" i="150"/>
  <c r="U46" i="150"/>
  <c r="T46" i="150"/>
  <c r="T10" i="151"/>
  <c r="T12" i="151"/>
  <c r="U12" i="151"/>
  <c r="U24" i="151"/>
  <c r="T24" i="151"/>
  <c r="U30" i="151"/>
  <c r="T30" i="151"/>
  <c r="U60" i="151"/>
  <c r="T60" i="151"/>
  <c r="P9" i="152"/>
  <c r="T10" i="152"/>
  <c r="U47" i="152"/>
  <c r="T47" i="152"/>
  <c r="E28" i="153"/>
  <c r="U29" i="153"/>
  <c r="T29" i="153"/>
  <c r="P44" i="94"/>
  <c r="P43" i="94" s="1"/>
  <c r="E56" i="94"/>
  <c r="Q9" i="95"/>
  <c r="Q8" i="95" s="1"/>
  <c r="E28" i="95"/>
  <c r="P62" i="95"/>
  <c r="T29" i="96"/>
  <c r="Q56" i="96"/>
  <c r="Q28" i="97"/>
  <c r="E44" i="97"/>
  <c r="P9" i="98"/>
  <c r="T45" i="98"/>
  <c r="E62" i="98"/>
  <c r="Q44" i="99"/>
  <c r="P56" i="99"/>
  <c r="T63" i="99"/>
  <c r="P28" i="100"/>
  <c r="T28" i="100" s="1"/>
  <c r="Q62" i="100"/>
  <c r="E9" i="101"/>
  <c r="T10" i="102"/>
  <c r="P44" i="102"/>
  <c r="P43" i="102" s="1"/>
  <c r="E56" i="102"/>
  <c r="Q9" i="103"/>
  <c r="E28" i="103"/>
  <c r="T57" i="103"/>
  <c r="P62" i="103"/>
  <c r="T29" i="104"/>
  <c r="Q56" i="104"/>
  <c r="Q28" i="105"/>
  <c r="E44" i="105"/>
  <c r="P9" i="106"/>
  <c r="P8" i="106" s="1"/>
  <c r="T45" i="106"/>
  <c r="E62" i="106"/>
  <c r="Q44" i="107"/>
  <c r="Q43" i="107" s="1"/>
  <c r="P56" i="107"/>
  <c r="T63" i="107"/>
  <c r="P28" i="108"/>
  <c r="Q62" i="108"/>
  <c r="E9" i="109"/>
  <c r="T10" i="110"/>
  <c r="P44" i="110"/>
  <c r="E56" i="110"/>
  <c r="Q9" i="111"/>
  <c r="Q8" i="111" s="1"/>
  <c r="E28" i="111"/>
  <c r="T57" i="111"/>
  <c r="P62" i="111"/>
  <c r="T29" i="112"/>
  <c r="Q56" i="112"/>
  <c r="Q28" i="113"/>
  <c r="E44" i="113"/>
  <c r="P9" i="114"/>
  <c r="P8" i="114" s="1"/>
  <c r="T45" i="114"/>
  <c r="E62" i="114"/>
  <c r="U10" i="115"/>
  <c r="Q44" i="115"/>
  <c r="P56" i="115"/>
  <c r="T63" i="115"/>
  <c r="P28" i="116"/>
  <c r="Q62" i="116"/>
  <c r="E9" i="117"/>
  <c r="T10" i="118"/>
  <c r="P44" i="118"/>
  <c r="P43" i="118" s="1"/>
  <c r="E56" i="118"/>
  <c r="Q9" i="119"/>
  <c r="E28" i="119"/>
  <c r="T57" i="119"/>
  <c r="P62" i="119"/>
  <c r="T29" i="120"/>
  <c r="Q56" i="120"/>
  <c r="Q28" i="121"/>
  <c r="E44" i="121"/>
  <c r="P9" i="122"/>
  <c r="P8" i="122" s="1"/>
  <c r="T45" i="122"/>
  <c r="E62" i="122"/>
  <c r="U10" i="123"/>
  <c r="Q44" i="123"/>
  <c r="Q43" i="123" s="1"/>
  <c r="P56" i="123"/>
  <c r="T63" i="123"/>
  <c r="P28" i="124"/>
  <c r="Q62" i="124"/>
  <c r="E9" i="125"/>
  <c r="T10" i="126"/>
  <c r="P44" i="126"/>
  <c r="P43" i="126" s="1"/>
  <c r="E56" i="126"/>
  <c r="Q9" i="127"/>
  <c r="P56" i="127"/>
  <c r="U10" i="128"/>
  <c r="P28" i="128"/>
  <c r="T57" i="128"/>
  <c r="Q62" i="128"/>
  <c r="E9" i="129"/>
  <c r="T46" i="129"/>
  <c r="U53" i="129"/>
  <c r="E56" i="129"/>
  <c r="P9" i="130"/>
  <c r="Q28" i="130"/>
  <c r="E62" i="130"/>
  <c r="T63" i="130"/>
  <c r="U12" i="131"/>
  <c r="U33" i="131"/>
  <c r="E44" i="131"/>
  <c r="U45" i="131"/>
  <c r="T63" i="131"/>
  <c r="T10" i="132"/>
  <c r="U24" i="132"/>
  <c r="T24" i="132"/>
  <c r="U37" i="132"/>
  <c r="T37" i="132"/>
  <c r="Q44" i="132"/>
  <c r="E56" i="132"/>
  <c r="P62" i="132"/>
  <c r="E9" i="133"/>
  <c r="T10" i="133"/>
  <c r="T12" i="133"/>
  <c r="P28" i="133"/>
  <c r="P8" i="133" s="1"/>
  <c r="E62" i="133"/>
  <c r="E9" i="134"/>
  <c r="U52" i="134"/>
  <c r="P56" i="134"/>
  <c r="U25" i="135"/>
  <c r="T25" i="135"/>
  <c r="Q28" i="135"/>
  <c r="U38" i="135"/>
  <c r="T38" i="135"/>
  <c r="U57" i="135"/>
  <c r="U10" i="136"/>
  <c r="T29" i="136"/>
  <c r="T34" i="136"/>
  <c r="P56" i="136"/>
  <c r="E62" i="136"/>
  <c r="U23" i="137"/>
  <c r="T23" i="137"/>
  <c r="U35" i="137"/>
  <c r="P44" i="137"/>
  <c r="P43" i="137" s="1"/>
  <c r="U53" i="137"/>
  <c r="E56" i="137"/>
  <c r="P9" i="138"/>
  <c r="P8" i="138" s="1"/>
  <c r="Q28" i="138"/>
  <c r="E62" i="138"/>
  <c r="T63" i="138"/>
  <c r="U12" i="139"/>
  <c r="U33" i="139"/>
  <c r="E44" i="139"/>
  <c r="U45" i="139"/>
  <c r="T63" i="139"/>
  <c r="T10" i="140"/>
  <c r="U24" i="140"/>
  <c r="T24" i="140"/>
  <c r="U37" i="140"/>
  <c r="T37" i="140"/>
  <c r="Q44" i="140"/>
  <c r="E56" i="140"/>
  <c r="P62" i="140"/>
  <c r="E9" i="141"/>
  <c r="T10" i="141"/>
  <c r="T12" i="141"/>
  <c r="P28" i="142"/>
  <c r="U35" i="142"/>
  <c r="T35" i="142"/>
  <c r="U18" i="143"/>
  <c r="T18" i="143"/>
  <c r="U29" i="143"/>
  <c r="Q62" i="143"/>
  <c r="U10" i="144"/>
  <c r="U34" i="144"/>
  <c r="T34" i="144"/>
  <c r="Q44" i="144"/>
  <c r="Q43" i="144" s="1"/>
  <c r="P56" i="144"/>
  <c r="U22" i="145"/>
  <c r="U46" i="145"/>
  <c r="T46" i="145"/>
  <c r="U55" i="145"/>
  <c r="T55" i="145"/>
  <c r="Q62" i="145"/>
  <c r="E28" i="146"/>
  <c r="E62" i="146"/>
  <c r="T63" i="146"/>
  <c r="U12" i="147"/>
  <c r="U42" i="147"/>
  <c r="T42" i="147"/>
  <c r="Q9" i="148"/>
  <c r="U10" i="148"/>
  <c r="U24" i="148"/>
  <c r="T24" i="148"/>
  <c r="U30" i="148"/>
  <c r="T30" i="148"/>
  <c r="U36" i="150"/>
  <c r="T36" i="150"/>
  <c r="E56" i="150"/>
  <c r="U57" i="150"/>
  <c r="T57" i="150"/>
  <c r="U10" i="151"/>
  <c r="U41" i="151"/>
  <c r="T30" i="152"/>
  <c r="U32" i="152"/>
  <c r="T32" i="152"/>
  <c r="U58" i="152"/>
  <c r="T58" i="152"/>
  <c r="U19" i="153"/>
  <c r="T19" i="153"/>
  <c r="U41" i="153"/>
  <c r="T41" i="153"/>
  <c r="T10" i="113"/>
  <c r="P43" i="113"/>
  <c r="Q9" i="114"/>
  <c r="E28" i="114"/>
  <c r="T57" i="114"/>
  <c r="T29" i="115"/>
  <c r="Q28" i="116"/>
  <c r="E44" i="116"/>
  <c r="P9" i="117"/>
  <c r="T45" i="117"/>
  <c r="T63" i="118"/>
  <c r="P43" i="121"/>
  <c r="E62" i="127"/>
  <c r="U63" i="127"/>
  <c r="U54" i="129"/>
  <c r="T54" i="129"/>
  <c r="Q8" i="130"/>
  <c r="U13" i="131"/>
  <c r="T13" i="131"/>
  <c r="U34" i="131"/>
  <c r="T34" i="131"/>
  <c r="U53" i="134"/>
  <c r="T53" i="134"/>
  <c r="U36" i="137"/>
  <c r="T36" i="137"/>
  <c r="Q44" i="137"/>
  <c r="Q43" i="137" s="1"/>
  <c r="U54" i="137"/>
  <c r="T54" i="137"/>
  <c r="Q9" i="138"/>
  <c r="U13" i="139"/>
  <c r="T13" i="139"/>
  <c r="U34" i="139"/>
  <c r="T34" i="139"/>
  <c r="P9" i="141"/>
  <c r="U15" i="142"/>
  <c r="T15" i="142"/>
  <c r="U54" i="142"/>
  <c r="T54" i="142"/>
  <c r="E56" i="142"/>
  <c r="T57" i="142"/>
  <c r="U30" i="143"/>
  <c r="T30" i="143"/>
  <c r="U39" i="143"/>
  <c r="T39" i="143"/>
  <c r="U23" i="145"/>
  <c r="T23" i="145"/>
  <c r="U13" i="147"/>
  <c r="T13" i="147"/>
  <c r="U22" i="147"/>
  <c r="T22" i="147"/>
  <c r="U38" i="148"/>
  <c r="T38" i="148"/>
  <c r="U48" i="148"/>
  <c r="T48" i="148"/>
  <c r="U11" i="149"/>
  <c r="T11" i="149"/>
  <c r="U32" i="149"/>
  <c r="T32" i="149"/>
  <c r="U41" i="149"/>
  <c r="T41" i="149"/>
  <c r="U19" i="151"/>
  <c r="T19" i="151"/>
  <c r="U42" i="151"/>
  <c r="T42" i="151"/>
  <c r="E56" i="152"/>
  <c r="P28" i="153"/>
  <c r="E62" i="153"/>
  <c r="E9" i="154"/>
  <c r="Q28" i="154"/>
  <c r="U33" i="154"/>
  <c r="U39" i="154"/>
  <c r="U46" i="154"/>
  <c r="U12" i="155"/>
  <c r="U18" i="155"/>
  <c r="U35" i="155"/>
  <c r="U41" i="155"/>
  <c r="P44" i="155"/>
  <c r="E9" i="156"/>
  <c r="U33" i="156"/>
  <c r="U38" i="156"/>
  <c r="U46" i="156"/>
  <c r="U52" i="156"/>
  <c r="Q9" i="157"/>
  <c r="U20" i="157"/>
  <c r="U26" i="157"/>
  <c r="U52" i="157"/>
  <c r="E56" i="157"/>
  <c r="U23" i="158"/>
  <c r="P28" i="158"/>
  <c r="U32" i="158"/>
  <c r="U47" i="158"/>
  <c r="U53" i="158"/>
  <c r="U58" i="158"/>
  <c r="Q9" i="159"/>
  <c r="U26" i="159"/>
  <c r="U31" i="159"/>
  <c r="U37" i="159"/>
  <c r="U11" i="160"/>
  <c r="U17" i="160"/>
  <c r="E28" i="160"/>
  <c r="U29" i="160"/>
  <c r="U34" i="160"/>
  <c r="U40" i="160"/>
  <c r="P44" i="160"/>
  <c r="U48" i="160"/>
  <c r="P9" i="161"/>
  <c r="U30" i="161"/>
  <c r="U36" i="161"/>
  <c r="U12" i="162"/>
  <c r="U18" i="162"/>
  <c r="E44" i="162"/>
  <c r="U45" i="162"/>
  <c r="U50" i="162"/>
  <c r="U59" i="162"/>
  <c r="E62" i="162"/>
  <c r="E9" i="163"/>
  <c r="U22" i="163"/>
  <c r="Q28" i="163"/>
  <c r="Q8" i="163" s="1"/>
  <c r="U31" i="163"/>
  <c r="U46" i="163"/>
  <c r="U52" i="163"/>
  <c r="U18" i="164"/>
  <c r="U24" i="164"/>
  <c r="U34" i="164"/>
  <c r="P44" i="164"/>
  <c r="U60" i="164"/>
  <c r="U20" i="165"/>
  <c r="E9" i="166"/>
  <c r="U10" i="166"/>
  <c r="U19" i="166"/>
  <c r="U50" i="166"/>
  <c r="U59" i="166"/>
  <c r="E62" i="166"/>
  <c r="T63" i="166"/>
  <c r="P44" i="167"/>
  <c r="U21" i="168"/>
  <c r="Q44" i="168"/>
  <c r="U20" i="169"/>
  <c r="E9" i="170"/>
  <c r="U10" i="170"/>
  <c r="U19" i="170"/>
  <c r="U50" i="170"/>
  <c r="U59" i="170"/>
  <c r="E62" i="170"/>
  <c r="T63" i="170"/>
  <c r="P44" i="171"/>
  <c r="U21" i="172"/>
  <c r="Q44" i="172"/>
  <c r="Q43" i="172" s="1"/>
  <c r="U20" i="173"/>
  <c r="U60" i="173"/>
  <c r="U64" i="173"/>
  <c r="T64" i="173"/>
  <c r="E44" i="174"/>
  <c r="U45" i="174"/>
  <c r="E62" i="174"/>
  <c r="T63" i="174"/>
  <c r="U58" i="177"/>
  <c r="T58" i="177"/>
  <c r="U17" i="178"/>
  <c r="T17" i="178"/>
  <c r="E62" i="178"/>
  <c r="U63" i="178"/>
  <c r="T63" i="178"/>
  <c r="U12" i="179"/>
  <c r="T12" i="179"/>
  <c r="U33" i="179"/>
  <c r="T33" i="179"/>
  <c r="P28" i="148"/>
  <c r="Q62" i="148"/>
  <c r="E9" i="149"/>
  <c r="P44" i="150"/>
  <c r="Q56" i="150"/>
  <c r="Q43" i="150" s="1"/>
  <c r="Q9" i="152"/>
  <c r="P56" i="152"/>
  <c r="Q28" i="153"/>
  <c r="P62" i="153"/>
  <c r="P9" i="154"/>
  <c r="Q44" i="155"/>
  <c r="U44" i="155" s="1"/>
  <c r="Q62" i="155"/>
  <c r="P9" i="156"/>
  <c r="E56" i="156"/>
  <c r="P56" i="157"/>
  <c r="Q28" i="158"/>
  <c r="Q62" i="158"/>
  <c r="E44" i="159"/>
  <c r="Q56" i="159"/>
  <c r="E62" i="159"/>
  <c r="P28" i="160"/>
  <c r="Q44" i="160"/>
  <c r="Q9" i="161"/>
  <c r="T31" i="161"/>
  <c r="E44" i="161"/>
  <c r="P56" i="161"/>
  <c r="T13" i="162"/>
  <c r="P44" i="162"/>
  <c r="P9" i="163"/>
  <c r="E56" i="163"/>
  <c r="E28" i="164"/>
  <c r="Q44" i="164"/>
  <c r="Q43" i="164" s="1"/>
  <c r="P62" i="164"/>
  <c r="E28" i="165"/>
  <c r="P9" i="166"/>
  <c r="P8" i="166" s="1"/>
  <c r="Q28" i="167"/>
  <c r="Q44" i="167"/>
  <c r="P56" i="168"/>
  <c r="P62" i="168"/>
  <c r="E28" i="169"/>
  <c r="P9" i="170"/>
  <c r="Q28" i="171"/>
  <c r="Q44" i="171"/>
  <c r="P56" i="172"/>
  <c r="P62" i="172"/>
  <c r="E28" i="173"/>
  <c r="U13" i="174"/>
  <c r="T13" i="174"/>
  <c r="P44" i="174"/>
  <c r="E56" i="174"/>
  <c r="U57" i="174"/>
  <c r="T57" i="174"/>
  <c r="U37" i="175"/>
  <c r="T37" i="175"/>
  <c r="U55" i="175"/>
  <c r="T55" i="175"/>
  <c r="E56" i="175"/>
  <c r="U57" i="175"/>
  <c r="U30" i="176"/>
  <c r="U40" i="176"/>
  <c r="T40" i="176"/>
  <c r="E9" i="177"/>
  <c r="T10" i="177"/>
  <c r="Q28" i="178"/>
  <c r="T35" i="178"/>
  <c r="E56" i="154"/>
  <c r="T57" i="154"/>
  <c r="E28" i="155"/>
  <c r="T29" i="155"/>
  <c r="E9" i="158"/>
  <c r="U10" i="158"/>
  <c r="E9" i="165"/>
  <c r="T10" i="165"/>
  <c r="E44" i="166"/>
  <c r="U45" i="166"/>
  <c r="E56" i="167"/>
  <c r="U57" i="167"/>
  <c r="E62" i="167"/>
  <c r="U63" i="167"/>
  <c r="E9" i="169"/>
  <c r="T10" i="169"/>
  <c r="E44" i="170"/>
  <c r="U45" i="170"/>
  <c r="E56" i="171"/>
  <c r="U57" i="171"/>
  <c r="E62" i="171"/>
  <c r="U63" i="171"/>
  <c r="E9" i="173"/>
  <c r="T10" i="173"/>
  <c r="U11" i="176"/>
  <c r="T11" i="176"/>
  <c r="U50" i="176"/>
  <c r="T50" i="176"/>
  <c r="E62" i="176"/>
  <c r="T63" i="176"/>
  <c r="U14" i="177"/>
  <c r="T14" i="177"/>
  <c r="U25" i="178"/>
  <c r="T25" i="178"/>
  <c r="E44" i="178"/>
  <c r="U45" i="178"/>
  <c r="U20" i="179"/>
  <c r="T20" i="179"/>
  <c r="T30" i="179"/>
  <c r="U41" i="179"/>
  <c r="T41" i="179"/>
  <c r="E62" i="144"/>
  <c r="Q44" i="145"/>
  <c r="P56" i="145"/>
  <c r="P28" i="146"/>
  <c r="P8" i="146" s="1"/>
  <c r="Q62" i="146"/>
  <c r="E9" i="147"/>
  <c r="P44" i="148"/>
  <c r="E56" i="148"/>
  <c r="Q9" i="149"/>
  <c r="E28" i="149"/>
  <c r="P62" i="149"/>
  <c r="E62" i="150"/>
  <c r="T63" i="150"/>
  <c r="P9" i="151"/>
  <c r="E56" i="151"/>
  <c r="U57" i="151"/>
  <c r="E44" i="152"/>
  <c r="Q62" i="152"/>
  <c r="E9" i="153"/>
  <c r="T10" i="153"/>
  <c r="P56" i="154"/>
  <c r="P28" i="155"/>
  <c r="Q56" i="156"/>
  <c r="E28" i="157"/>
  <c r="E44" i="157"/>
  <c r="T45" i="157"/>
  <c r="P9" i="158"/>
  <c r="E56" i="158"/>
  <c r="T10" i="159"/>
  <c r="Q44" i="159"/>
  <c r="E28" i="161"/>
  <c r="Q44" i="161"/>
  <c r="Q43" i="161" s="1"/>
  <c r="P28" i="162"/>
  <c r="E44" i="163"/>
  <c r="E62" i="163"/>
  <c r="U63" i="163"/>
  <c r="Q28" i="165"/>
  <c r="Q28" i="166"/>
  <c r="P44" i="166"/>
  <c r="U10" i="167"/>
  <c r="P56" i="167"/>
  <c r="P62" i="167"/>
  <c r="E28" i="168"/>
  <c r="U29" i="168"/>
  <c r="Q28" i="169"/>
  <c r="Q28" i="170"/>
  <c r="P44" i="170"/>
  <c r="P56" i="171"/>
  <c r="P62" i="171"/>
  <c r="E28" i="172"/>
  <c r="U29" i="172"/>
  <c r="Q28" i="173"/>
  <c r="Q62" i="173"/>
  <c r="U21" i="174"/>
  <c r="T21" i="174"/>
  <c r="U34" i="174"/>
  <c r="T34" i="174"/>
  <c r="U10" i="175"/>
  <c r="P62" i="176"/>
  <c r="U35" i="177"/>
  <c r="T35" i="177"/>
  <c r="E44" i="177"/>
  <c r="U45" i="177"/>
  <c r="T45" i="177"/>
  <c r="Q56" i="177"/>
  <c r="T31" i="179"/>
  <c r="P28" i="141"/>
  <c r="Q62" i="141"/>
  <c r="E9" i="142"/>
  <c r="P44" i="143"/>
  <c r="E56" i="143"/>
  <c r="Q9" i="144"/>
  <c r="E28" i="144"/>
  <c r="P62" i="144"/>
  <c r="Q56" i="145"/>
  <c r="Q28" i="146"/>
  <c r="E44" i="146"/>
  <c r="P9" i="147"/>
  <c r="E62" i="147"/>
  <c r="Q44" i="148"/>
  <c r="P56" i="148"/>
  <c r="P28" i="149"/>
  <c r="P8" i="149" s="1"/>
  <c r="Q62" i="149"/>
  <c r="E9" i="150"/>
  <c r="P62" i="150"/>
  <c r="Q9" i="151"/>
  <c r="P56" i="151"/>
  <c r="E28" i="152"/>
  <c r="U29" i="152"/>
  <c r="P44" i="152"/>
  <c r="P43" i="152" s="1"/>
  <c r="P9" i="153"/>
  <c r="T50" i="153"/>
  <c r="U64" i="153"/>
  <c r="T11" i="154"/>
  <c r="T17" i="154"/>
  <c r="T23" i="154"/>
  <c r="T35" i="154"/>
  <c r="U42" i="154"/>
  <c r="E44" i="154"/>
  <c r="U45" i="154"/>
  <c r="T49" i="154"/>
  <c r="Q56" i="154"/>
  <c r="E62" i="154"/>
  <c r="E9" i="155"/>
  <c r="T15" i="155"/>
  <c r="T21" i="155"/>
  <c r="Q28" i="155"/>
  <c r="T45" i="155"/>
  <c r="T51" i="155"/>
  <c r="U11" i="156"/>
  <c r="T17" i="156"/>
  <c r="T23" i="156"/>
  <c r="P44" i="156"/>
  <c r="P43" i="156" s="1"/>
  <c r="T49" i="156"/>
  <c r="T55" i="156"/>
  <c r="T59" i="156"/>
  <c r="E62" i="156"/>
  <c r="U10" i="157"/>
  <c r="P28" i="157"/>
  <c r="T33" i="157"/>
  <c r="T39" i="157"/>
  <c r="P44" i="157"/>
  <c r="T47" i="157"/>
  <c r="T54" i="157"/>
  <c r="U58" i="157"/>
  <c r="Q62" i="157"/>
  <c r="Q9" i="158"/>
  <c r="T29" i="158"/>
  <c r="T35" i="158"/>
  <c r="E44" i="158"/>
  <c r="T49" i="158"/>
  <c r="U10" i="159"/>
  <c r="E28" i="159"/>
  <c r="T40" i="159"/>
  <c r="T47" i="159"/>
  <c r="T53" i="159"/>
  <c r="P9" i="160"/>
  <c r="T14" i="160"/>
  <c r="T20" i="160"/>
  <c r="T45" i="160"/>
  <c r="T51" i="160"/>
  <c r="E56" i="160"/>
  <c r="T16" i="161"/>
  <c r="T22" i="161"/>
  <c r="P28" i="161"/>
  <c r="T32" i="161"/>
  <c r="U39" i="161"/>
  <c r="T47" i="161"/>
  <c r="T53" i="161"/>
  <c r="T58" i="161"/>
  <c r="E62" i="161"/>
  <c r="E9" i="162"/>
  <c r="T14" i="162"/>
  <c r="U21" i="162"/>
  <c r="T27" i="162"/>
  <c r="Q28" i="162"/>
  <c r="T32" i="162"/>
  <c r="T38" i="162"/>
  <c r="T64" i="162"/>
  <c r="T34" i="163"/>
  <c r="P44" i="163"/>
  <c r="T48" i="163"/>
  <c r="U55" i="163"/>
  <c r="T59" i="163"/>
  <c r="P62" i="163"/>
  <c r="E9" i="164"/>
  <c r="T13" i="164"/>
  <c r="T20" i="164"/>
  <c r="U27" i="164"/>
  <c r="T31" i="164"/>
  <c r="T37" i="164"/>
  <c r="Q9" i="165"/>
  <c r="U31" i="165"/>
  <c r="T36" i="165"/>
  <c r="T41" i="165"/>
  <c r="U49" i="165"/>
  <c r="T54" i="165"/>
  <c r="U58" i="165"/>
  <c r="Q62" i="165"/>
  <c r="T14" i="167"/>
  <c r="U20" i="167"/>
  <c r="T25" i="167"/>
  <c r="T34" i="167"/>
  <c r="T39" i="167"/>
  <c r="T45" i="167"/>
  <c r="U51" i="167"/>
  <c r="P9" i="168"/>
  <c r="P28" i="168"/>
  <c r="U32" i="168"/>
  <c r="T37" i="168"/>
  <c r="T42" i="168"/>
  <c r="U50" i="168"/>
  <c r="T55" i="168"/>
  <c r="Q9" i="169"/>
  <c r="U31" i="169"/>
  <c r="T36" i="169"/>
  <c r="T41" i="169"/>
  <c r="U49" i="169"/>
  <c r="T54" i="169"/>
  <c r="U58" i="169"/>
  <c r="T14" i="171"/>
  <c r="U20" i="171"/>
  <c r="T25" i="171"/>
  <c r="T34" i="171"/>
  <c r="T39" i="171"/>
  <c r="T45" i="171"/>
  <c r="U51" i="171"/>
  <c r="P9" i="172"/>
  <c r="P28" i="172"/>
  <c r="U32" i="172"/>
  <c r="T37" i="172"/>
  <c r="T42" i="172"/>
  <c r="U50" i="172"/>
  <c r="T55" i="172"/>
  <c r="Q9" i="173"/>
  <c r="U31" i="173"/>
  <c r="T36" i="173"/>
  <c r="T41" i="173"/>
  <c r="U14" i="175"/>
  <c r="U16" i="175"/>
  <c r="T16" i="175"/>
  <c r="U24" i="175"/>
  <c r="T24" i="175"/>
  <c r="E44" i="175"/>
  <c r="T45" i="175"/>
  <c r="U58" i="175"/>
  <c r="U60" i="175"/>
  <c r="T60" i="175"/>
  <c r="U17" i="176"/>
  <c r="U19" i="176"/>
  <c r="T19" i="176"/>
  <c r="T47" i="176"/>
  <c r="Q62" i="176"/>
  <c r="T11" i="177"/>
  <c r="U20" i="177"/>
  <c r="U22" i="177"/>
  <c r="T22" i="177"/>
  <c r="T22" i="178"/>
  <c r="P9" i="179"/>
  <c r="T17" i="179"/>
  <c r="T38" i="179"/>
  <c r="P44" i="130"/>
  <c r="E56" i="130"/>
  <c r="Q9" i="131"/>
  <c r="E28" i="131"/>
  <c r="P62" i="131"/>
  <c r="Q56" i="132"/>
  <c r="Q28" i="133"/>
  <c r="E44" i="133"/>
  <c r="P9" i="134"/>
  <c r="P8" i="134" s="1"/>
  <c r="E62" i="134"/>
  <c r="Q44" i="135"/>
  <c r="P56" i="135"/>
  <c r="P28" i="136"/>
  <c r="Q62" i="136"/>
  <c r="E9" i="137"/>
  <c r="P44" i="138"/>
  <c r="E56" i="138"/>
  <c r="Q9" i="139"/>
  <c r="Q8" i="139" s="1"/>
  <c r="E28" i="139"/>
  <c r="P62" i="139"/>
  <c r="Q56" i="140"/>
  <c r="Q28" i="141"/>
  <c r="E44" i="141"/>
  <c r="P9" i="142"/>
  <c r="E62" i="142"/>
  <c r="Q44" i="143"/>
  <c r="P56" i="143"/>
  <c r="P28" i="144"/>
  <c r="Q62" i="144"/>
  <c r="E9" i="145"/>
  <c r="P44" i="146"/>
  <c r="E56" i="146"/>
  <c r="Q9" i="147"/>
  <c r="E28" i="147"/>
  <c r="P62" i="147"/>
  <c r="Q56" i="148"/>
  <c r="Q28" i="149"/>
  <c r="E44" i="149"/>
  <c r="P9" i="150"/>
  <c r="P8" i="150" s="1"/>
  <c r="Q62" i="150"/>
  <c r="E44" i="151"/>
  <c r="Q56" i="151"/>
  <c r="E62" i="151"/>
  <c r="U10" i="152"/>
  <c r="P28" i="152"/>
  <c r="Q44" i="152"/>
  <c r="Q43" i="152" s="1"/>
  <c r="T57" i="152"/>
  <c r="Q9" i="153"/>
  <c r="T25" i="153"/>
  <c r="E44" i="153"/>
  <c r="P56" i="153"/>
  <c r="T63" i="153"/>
  <c r="T10" i="154"/>
  <c r="T41" i="154"/>
  <c r="P44" i="154"/>
  <c r="T48" i="154"/>
  <c r="T54" i="154"/>
  <c r="T58" i="154"/>
  <c r="P9" i="155"/>
  <c r="T14" i="155"/>
  <c r="T20" i="155"/>
  <c r="T26" i="155"/>
  <c r="T30" i="155"/>
  <c r="U37" i="155"/>
  <c r="U45" i="155"/>
  <c r="E56" i="155"/>
  <c r="T10" i="156"/>
  <c r="T16" i="156"/>
  <c r="E28" i="156"/>
  <c r="T33" i="156"/>
  <c r="U40" i="156"/>
  <c r="Q44" i="156"/>
  <c r="T48" i="156"/>
  <c r="T54" i="156"/>
  <c r="P62" i="156"/>
  <c r="T15" i="157"/>
  <c r="U22" i="157"/>
  <c r="Q28" i="157"/>
  <c r="T32" i="157"/>
  <c r="Q44" i="157"/>
  <c r="Q43" i="157" s="1"/>
  <c r="T57" i="157"/>
  <c r="T11" i="158"/>
  <c r="T18" i="158"/>
  <c r="U25" i="158"/>
  <c r="T34" i="158"/>
  <c r="T40" i="158"/>
  <c r="P44" i="158"/>
  <c r="T55" i="158"/>
  <c r="Q56" i="158"/>
  <c r="T60" i="158"/>
  <c r="T14" i="159"/>
  <c r="T21" i="159"/>
  <c r="U33" i="159"/>
  <c r="T39" i="159"/>
  <c r="T64" i="159"/>
  <c r="Q9" i="160"/>
  <c r="Q8" i="160" s="1"/>
  <c r="T13" i="160"/>
  <c r="T19" i="160"/>
  <c r="T25" i="160"/>
  <c r="T29" i="160"/>
  <c r="U36" i="160"/>
  <c r="T42" i="160"/>
  <c r="T50" i="160"/>
  <c r="P56" i="160"/>
  <c r="T60" i="160"/>
  <c r="T15" i="161"/>
  <c r="Q28" i="161"/>
  <c r="T38" i="161"/>
  <c r="T46" i="161"/>
  <c r="P62" i="161"/>
  <c r="P9" i="162"/>
  <c r="P8" i="162" s="1"/>
  <c r="T20" i="162"/>
  <c r="T26" i="162"/>
  <c r="T31" i="162"/>
  <c r="T45" i="162"/>
  <c r="U52" i="162"/>
  <c r="T63" i="162"/>
  <c r="T10" i="163"/>
  <c r="T17" i="163"/>
  <c r="U24" i="163"/>
  <c r="T33" i="163"/>
  <c r="T39" i="163"/>
  <c r="Q44" i="163"/>
  <c r="T54" i="163"/>
  <c r="T58" i="163"/>
  <c r="Q62" i="163"/>
  <c r="P9" i="164"/>
  <c r="T26" i="164"/>
  <c r="T30" i="164"/>
  <c r="T36" i="164"/>
  <c r="T42" i="164"/>
  <c r="T51" i="164"/>
  <c r="E56" i="164"/>
  <c r="T63" i="164"/>
  <c r="T11" i="165"/>
  <c r="T16" i="165"/>
  <c r="U22" i="165"/>
  <c r="T27" i="165"/>
  <c r="E44" i="165"/>
  <c r="T45" i="165"/>
  <c r="T10" i="166"/>
  <c r="T15" i="166"/>
  <c r="U21" i="166"/>
  <c r="T26" i="166"/>
  <c r="U30" i="166"/>
  <c r="T35" i="166"/>
  <c r="T40" i="166"/>
  <c r="T46" i="166"/>
  <c r="U52" i="166"/>
  <c r="U63" i="166"/>
  <c r="E9" i="167"/>
  <c r="U45" i="167"/>
  <c r="T58" i="167"/>
  <c r="T64" i="167"/>
  <c r="Q9" i="168"/>
  <c r="T12" i="168"/>
  <c r="T17" i="168"/>
  <c r="U23" i="168"/>
  <c r="T57" i="168"/>
  <c r="T63" i="168"/>
  <c r="T11" i="169"/>
  <c r="T16" i="169"/>
  <c r="U22" i="169"/>
  <c r="T27" i="169"/>
  <c r="E44" i="169"/>
  <c r="T45" i="169"/>
  <c r="T10" i="170"/>
  <c r="T15" i="170"/>
  <c r="U21" i="170"/>
  <c r="T26" i="170"/>
  <c r="U30" i="170"/>
  <c r="T35" i="170"/>
  <c r="T40" i="170"/>
  <c r="T46" i="170"/>
  <c r="U52" i="170"/>
  <c r="U63" i="170"/>
  <c r="E9" i="171"/>
  <c r="U45" i="171"/>
  <c r="T58" i="171"/>
  <c r="T64" i="171"/>
  <c r="Q9" i="172"/>
  <c r="T12" i="172"/>
  <c r="T17" i="172"/>
  <c r="U23" i="172"/>
  <c r="T57" i="172"/>
  <c r="T63" i="172"/>
  <c r="T11" i="173"/>
  <c r="T16" i="173"/>
  <c r="U22" i="173"/>
  <c r="T27" i="173"/>
  <c r="E44" i="173"/>
  <c r="T45" i="173"/>
  <c r="U53" i="173"/>
  <c r="E9" i="174"/>
  <c r="U10" i="174"/>
  <c r="T18" i="174"/>
  <c r="T22" i="174"/>
  <c r="T27" i="174"/>
  <c r="Q28" i="174"/>
  <c r="T31" i="174"/>
  <c r="T35" i="174"/>
  <c r="T40" i="174"/>
  <c r="T45" i="174"/>
  <c r="T50" i="174"/>
  <c r="U63" i="174"/>
  <c r="U33" i="175"/>
  <c r="T42" i="175"/>
  <c r="P44" i="175"/>
  <c r="U51" i="175"/>
  <c r="U36" i="176"/>
  <c r="U59" i="176"/>
  <c r="T32" i="177"/>
  <c r="U41" i="177"/>
  <c r="Q44" i="177"/>
  <c r="Q43" i="177" s="1"/>
  <c r="U51" i="177"/>
  <c r="U53" i="177"/>
  <c r="T53" i="177"/>
  <c r="P9" i="178"/>
  <c r="T10" i="178"/>
  <c r="U48" i="178"/>
  <c r="T48" i="178"/>
  <c r="T58" i="178"/>
  <c r="Q56" i="127"/>
  <c r="Q28" i="128"/>
  <c r="E44" i="128"/>
  <c r="P9" i="129"/>
  <c r="P8" i="129" s="1"/>
  <c r="E62" i="129"/>
  <c r="Q44" i="130"/>
  <c r="Q43" i="130" s="1"/>
  <c r="P56" i="130"/>
  <c r="P28" i="131"/>
  <c r="Q62" i="131"/>
  <c r="E9" i="132"/>
  <c r="P44" i="133"/>
  <c r="P43" i="133" s="1"/>
  <c r="E56" i="133"/>
  <c r="Q9" i="134"/>
  <c r="E28" i="134"/>
  <c r="P62" i="134"/>
  <c r="Q56" i="135"/>
  <c r="Q28" i="136"/>
  <c r="E44" i="136"/>
  <c r="P9" i="137"/>
  <c r="E62" i="137"/>
  <c r="Q44" i="138"/>
  <c r="Q43" i="138" s="1"/>
  <c r="P56" i="138"/>
  <c r="P28" i="139"/>
  <c r="Q62" i="139"/>
  <c r="E9" i="140"/>
  <c r="P44" i="141"/>
  <c r="P43" i="141" s="1"/>
  <c r="E56" i="141"/>
  <c r="Q9" i="142"/>
  <c r="Q8" i="142" s="1"/>
  <c r="E28" i="142"/>
  <c r="P62" i="142"/>
  <c r="Q56" i="143"/>
  <c r="Q28" i="144"/>
  <c r="E44" i="144"/>
  <c r="P9" i="145"/>
  <c r="P8" i="145" s="1"/>
  <c r="E62" i="145"/>
  <c r="Q44" i="146"/>
  <c r="Q43" i="146" s="1"/>
  <c r="P56" i="146"/>
  <c r="P28" i="147"/>
  <c r="Q62" i="147"/>
  <c r="E9" i="148"/>
  <c r="T10" i="149"/>
  <c r="P44" i="149"/>
  <c r="P43" i="149" s="1"/>
  <c r="E56" i="149"/>
  <c r="Q9" i="150"/>
  <c r="E28" i="150"/>
  <c r="T64" i="150"/>
  <c r="U13" i="151"/>
  <c r="T20" i="151"/>
  <c r="P44" i="151"/>
  <c r="P43" i="151" s="1"/>
  <c r="P62" i="151"/>
  <c r="Q28" i="152"/>
  <c r="U57" i="152"/>
  <c r="T63" i="152"/>
  <c r="T11" i="153"/>
  <c r="U18" i="153"/>
  <c r="T40" i="153"/>
  <c r="U49" i="153"/>
  <c r="Q56" i="153"/>
  <c r="Q43" i="153" s="1"/>
  <c r="U63" i="153"/>
  <c r="U10" i="154"/>
  <c r="T22" i="154"/>
  <c r="U34" i="154"/>
  <c r="Q44" i="154"/>
  <c r="Q43" i="154" s="1"/>
  <c r="Q9" i="155"/>
  <c r="P56" i="155"/>
  <c r="U10" i="156"/>
  <c r="P28" i="156"/>
  <c r="T57" i="156"/>
  <c r="Q62" i="156"/>
  <c r="E9" i="157"/>
  <c r="T46" i="157"/>
  <c r="U53" i="157"/>
  <c r="U57" i="157"/>
  <c r="U48" i="158"/>
  <c r="E9" i="159"/>
  <c r="Q28" i="159"/>
  <c r="T45" i="159"/>
  <c r="T52" i="159"/>
  <c r="T63" i="159"/>
  <c r="U37" i="160"/>
  <c r="T46" i="160"/>
  <c r="Q56" i="160"/>
  <c r="P62" i="160"/>
  <c r="T27" i="161"/>
  <c r="U31" i="161"/>
  <c r="T45" i="161"/>
  <c r="Q62" i="161"/>
  <c r="U13" i="162"/>
  <c r="U53" i="162"/>
  <c r="E56" i="162"/>
  <c r="T57" i="162"/>
  <c r="U63" i="162"/>
  <c r="U10" i="163"/>
  <c r="E28" i="163"/>
  <c r="T29" i="163"/>
  <c r="U47" i="163"/>
  <c r="T57" i="163"/>
  <c r="Q9" i="164"/>
  <c r="T12" i="164"/>
  <c r="U19" i="164"/>
  <c r="T29" i="164"/>
  <c r="P56" i="164"/>
  <c r="U63" i="164"/>
  <c r="T29" i="165"/>
  <c r="U35" i="165"/>
  <c r="T40" i="165"/>
  <c r="U53" i="165"/>
  <c r="U64" i="165"/>
  <c r="E56" i="166"/>
  <c r="T57" i="166"/>
  <c r="P9" i="167"/>
  <c r="T13" i="167"/>
  <c r="U24" i="167"/>
  <c r="U33" i="167"/>
  <c r="T38" i="167"/>
  <c r="U55" i="167"/>
  <c r="U36" i="168"/>
  <c r="T41" i="168"/>
  <c r="U54" i="168"/>
  <c r="U57" i="168"/>
  <c r="U63" i="168"/>
  <c r="T29" i="169"/>
  <c r="U35" i="169"/>
  <c r="T40" i="169"/>
  <c r="U53" i="169"/>
  <c r="U64" i="169"/>
  <c r="E56" i="170"/>
  <c r="T57" i="170"/>
  <c r="P9" i="171"/>
  <c r="T13" i="171"/>
  <c r="U24" i="171"/>
  <c r="U33" i="171"/>
  <c r="T38" i="171"/>
  <c r="U55" i="171"/>
  <c r="U36" i="172"/>
  <c r="T41" i="172"/>
  <c r="U54" i="172"/>
  <c r="U57" i="172"/>
  <c r="U63" i="172"/>
  <c r="T29" i="173"/>
  <c r="U35" i="173"/>
  <c r="T40" i="173"/>
  <c r="P9" i="174"/>
  <c r="U42" i="174"/>
  <c r="T42" i="174"/>
  <c r="U52" i="174"/>
  <c r="T52" i="174"/>
  <c r="T13" i="175"/>
  <c r="U22" i="175"/>
  <c r="Q44" i="175"/>
  <c r="T57" i="175"/>
  <c r="P9" i="176"/>
  <c r="P8" i="176" s="1"/>
  <c r="T10" i="176"/>
  <c r="T16" i="176"/>
  <c r="U25" i="176"/>
  <c r="U27" i="176"/>
  <c r="T27" i="176"/>
  <c r="E28" i="176"/>
  <c r="U29" i="176"/>
  <c r="U46" i="176"/>
  <c r="T55" i="176"/>
  <c r="U10" i="177"/>
  <c r="T19" i="177"/>
  <c r="Q28" i="177"/>
  <c r="T33" i="177"/>
  <c r="U30" i="178"/>
  <c r="T30" i="178"/>
  <c r="T25" i="179"/>
  <c r="T48" i="179"/>
  <c r="U48" i="179"/>
  <c r="P28" i="154"/>
  <c r="T53" i="154"/>
  <c r="U57" i="154"/>
  <c r="T25" i="155"/>
  <c r="U29" i="155"/>
  <c r="E43" i="155"/>
  <c r="U60" i="155"/>
  <c r="E62" i="155"/>
  <c r="U63" i="155"/>
  <c r="U32" i="156"/>
  <c r="U14" i="157"/>
  <c r="T10" i="158"/>
  <c r="U17" i="158"/>
  <c r="E28" i="158"/>
  <c r="T39" i="158"/>
  <c r="E62" i="158"/>
  <c r="T63" i="158"/>
  <c r="T13" i="159"/>
  <c r="U20" i="159"/>
  <c r="E56" i="159"/>
  <c r="U57" i="159"/>
  <c r="T24" i="160"/>
  <c r="E44" i="160"/>
  <c r="T55" i="160"/>
  <c r="U59" i="160"/>
  <c r="E9" i="161"/>
  <c r="T10" i="161"/>
  <c r="P56" i="162"/>
  <c r="U16" i="163"/>
  <c r="P28" i="163"/>
  <c r="T38" i="163"/>
  <c r="T41" i="164"/>
  <c r="U50" i="164"/>
  <c r="U10" i="165"/>
  <c r="T15" i="165"/>
  <c r="U26" i="165"/>
  <c r="Q44" i="165"/>
  <c r="Q43" i="165" s="1"/>
  <c r="T14" i="166"/>
  <c r="U25" i="166"/>
  <c r="U34" i="166"/>
  <c r="T39" i="166"/>
  <c r="T45" i="166"/>
  <c r="Q8" i="167"/>
  <c r="E28" i="167"/>
  <c r="T29" i="167"/>
  <c r="U44" i="167"/>
  <c r="T57" i="167"/>
  <c r="T63" i="167"/>
  <c r="U11" i="168"/>
  <c r="T16" i="168"/>
  <c r="P44" i="168"/>
  <c r="P43" i="168" s="1"/>
  <c r="U10" i="169"/>
  <c r="T15" i="169"/>
  <c r="U26" i="169"/>
  <c r="Q44" i="169"/>
  <c r="Q43" i="169" s="1"/>
  <c r="T14" i="170"/>
  <c r="U25" i="170"/>
  <c r="U34" i="170"/>
  <c r="T39" i="170"/>
  <c r="T45" i="170"/>
  <c r="Q9" i="171"/>
  <c r="E28" i="171"/>
  <c r="T29" i="171"/>
  <c r="E43" i="171"/>
  <c r="T57" i="171"/>
  <c r="T63" i="171"/>
  <c r="U11" i="172"/>
  <c r="T16" i="172"/>
  <c r="U27" i="172"/>
  <c r="P44" i="172"/>
  <c r="U10" i="173"/>
  <c r="T15" i="173"/>
  <c r="U26" i="173"/>
  <c r="U49" i="173"/>
  <c r="T49" i="173"/>
  <c r="U17" i="174"/>
  <c r="T26" i="174"/>
  <c r="U30" i="174"/>
  <c r="T39" i="174"/>
  <c r="E28" i="175"/>
  <c r="U29" i="175"/>
  <c r="T29" i="175"/>
  <c r="U47" i="175"/>
  <c r="T47" i="175"/>
  <c r="Q9" i="176"/>
  <c r="U10" i="176"/>
  <c r="U32" i="176"/>
  <c r="T32" i="176"/>
  <c r="U63" i="176"/>
  <c r="U31" i="177"/>
  <c r="T40" i="177"/>
  <c r="U38" i="178"/>
  <c r="T38" i="178"/>
  <c r="P56" i="150"/>
  <c r="P28" i="151"/>
  <c r="Q62" i="151"/>
  <c r="E9" i="152"/>
  <c r="P44" i="153"/>
  <c r="P43" i="153" s="1"/>
  <c r="E56" i="153"/>
  <c r="Q9" i="154"/>
  <c r="E28" i="154"/>
  <c r="P62" i="154"/>
  <c r="Q56" i="155"/>
  <c r="Q28" i="156"/>
  <c r="Q8" i="156" s="1"/>
  <c r="E44" i="156"/>
  <c r="P9" i="157"/>
  <c r="E62" i="157"/>
  <c r="Q44" i="158"/>
  <c r="P56" i="158"/>
  <c r="P28" i="159"/>
  <c r="P8" i="159" s="1"/>
  <c r="Q62" i="159"/>
  <c r="E9" i="160"/>
  <c r="P44" i="161"/>
  <c r="E56" i="161"/>
  <c r="Q9" i="162"/>
  <c r="E28" i="162"/>
  <c r="P62" i="162"/>
  <c r="Q56" i="163"/>
  <c r="Q28" i="164"/>
  <c r="E44" i="164"/>
  <c r="P9" i="165"/>
  <c r="P8" i="165" s="1"/>
  <c r="E62" i="165"/>
  <c r="Q44" i="166"/>
  <c r="Q43" i="166" s="1"/>
  <c r="P56" i="166"/>
  <c r="P28" i="167"/>
  <c r="Q62" i="167"/>
  <c r="E9" i="168"/>
  <c r="P44" i="169"/>
  <c r="E56" i="169"/>
  <c r="Q9" i="170"/>
  <c r="E28" i="170"/>
  <c r="P62" i="170"/>
  <c r="Q56" i="171"/>
  <c r="Q28" i="172"/>
  <c r="E44" i="172"/>
  <c r="P9" i="173"/>
  <c r="E62" i="173"/>
  <c r="Q44" i="174"/>
  <c r="Q43" i="174" s="1"/>
  <c r="P56" i="174"/>
  <c r="P28" i="175"/>
  <c r="Q62" i="175"/>
  <c r="E9" i="176"/>
  <c r="P44" i="177"/>
  <c r="P43" i="177" s="1"/>
  <c r="E56" i="177"/>
  <c r="Q9" i="178"/>
  <c r="E28" i="178"/>
  <c r="P62" i="178"/>
  <c r="Q56" i="179"/>
  <c r="T62" i="179"/>
  <c r="U63" i="179"/>
  <c r="U12" i="180"/>
  <c r="U20" i="180"/>
  <c r="Q28" i="180"/>
  <c r="T32" i="180"/>
  <c r="U39" i="180"/>
  <c r="U48" i="180"/>
  <c r="U54" i="180"/>
  <c r="U59" i="180"/>
  <c r="E62" i="180"/>
  <c r="E9" i="181"/>
  <c r="T14" i="181"/>
  <c r="U21" i="181"/>
  <c r="Q28" i="181"/>
  <c r="U33" i="181"/>
  <c r="U39" i="181"/>
  <c r="U46" i="181"/>
  <c r="U12" i="182"/>
  <c r="U18" i="182"/>
  <c r="U35" i="182"/>
  <c r="U41" i="182"/>
  <c r="P44" i="182"/>
  <c r="T48" i="182"/>
  <c r="U55" i="182"/>
  <c r="P62" i="182"/>
  <c r="E9" i="183"/>
  <c r="T20" i="183"/>
  <c r="U27" i="183"/>
  <c r="U33" i="183"/>
  <c r="U38" i="183"/>
  <c r="U46" i="183"/>
  <c r="U52" i="183"/>
  <c r="Q9" i="184"/>
  <c r="U20" i="184"/>
  <c r="U26" i="184"/>
  <c r="T36" i="184"/>
  <c r="U52" i="184"/>
  <c r="E56" i="184"/>
  <c r="U23" i="185"/>
  <c r="P28" i="185"/>
  <c r="U32" i="185"/>
  <c r="U47" i="185"/>
  <c r="U53" i="185"/>
  <c r="U58" i="185"/>
  <c r="P62" i="185"/>
  <c r="Q9" i="186"/>
  <c r="U21" i="186"/>
  <c r="T21" i="186"/>
  <c r="U42" i="186"/>
  <c r="T42" i="186"/>
  <c r="Q56" i="186"/>
  <c r="T58" i="186"/>
  <c r="Q9" i="187"/>
  <c r="U14" i="187"/>
  <c r="P28" i="187"/>
  <c r="T46" i="187"/>
  <c r="T48" i="187"/>
  <c r="U58" i="187"/>
  <c r="U15" i="188"/>
  <c r="U26" i="188"/>
  <c r="U29" i="188"/>
  <c r="T31" i="188"/>
  <c r="T33" i="188"/>
  <c r="U47" i="188"/>
  <c r="T51" i="188"/>
  <c r="U11" i="189"/>
  <c r="T15" i="189"/>
  <c r="U27" i="189"/>
  <c r="U31" i="189"/>
  <c r="U42" i="189"/>
  <c r="E44" i="189"/>
  <c r="U45" i="189"/>
  <c r="T45" i="189"/>
  <c r="U58" i="189"/>
  <c r="T58" i="189"/>
  <c r="E9" i="190"/>
  <c r="U10" i="190"/>
  <c r="U15" i="190"/>
  <c r="U58" i="190"/>
  <c r="E9" i="191"/>
  <c r="T10" i="191"/>
  <c r="U19" i="191"/>
  <c r="T19" i="191"/>
  <c r="U30" i="191"/>
  <c r="U39" i="191"/>
  <c r="U63" i="191"/>
  <c r="U20" i="192"/>
  <c r="Q28" i="192"/>
  <c r="U32" i="192"/>
  <c r="P44" i="192"/>
  <c r="U52" i="192"/>
  <c r="U59" i="192"/>
  <c r="T59" i="192"/>
  <c r="E9" i="193"/>
  <c r="U10" i="193"/>
  <c r="T10" i="193"/>
  <c r="U23" i="193"/>
  <c r="U39" i="193"/>
  <c r="T39" i="193"/>
  <c r="U49" i="193"/>
  <c r="T49" i="193"/>
  <c r="U64" i="193"/>
  <c r="T64" i="193"/>
  <c r="P9" i="194"/>
  <c r="U17" i="194"/>
  <c r="U31" i="194"/>
  <c r="U40" i="194"/>
  <c r="U50" i="194"/>
  <c r="E62" i="194"/>
  <c r="T34" i="195"/>
  <c r="T42" i="195"/>
  <c r="P44" i="195"/>
  <c r="U51" i="195"/>
  <c r="U36" i="196"/>
  <c r="U31" i="197"/>
  <c r="U39" i="197"/>
  <c r="E44" i="197"/>
  <c r="U45" i="197"/>
  <c r="T45" i="197"/>
  <c r="U53" i="197"/>
  <c r="T53" i="197"/>
  <c r="P9" i="198"/>
  <c r="U13" i="198"/>
  <c r="U21" i="198"/>
  <c r="P28" i="198"/>
  <c r="T35" i="198"/>
  <c r="E44" i="198"/>
  <c r="U45" i="198"/>
  <c r="T58" i="198"/>
  <c r="Q9" i="199"/>
  <c r="T30" i="199"/>
  <c r="U51" i="199"/>
  <c r="T51" i="199"/>
  <c r="U23" i="200"/>
  <c r="T23" i="200"/>
  <c r="U46" i="200"/>
  <c r="T46" i="200"/>
  <c r="U59" i="200"/>
  <c r="T59" i="200"/>
  <c r="T23" i="201"/>
  <c r="T36" i="201"/>
  <c r="U49" i="201"/>
  <c r="T49" i="201"/>
  <c r="T26" i="202"/>
  <c r="U34" i="202"/>
  <c r="T34" i="202"/>
  <c r="T14" i="203"/>
  <c r="T34" i="203"/>
  <c r="Q44" i="203"/>
  <c r="U55" i="203"/>
  <c r="T55" i="203"/>
  <c r="P56" i="203"/>
  <c r="P43" i="203" s="1"/>
  <c r="U60" i="203"/>
  <c r="T60" i="203"/>
  <c r="T16" i="204"/>
  <c r="U50" i="204"/>
  <c r="T50" i="204"/>
  <c r="Q62" i="204"/>
  <c r="U18" i="205"/>
  <c r="T18" i="205"/>
  <c r="T50" i="205"/>
  <c r="E9" i="179"/>
  <c r="P9" i="181"/>
  <c r="Q44" i="182"/>
  <c r="U44" i="182" s="1"/>
  <c r="Q62" i="182"/>
  <c r="P9" i="183"/>
  <c r="E56" i="183"/>
  <c r="Q28" i="185"/>
  <c r="Q62" i="185"/>
  <c r="Q28" i="187"/>
  <c r="E44" i="187"/>
  <c r="U11" i="188"/>
  <c r="T11" i="188"/>
  <c r="U27" i="188"/>
  <c r="T27" i="188"/>
  <c r="P44" i="189"/>
  <c r="P9" i="190"/>
  <c r="P8" i="190" s="1"/>
  <c r="E28" i="190"/>
  <c r="T29" i="190"/>
  <c r="E44" i="190"/>
  <c r="P9" i="191"/>
  <c r="T31" i="191"/>
  <c r="U40" i="191"/>
  <c r="T40" i="191"/>
  <c r="U53" i="192"/>
  <c r="T53" i="192"/>
  <c r="P9" i="193"/>
  <c r="U30" i="193"/>
  <c r="T30" i="193"/>
  <c r="U13" i="194"/>
  <c r="T13" i="194"/>
  <c r="U41" i="194"/>
  <c r="T41" i="194"/>
  <c r="U51" i="194"/>
  <c r="T51" i="194"/>
  <c r="E56" i="194"/>
  <c r="U57" i="194"/>
  <c r="T57" i="194"/>
  <c r="U24" i="195"/>
  <c r="T24" i="195"/>
  <c r="Q44" i="195"/>
  <c r="U11" i="196"/>
  <c r="T11" i="196"/>
  <c r="U19" i="196"/>
  <c r="T19" i="196"/>
  <c r="U27" i="196"/>
  <c r="T27" i="196"/>
  <c r="E28" i="196"/>
  <c r="U29" i="196"/>
  <c r="U50" i="196"/>
  <c r="T50" i="196"/>
  <c r="E62" i="196"/>
  <c r="T63" i="196"/>
  <c r="P44" i="198"/>
  <c r="U48" i="198"/>
  <c r="T48" i="198"/>
  <c r="U12" i="199"/>
  <c r="T12" i="199"/>
  <c r="U20" i="199"/>
  <c r="T20" i="199"/>
  <c r="T31" i="199"/>
  <c r="U55" i="199"/>
  <c r="T55" i="199"/>
  <c r="U15" i="200"/>
  <c r="T15" i="200"/>
  <c r="U27" i="200"/>
  <c r="T27" i="200"/>
  <c r="P28" i="200"/>
  <c r="U50" i="200"/>
  <c r="T50" i="200"/>
  <c r="U53" i="201"/>
  <c r="T53" i="201"/>
  <c r="U38" i="202"/>
  <c r="T38" i="202"/>
  <c r="P44" i="202"/>
  <c r="Q9" i="203"/>
  <c r="U47" i="203"/>
  <c r="T47" i="203"/>
  <c r="U54" i="204"/>
  <c r="T54" i="204"/>
  <c r="E9" i="205"/>
  <c r="U10" i="205"/>
  <c r="T10" i="205"/>
  <c r="T27" i="205"/>
  <c r="U35" i="205"/>
  <c r="T35" i="205"/>
  <c r="T14" i="206"/>
  <c r="U14" i="206"/>
  <c r="E56" i="181"/>
  <c r="T57" i="181"/>
  <c r="E28" i="182"/>
  <c r="T29" i="182"/>
  <c r="E9" i="185"/>
  <c r="U10" i="185"/>
  <c r="U52" i="186"/>
  <c r="T52" i="186"/>
  <c r="U55" i="187"/>
  <c r="T55" i="187"/>
  <c r="E62" i="187"/>
  <c r="U63" i="187"/>
  <c r="U40" i="188"/>
  <c r="T40" i="188"/>
  <c r="U22" i="189"/>
  <c r="T22" i="189"/>
  <c r="E56" i="189"/>
  <c r="T57" i="189"/>
  <c r="U55" i="190"/>
  <c r="T55" i="190"/>
  <c r="E62" i="190"/>
  <c r="U63" i="190"/>
  <c r="T63" i="190"/>
  <c r="U27" i="191"/>
  <c r="T27" i="191"/>
  <c r="U50" i="191"/>
  <c r="T50" i="191"/>
  <c r="U15" i="192"/>
  <c r="T15" i="192"/>
  <c r="Q9" i="193"/>
  <c r="U18" i="193"/>
  <c r="T18" i="193"/>
  <c r="U15" i="195"/>
  <c r="T15" i="195"/>
  <c r="U47" i="195"/>
  <c r="T47" i="195"/>
  <c r="U55" i="195"/>
  <c r="T55" i="195"/>
  <c r="E56" i="195"/>
  <c r="U57" i="195"/>
  <c r="U32" i="196"/>
  <c r="T32" i="196"/>
  <c r="U40" i="196"/>
  <c r="T40" i="196"/>
  <c r="U35" i="197"/>
  <c r="T35" i="197"/>
  <c r="U58" i="197"/>
  <c r="T58" i="197"/>
  <c r="U17" i="198"/>
  <c r="T17" i="198"/>
  <c r="U25" i="198"/>
  <c r="T25" i="198"/>
  <c r="E62" i="198"/>
  <c r="U63" i="198"/>
  <c r="T63" i="198"/>
  <c r="U47" i="199"/>
  <c r="T47" i="199"/>
  <c r="U19" i="200"/>
  <c r="T19" i="200"/>
  <c r="U36" i="200"/>
  <c r="T36" i="200"/>
  <c r="E44" i="201"/>
  <c r="U45" i="201"/>
  <c r="T45" i="201"/>
  <c r="U64" i="201"/>
  <c r="T64" i="201"/>
  <c r="U30" i="202"/>
  <c r="T30" i="202"/>
  <c r="U52" i="202"/>
  <c r="T52" i="202"/>
  <c r="U24" i="203"/>
  <c r="T24" i="203"/>
  <c r="U51" i="203"/>
  <c r="T51" i="203"/>
  <c r="E28" i="204"/>
  <c r="U29" i="204"/>
  <c r="U40" i="204"/>
  <c r="T40" i="204"/>
  <c r="U46" i="204"/>
  <c r="T46" i="204"/>
  <c r="U39" i="205"/>
  <c r="T39" i="205"/>
  <c r="P44" i="178"/>
  <c r="E56" i="178"/>
  <c r="Q9" i="179"/>
  <c r="E28" i="179"/>
  <c r="P62" i="179"/>
  <c r="P56" i="181"/>
  <c r="P28" i="182"/>
  <c r="Q56" i="183"/>
  <c r="E28" i="184"/>
  <c r="E44" i="184"/>
  <c r="T45" i="184"/>
  <c r="P9" i="185"/>
  <c r="E56" i="185"/>
  <c r="T10" i="186"/>
  <c r="E44" i="186"/>
  <c r="U45" i="186"/>
  <c r="U24" i="187"/>
  <c r="T24" i="187"/>
  <c r="U37" i="187"/>
  <c r="T37" i="187"/>
  <c r="Q44" i="187"/>
  <c r="E56" i="187"/>
  <c r="P62" i="187"/>
  <c r="E9" i="188"/>
  <c r="T10" i="188"/>
  <c r="P28" i="188"/>
  <c r="T28" i="188" s="1"/>
  <c r="E62" i="188"/>
  <c r="E9" i="189"/>
  <c r="P56" i="189"/>
  <c r="U25" i="190"/>
  <c r="T25" i="190"/>
  <c r="Q28" i="190"/>
  <c r="T36" i="190"/>
  <c r="U38" i="190"/>
  <c r="T38" i="190"/>
  <c r="T52" i="190"/>
  <c r="E56" i="190"/>
  <c r="U12" i="191"/>
  <c r="T12" i="191"/>
  <c r="T24" i="191"/>
  <c r="E28" i="191"/>
  <c r="T47" i="191"/>
  <c r="Q56" i="191"/>
  <c r="Q43" i="191" s="1"/>
  <c r="P62" i="191"/>
  <c r="U36" i="192"/>
  <c r="T36" i="192"/>
  <c r="U58" i="192"/>
  <c r="T58" i="192"/>
  <c r="E28" i="193"/>
  <c r="T29" i="193"/>
  <c r="T36" i="193"/>
  <c r="U38" i="193"/>
  <c r="T38" i="193"/>
  <c r="T46" i="193"/>
  <c r="U48" i="193"/>
  <c r="T48" i="193"/>
  <c r="U60" i="193"/>
  <c r="E62" i="193"/>
  <c r="U63" i="193"/>
  <c r="T63" i="193"/>
  <c r="U11" i="194"/>
  <c r="U21" i="194"/>
  <c r="T21" i="194"/>
  <c r="Q44" i="194"/>
  <c r="Q56" i="194"/>
  <c r="T12" i="195"/>
  <c r="U22" i="195"/>
  <c r="P56" i="195"/>
  <c r="U60" i="195"/>
  <c r="T60" i="195"/>
  <c r="U17" i="196"/>
  <c r="U25" i="196"/>
  <c r="U48" i="196"/>
  <c r="Q62" i="196"/>
  <c r="U18" i="197"/>
  <c r="U26" i="197"/>
  <c r="U46" i="198"/>
  <c r="U54" i="198"/>
  <c r="U18" i="199"/>
  <c r="U26" i="199"/>
  <c r="U41" i="199"/>
  <c r="T41" i="199"/>
  <c r="U11" i="200"/>
  <c r="T11" i="200"/>
  <c r="U40" i="200"/>
  <c r="T40" i="200"/>
  <c r="T51" i="200"/>
  <c r="P28" i="201"/>
  <c r="T54" i="201"/>
  <c r="U33" i="202"/>
  <c r="T39" i="202"/>
  <c r="E62" i="202"/>
  <c r="U63" i="202"/>
  <c r="T63" i="202"/>
  <c r="U16" i="203"/>
  <c r="T16" i="203"/>
  <c r="U54" i="203"/>
  <c r="U27" i="204"/>
  <c r="T27" i="204"/>
  <c r="P28" i="204"/>
  <c r="U32" i="204"/>
  <c r="T32" i="204"/>
  <c r="U31" i="205"/>
  <c r="T31" i="205"/>
  <c r="P44" i="165"/>
  <c r="P43" i="165" s="1"/>
  <c r="E56" i="165"/>
  <c r="Q9" i="166"/>
  <c r="Q8" i="166" s="1"/>
  <c r="Q61" i="166" s="1"/>
  <c r="Q65" i="166" s="1"/>
  <c r="E28" i="166"/>
  <c r="P62" i="166"/>
  <c r="Q56" i="167"/>
  <c r="Q28" i="168"/>
  <c r="E44" i="168"/>
  <c r="P9" i="169"/>
  <c r="E62" i="169"/>
  <c r="Q44" i="170"/>
  <c r="Q43" i="170" s="1"/>
  <c r="P56" i="170"/>
  <c r="P28" i="171"/>
  <c r="Q62" i="171"/>
  <c r="E9" i="172"/>
  <c r="P44" i="173"/>
  <c r="E56" i="173"/>
  <c r="Q9" i="174"/>
  <c r="Q8" i="174" s="1"/>
  <c r="E28" i="174"/>
  <c r="P62" i="174"/>
  <c r="Q56" i="175"/>
  <c r="T62" i="175"/>
  <c r="U63" i="175"/>
  <c r="Q28" i="176"/>
  <c r="E44" i="176"/>
  <c r="P9" i="177"/>
  <c r="E62" i="177"/>
  <c r="Q44" i="178"/>
  <c r="P56" i="178"/>
  <c r="P28" i="179"/>
  <c r="T51" i="179"/>
  <c r="Q62" i="179"/>
  <c r="E9" i="180"/>
  <c r="T15" i="180"/>
  <c r="T23" i="180"/>
  <c r="T35" i="180"/>
  <c r="T41" i="180"/>
  <c r="T50" i="180"/>
  <c r="U64" i="180"/>
  <c r="T11" i="181"/>
  <c r="T17" i="181"/>
  <c r="T23" i="181"/>
  <c r="T35" i="181"/>
  <c r="U42" i="181"/>
  <c r="E44" i="181"/>
  <c r="U45" i="181"/>
  <c r="T49" i="181"/>
  <c r="Q56" i="181"/>
  <c r="E62" i="181"/>
  <c r="E9" i="182"/>
  <c r="T15" i="182"/>
  <c r="T21" i="182"/>
  <c r="Q28" i="182"/>
  <c r="T45" i="182"/>
  <c r="T51" i="182"/>
  <c r="U11" i="183"/>
  <c r="T17" i="183"/>
  <c r="T23" i="183"/>
  <c r="P44" i="183"/>
  <c r="P43" i="183" s="1"/>
  <c r="T49" i="183"/>
  <c r="T55" i="183"/>
  <c r="T59" i="183"/>
  <c r="E62" i="183"/>
  <c r="P28" i="184"/>
  <c r="T33" i="184"/>
  <c r="T39" i="184"/>
  <c r="P44" i="184"/>
  <c r="P43" i="184" s="1"/>
  <c r="T47" i="184"/>
  <c r="T54" i="184"/>
  <c r="U58" i="184"/>
  <c r="Q62" i="184"/>
  <c r="Q9" i="185"/>
  <c r="T29" i="185"/>
  <c r="U31" i="185"/>
  <c r="T35" i="185"/>
  <c r="E44" i="185"/>
  <c r="T49" i="185"/>
  <c r="T27" i="186"/>
  <c r="Q28" i="186"/>
  <c r="T32" i="186"/>
  <c r="U34" i="186"/>
  <c r="T34" i="186"/>
  <c r="P44" i="186"/>
  <c r="P43" i="186" s="1"/>
  <c r="T48" i="186"/>
  <c r="T53" i="186"/>
  <c r="U63" i="186"/>
  <c r="T21" i="187"/>
  <c r="T34" i="187"/>
  <c r="T51" i="187"/>
  <c r="P56" i="187"/>
  <c r="P43" i="187" s="1"/>
  <c r="Q62" i="187"/>
  <c r="P9" i="188"/>
  <c r="U18" i="188"/>
  <c r="T36" i="188"/>
  <c r="T41" i="188"/>
  <c r="T54" i="188"/>
  <c r="P62" i="188"/>
  <c r="T18" i="189"/>
  <c r="T23" i="189"/>
  <c r="U34" i="189"/>
  <c r="T51" i="189"/>
  <c r="U53" i="189"/>
  <c r="T53" i="189"/>
  <c r="Q56" i="189"/>
  <c r="Q43" i="189" s="1"/>
  <c r="T22" i="190"/>
  <c r="U31" i="190"/>
  <c r="T35" i="190"/>
  <c r="U47" i="190"/>
  <c r="T54" i="190"/>
  <c r="Q62" i="190"/>
  <c r="U33" i="191"/>
  <c r="T33" i="191"/>
  <c r="U13" i="192"/>
  <c r="U23" i="192"/>
  <c r="T23" i="192"/>
  <c r="U46" i="192"/>
  <c r="T46" i="192"/>
  <c r="U16" i="193"/>
  <c r="U26" i="193"/>
  <c r="T26" i="193"/>
  <c r="P28" i="193"/>
  <c r="T35" i="193"/>
  <c r="T45" i="193"/>
  <c r="U55" i="193"/>
  <c r="T59" i="193"/>
  <c r="P62" i="193"/>
  <c r="T10" i="194"/>
  <c r="U12" i="194"/>
  <c r="T12" i="194"/>
  <c r="U34" i="194"/>
  <c r="T34" i="194"/>
  <c r="T64" i="194"/>
  <c r="T21" i="195"/>
  <c r="U23" i="195"/>
  <c r="T23" i="195"/>
  <c r="E28" i="195"/>
  <c r="U29" i="195"/>
  <c r="T29" i="195"/>
  <c r="U37" i="195"/>
  <c r="T37" i="195"/>
  <c r="U53" i="195"/>
  <c r="U30" i="196"/>
  <c r="U38" i="196"/>
  <c r="U59" i="196"/>
  <c r="U33" i="197"/>
  <c r="U41" i="197"/>
  <c r="T50" i="197"/>
  <c r="U15" i="198"/>
  <c r="U23" i="198"/>
  <c r="U30" i="198"/>
  <c r="T30" i="198"/>
  <c r="U38" i="198"/>
  <c r="T38" i="198"/>
  <c r="U33" i="199"/>
  <c r="T33" i="199"/>
  <c r="T48" i="199"/>
  <c r="U60" i="199"/>
  <c r="T60" i="199"/>
  <c r="T20" i="200"/>
  <c r="U32" i="200"/>
  <c r="T32" i="200"/>
  <c r="U26" i="201"/>
  <c r="T26" i="201"/>
  <c r="Q28" i="201"/>
  <c r="U39" i="201"/>
  <c r="T39" i="201"/>
  <c r="T46" i="201"/>
  <c r="T31" i="202"/>
  <c r="U48" i="202"/>
  <c r="T48" i="202"/>
  <c r="U20" i="203"/>
  <c r="T20" i="203"/>
  <c r="U37" i="203"/>
  <c r="T37" i="203"/>
  <c r="U46" i="203"/>
  <c r="T52" i="203"/>
  <c r="U19" i="204"/>
  <c r="T19" i="204"/>
  <c r="U36" i="204"/>
  <c r="T36" i="204"/>
  <c r="T47" i="204"/>
  <c r="T40" i="205"/>
  <c r="U53" i="205"/>
  <c r="T53" i="205"/>
  <c r="T23" i="206"/>
  <c r="Q44" i="173"/>
  <c r="Q43" i="173" s="1"/>
  <c r="P56" i="173"/>
  <c r="P28" i="174"/>
  <c r="E9" i="175"/>
  <c r="P44" i="176"/>
  <c r="E56" i="176"/>
  <c r="Q9" i="177"/>
  <c r="Q8" i="177" s="1"/>
  <c r="E28" i="177"/>
  <c r="Q56" i="178"/>
  <c r="Q28" i="179"/>
  <c r="E44" i="179"/>
  <c r="P9" i="180"/>
  <c r="E44" i="180"/>
  <c r="P56" i="180"/>
  <c r="P44" i="181"/>
  <c r="P9" i="182"/>
  <c r="U45" i="182"/>
  <c r="E56" i="182"/>
  <c r="T10" i="183"/>
  <c r="E28" i="183"/>
  <c r="Q44" i="183"/>
  <c r="Q28" i="184"/>
  <c r="Q44" i="184"/>
  <c r="P44" i="185"/>
  <c r="Q56" i="185"/>
  <c r="U22" i="186"/>
  <c r="Q44" i="186"/>
  <c r="T23" i="187"/>
  <c r="T36" i="187"/>
  <c r="Q9" i="188"/>
  <c r="U19" i="188"/>
  <c r="T19" i="188"/>
  <c r="P28" i="189"/>
  <c r="U35" i="189"/>
  <c r="T35" i="189"/>
  <c r="T10" i="190"/>
  <c r="U48" i="190"/>
  <c r="T48" i="190"/>
  <c r="U10" i="191"/>
  <c r="U20" i="191"/>
  <c r="T20" i="191"/>
  <c r="U14" i="192"/>
  <c r="T14" i="192"/>
  <c r="E56" i="192"/>
  <c r="T57" i="192"/>
  <c r="U17" i="193"/>
  <c r="T17" i="193"/>
  <c r="Q28" i="193"/>
  <c r="U45" i="193"/>
  <c r="Q62" i="193"/>
  <c r="P9" i="196"/>
  <c r="P8" i="196" s="1"/>
  <c r="U31" i="196"/>
  <c r="U14" i="197"/>
  <c r="T14" i="197"/>
  <c r="U22" i="197"/>
  <c r="T22" i="197"/>
  <c r="E56" i="198"/>
  <c r="T57" i="198"/>
  <c r="E28" i="199"/>
  <c r="T29" i="199"/>
  <c r="U37" i="199"/>
  <c r="T37" i="199"/>
  <c r="E62" i="199"/>
  <c r="U63" i="199"/>
  <c r="Q43" i="200"/>
  <c r="U18" i="201"/>
  <c r="T18" i="201"/>
  <c r="U31" i="201"/>
  <c r="T31" i="201"/>
  <c r="U58" i="201"/>
  <c r="T58" i="201"/>
  <c r="E9" i="202"/>
  <c r="U10" i="202"/>
  <c r="U21" i="202"/>
  <c r="T21" i="202"/>
  <c r="T45" i="202"/>
  <c r="E56" i="202"/>
  <c r="U57" i="202"/>
  <c r="T57" i="202"/>
  <c r="U12" i="203"/>
  <c r="T12" i="203"/>
  <c r="U23" i="203"/>
  <c r="E28" i="203"/>
  <c r="U29" i="203"/>
  <c r="T29" i="203"/>
  <c r="U41" i="203"/>
  <c r="T41" i="203"/>
  <c r="U11" i="204"/>
  <c r="T11" i="204"/>
  <c r="U23" i="204"/>
  <c r="T23" i="204"/>
  <c r="U59" i="204"/>
  <c r="T59" i="204"/>
  <c r="E44" i="205"/>
  <c r="U45" i="205"/>
  <c r="T45" i="205"/>
  <c r="Q28" i="206"/>
  <c r="T35" i="206"/>
  <c r="U35" i="206"/>
  <c r="T53" i="206"/>
  <c r="U53" i="206"/>
  <c r="T58" i="206"/>
  <c r="U58" i="206"/>
  <c r="P9" i="175"/>
  <c r="Q44" i="176"/>
  <c r="Q43" i="176" s="1"/>
  <c r="P56" i="176"/>
  <c r="P28" i="177"/>
  <c r="E9" i="178"/>
  <c r="T10" i="179"/>
  <c r="P44" i="179"/>
  <c r="E56" i="179"/>
  <c r="Q9" i="180"/>
  <c r="E28" i="180"/>
  <c r="T40" i="180"/>
  <c r="U49" i="180"/>
  <c r="Q56" i="180"/>
  <c r="Q43" i="180" s="1"/>
  <c r="T22" i="181"/>
  <c r="U34" i="181"/>
  <c r="Q44" i="181"/>
  <c r="Q9" i="182"/>
  <c r="P56" i="182"/>
  <c r="U10" i="183"/>
  <c r="P28" i="183"/>
  <c r="T57" i="183"/>
  <c r="E9" i="184"/>
  <c r="T46" i="184"/>
  <c r="U53" i="184"/>
  <c r="U48" i="185"/>
  <c r="E9" i="186"/>
  <c r="T33" i="186"/>
  <c r="T35" i="186"/>
  <c r="E56" i="186"/>
  <c r="U57" i="186"/>
  <c r="T57" i="186"/>
  <c r="U15" i="187"/>
  <c r="T45" i="187"/>
  <c r="U47" i="187"/>
  <c r="T47" i="187"/>
  <c r="U59" i="187"/>
  <c r="U32" i="188"/>
  <c r="T32" i="188"/>
  <c r="Q44" i="188"/>
  <c r="Q43" i="188" s="1"/>
  <c r="U50" i="188"/>
  <c r="T50" i="188"/>
  <c r="U14" i="189"/>
  <c r="T14" i="189"/>
  <c r="Q28" i="189"/>
  <c r="T54" i="189"/>
  <c r="U16" i="190"/>
  <c r="U29" i="190"/>
  <c r="T45" i="190"/>
  <c r="U59" i="190"/>
  <c r="U11" i="191"/>
  <c r="T11" i="191"/>
  <c r="U31" i="191"/>
  <c r="U41" i="191"/>
  <c r="T41" i="191"/>
  <c r="U64" i="191"/>
  <c r="U21" i="192"/>
  <c r="U35" i="192"/>
  <c r="T35" i="192"/>
  <c r="U54" i="192"/>
  <c r="T54" i="192"/>
  <c r="P56" i="192"/>
  <c r="U24" i="193"/>
  <c r="U31" i="193"/>
  <c r="T31" i="193"/>
  <c r="U20" i="194"/>
  <c r="T20" i="194"/>
  <c r="U32" i="194"/>
  <c r="U42" i="194"/>
  <c r="T42" i="194"/>
  <c r="U52" i="194"/>
  <c r="T52" i="194"/>
  <c r="U10" i="195"/>
  <c r="Q28" i="195"/>
  <c r="Q8" i="195" s="1"/>
  <c r="U35" i="195"/>
  <c r="T52" i="195"/>
  <c r="T29" i="196"/>
  <c r="T37" i="196"/>
  <c r="U63" i="196"/>
  <c r="E9" i="197"/>
  <c r="T10" i="197"/>
  <c r="T32" i="197"/>
  <c r="T40" i="197"/>
  <c r="U49" i="197"/>
  <c r="T14" i="198"/>
  <c r="T22" i="198"/>
  <c r="E9" i="199"/>
  <c r="T10" i="199"/>
  <c r="Q44" i="199"/>
  <c r="T13" i="200"/>
  <c r="E9" i="201"/>
  <c r="U10" i="201"/>
  <c r="T10" i="201"/>
  <c r="U22" i="201"/>
  <c r="T22" i="201"/>
  <c r="U35" i="201"/>
  <c r="T35" i="201"/>
  <c r="P9" i="202"/>
  <c r="U13" i="202"/>
  <c r="T13" i="202"/>
  <c r="U25" i="202"/>
  <c r="T25" i="202"/>
  <c r="T49" i="202"/>
  <c r="U33" i="203"/>
  <c r="T33" i="203"/>
  <c r="U15" i="204"/>
  <c r="T15" i="204"/>
  <c r="U22" i="205"/>
  <c r="T22" i="205"/>
  <c r="U49" i="205"/>
  <c r="T49" i="205"/>
  <c r="U58" i="205"/>
  <c r="T58" i="205"/>
  <c r="U64" i="205"/>
  <c r="T64" i="205"/>
  <c r="T63" i="179"/>
  <c r="P28" i="180"/>
  <c r="P28" i="181"/>
  <c r="T53" i="181"/>
  <c r="U57" i="181"/>
  <c r="T25" i="182"/>
  <c r="U29" i="182"/>
  <c r="E43" i="182"/>
  <c r="U60" i="182"/>
  <c r="E62" i="182"/>
  <c r="U63" i="182"/>
  <c r="U32" i="183"/>
  <c r="U14" i="184"/>
  <c r="T10" i="185"/>
  <c r="U17" i="185"/>
  <c r="E28" i="185"/>
  <c r="T39" i="185"/>
  <c r="E62" i="185"/>
  <c r="T63" i="185"/>
  <c r="T13" i="186"/>
  <c r="U20" i="186"/>
  <c r="U41" i="186"/>
  <c r="P56" i="186"/>
  <c r="P9" i="187"/>
  <c r="U16" i="187"/>
  <c r="T16" i="187"/>
  <c r="E28" i="187"/>
  <c r="U29" i="187"/>
  <c r="T29" i="187"/>
  <c r="U60" i="187"/>
  <c r="T60" i="187"/>
  <c r="T63" i="187"/>
  <c r="T20" i="188"/>
  <c r="T29" i="188"/>
  <c r="U64" i="188"/>
  <c r="T36" i="189"/>
  <c r="U57" i="189"/>
  <c r="U17" i="190"/>
  <c r="T17" i="190"/>
  <c r="U30" i="190"/>
  <c r="T30" i="190"/>
  <c r="T49" i="190"/>
  <c r="U60" i="190"/>
  <c r="T60" i="190"/>
  <c r="U18" i="191"/>
  <c r="U32" i="191"/>
  <c r="T32" i="191"/>
  <c r="U51" i="191"/>
  <c r="T51" i="191"/>
  <c r="T63" i="191"/>
  <c r="U22" i="192"/>
  <c r="T22" i="192"/>
  <c r="P28" i="192"/>
  <c r="U42" i="192"/>
  <c r="E44" i="192"/>
  <c r="U45" i="192"/>
  <c r="T45" i="192"/>
  <c r="U25" i="193"/>
  <c r="T25" i="193"/>
  <c r="E9" i="194"/>
  <c r="U27" i="194"/>
  <c r="U33" i="194"/>
  <c r="T33" i="194"/>
  <c r="U16" i="195"/>
  <c r="T16" i="195"/>
  <c r="E44" i="195"/>
  <c r="T45" i="195"/>
  <c r="T57" i="195"/>
  <c r="U15" i="196"/>
  <c r="U23" i="196"/>
  <c r="U46" i="196"/>
  <c r="U54" i="196"/>
  <c r="U12" i="197"/>
  <c r="U20" i="197"/>
  <c r="U64" i="197"/>
  <c r="U52" i="198"/>
  <c r="U16" i="199"/>
  <c r="U24" i="199"/>
  <c r="T38" i="199"/>
  <c r="U54" i="200"/>
  <c r="T54" i="200"/>
  <c r="U14" i="201"/>
  <c r="T14" i="201"/>
  <c r="T59" i="201"/>
  <c r="U17" i="202"/>
  <c r="T17" i="202"/>
  <c r="U42" i="202"/>
  <c r="T42" i="202"/>
  <c r="T13" i="203"/>
  <c r="T42" i="203"/>
  <c r="E56" i="203"/>
  <c r="U57" i="203"/>
  <c r="T24" i="204"/>
  <c r="T29" i="204"/>
  <c r="T60" i="204"/>
  <c r="U14" i="205"/>
  <c r="T14" i="205"/>
  <c r="U26" i="205"/>
  <c r="T26" i="205"/>
  <c r="T22" i="206"/>
  <c r="U22" i="206"/>
  <c r="E44" i="206"/>
  <c r="T45" i="206"/>
  <c r="U45" i="206"/>
  <c r="P28" i="195"/>
  <c r="Q62" i="195"/>
  <c r="E9" i="196"/>
  <c r="P44" i="197"/>
  <c r="E56" i="197"/>
  <c r="Q9" i="198"/>
  <c r="E28" i="198"/>
  <c r="P62" i="198"/>
  <c r="Q56" i="199"/>
  <c r="Q28" i="200"/>
  <c r="E44" i="200"/>
  <c r="P9" i="201"/>
  <c r="E62" i="201"/>
  <c r="Q44" i="202"/>
  <c r="Q43" i="202" s="1"/>
  <c r="P56" i="202"/>
  <c r="P28" i="203"/>
  <c r="Q62" i="203"/>
  <c r="E9" i="204"/>
  <c r="P44" i="205"/>
  <c r="E56" i="205"/>
  <c r="Q9" i="206"/>
  <c r="T13" i="206"/>
  <c r="T21" i="206"/>
  <c r="E28" i="206"/>
  <c r="T34" i="206"/>
  <c r="T42" i="206"/>
  <c r="T52" i="206"/>
  <c r="T57" i="206"/>
  <c r="P62" i="206"/>
  <c r="T16" i="207"/>
  <c r="U17" i="207"/>
  <c r="T24" i="207"/>
  <c r="U25" i="207"/>
  <c r="T29" i="207"/>
  <c r="U30" i="207"/>
  <c r="T37" i="207"/>
  <c r="U38" i="207"/>
  <c r="T47" i="207"/>
  <c r="U48" i="207"/>
  <c r="T55" i="207"/>
  <c r="Q56" i="207"/>
  <c r="T60" i="207"/>
  <c r="T62" i="207"/>
  <c r="U63" i="207"/>
  <c r="T11" i="208"/>
  <c r="U12" i="208"/>
  <c r="T19" i="208"/>
  <c r="U20" i="208"/>
  <c r="T27" i="208"/>
  <c r="Q28" i="208"/>
  <c r="T32" i="208"/>
  <c r="U33" i="208"/>
  <c r="T40" i="208"/>
  <c r="U41" i="208"/>
  <c r="E44" i="208"/>
  <c r="T50" i="208"/>
  <c r="U51" i="208"/>
  <c r="P9" i="209"/>
  <c r="P8" i="209" s="1"/>
  <c r="T14" i="209"/>
  <c r="U15" i="209"/>
  <c r="T22" i="209"/>
  <c r="U23" i="209"/>
  <c r="T35" i="209"/>
  <c r="U36" i="209"/>
  <c r="T45" i="209"/>
  <c r="U46" i="209"/>
  <c r="T53" i="209"/>
  <c r="U54" i="209"/>
  <c r="T58" i="209"/>
  <c r="U59" i="209"/>
  <c r="E62" i="209"/>
  <c r="U10" i="210"/>
  <c r="T17" i="210"/>
  <c r="U18" i="210"/>
  <c r="T25" i="210"/>
  <c r="U26" i="210"/>
  <c r="T30" i="210"/>
  <c r="U31" i="210"/>
  <c r="T38" i="210"/>
  <c r="U39" i="210"/>
  <c r="Q44" i="210"/>
  <c r="T48" i="210"/>
  <c r="U49" i="210"/>
  <c r="P56" i="210"/>
  <c r="T63" i="210"/>
  <c r="U64" i="210"/>
  <c r="T12" i="211"/>
  <c r="U13" i="211"/>
  <c r="T20" i="211"/>
  <c r="U21" i="211"/>
  <c r="P28" i="211"/>
  <c r="T33" i="211"/>
  <c r="U34" i="211"/>
  <c r="T41" i="211"/>
  <c r="U42" i="211"/>
  <c r="T51" i="211"/>
  <c r="U52" i="211"/>
  <c r="T56" i="211"/>
  <c r="U57" i="211"/>
  <c r="Q62" i="211"/>
  <c r="E9" i="212"/>
  <c r="T15" i="212"/>
  <c r="U16" i="212"/>
  <c r="T23" i="212"/>
  <c r="U24" i="212"/>
  <c r="U29" i="212"/>
  <c r="T36" i="212"/>
  <c r="U37" i="212"/>
  <c r="T46" i="212"/>
  <c r="U47" i="212"/>
  <c r="T54" i="212"/>
  <c r="U55" i="212"/>
  <c r="T59" i="212"/>
  <c r="E9" i="213"/>
  <c r="T13" i="213"/>
  <c r="T20" i="213"/>
  <c r="U27" i="213"/>
  <c r="T31" i="213"/>
  <c r="U33" i="213"/>
  <c r="T37" i="213"/>
  <c r="U38" i="213"/>
  <c r="U46" i="213"/>
  <c r="U52" i="213"/>
  <c r="T64" i="213"/>
  <c r="Q9" i="214"/>
  <c r="T13" i="214"/>
  <c r="T19" i="214"/>
  <c r="U20" i="214"/>
  <c r="U26" i="214"/>
  <c r="T29" i="214"/>
  <c r="T36" i="214"/>
  <c r="T51" i="214"/>
  <c r="U52" i="214"/>
  <c r="E56" i="214"/>
  <c r="T60" i="214"/>
  <c r="T16" i="215"/>
  <c r="T22" i="215"/>
  <c r="U23" i="215"/>
  <c r="P28" i="215"/>
  <c r="P8" i="215" s="1"/>
  <c r="U32" i="215"/>
  <c r="T46" i="215"/>
  <c r="U47" i="215"/>
  <c r="T52" i="215"/>
  <c r="U53" i="215"/>
  <c r="T57" i="215"/>
  <c r="U58" i="215"/>
  <c r="Q9" i="216"/>
  <c r="T19" i="216"/>
  <c r="T25" i="216"/>
  <c r="U26" i="216"/>
  <c r="T30" i="216"/>
  <c r="U31" i="216"/>
  <c r="U37" i="216"/>
  <c r="U11" i="217"/>
  <c r="U17" i="217"/>
  <c r="E28" i="217"/>
  <c r="U29" i="217"/>
  <c r="U34" i="217"/>
  <c r="U40" i="217"/>
  <c r="P44" i="217"/>
  <c r="U48" i="217"/>
  <c r="P9" i="218"/>
  <c r="T19" i="218"/>
  <c r="U26" i="218"/>
  <c r="U30" i="218"/>
  <c r="U36" i="218"/>
  <c r="T50" i="218"/>
  <c r="U12" i="219"/>
  <c r="U18" i="219"/>
  <c r="E44" i="219"/>
  <c r="U45" i="219"/>
  <c r="U50" i="219"/>
  <c r="U59" i="219"/>
  <c r="E62" i="219"/>
  <c r="E9" i="220"/>
  <c r="U22" i="220"/>
  <c r="Q28" i="220"/>
  <c r="Q8" i="220" s="1"/>
  <c r="U31" i="220"/>
  <c r="U46" i="220"/>
  <c r="U52" i="220"/>
  <c r="U18" i="221"/>
  <c r="U24" i="221"/>
  <c r="U34" i="221"/>
  <c r="P44" i="221"/>
  <c r="P43" i="221" s="1"/>
  <c r="U60" i="221"/>
  <c r="E62" i="221"/>
  <c r="U10" i="222"/>
  <c r="U16" i="222"/>
  <c r="P28" i="222"/>
  <c r="T28" i="222" s="1"/>
  <c r="U34" i="222"/>
  <c r="U40" i="222"/>
  <c r="P56" i="222"/>
  <c r="U25" i="223"/>
  <c r="T25" i="223"/>
  <c r="Q28" i="223"/>
  <c r="Q8" i="223" s="1"/>
  <c r="U38" i="223"/>
  <c r="T38" i="223"/>
  <c r="U19" i="224"/>
  <c r="U33" i="224"/>
  <c r="Q9" i="225"/>
  <c r="E28" i="225"/>
  <c r="U29" i="225"/>
  <c r="T29" i="225"/>
  <c r="U41" i="225"/>
  <c r="U47" i="225"/>
  <c r="T47" i="225"/>
  <c r="U50" i="226"/>
  <c r="T50" i="226"/>
  <c r="T55" i="226"/>
  <c r="U55" i="226"/>
  <c r="P44" i="200"/>
  <c r="P43" i="200" s="1"/>
  <c r="E56" i="200"/>
  <c r="Q9" i="201"/>
  <c r="Q8" i="201" s="1"/>
  <c r="E28" i="201"/>
  <c r="Q56" i="202"/>
  <c r="Q28" i="203"/>
  <c r="E44" i="203"/>
  <c r="P9" i="204"/>
  <c r="Q44" i="205"/>
  <c r="Q43" i="205" s="1"/>
  <c r="P56" i="205"/>
  <c r="P28" i="206"/>
  <c r="P8" i="206" s="1"/>
  <c r="E9" i="207"/>
  <c r="P44" i="208"/>
  <c r="P43" i="208" s="1"/>
  <c r="E56" i="208"/>
  <c r="Q9" i="209"/>
  <c r="E28" i="209"/>
  <c r="Q56" i="210"/>
  <c r="Q28" i="211"/>
  <c r="E44" i="211"/>
  <c r="P9" i="212"/>
  <c r="Q62" i="212"/>
  <c r="P9" i="213"/>
  <c r="E56" i="213"/>
  <c r="U29" i="214"/>
  <c r="U46" i="214"/>
  <c r="P56" i="214"/>
  <c r="Q28" i="215"/>
  <c r="T56" i="215"/>
  <c r="U57" i="215"/>
  <c r="Q62" i="215"/>
  <c r="E44" i="216"/>
  <c r="Q56" i="216"/>
  <c r="E62" i="216"/>
  <c r="P28" i="217"/>
  <c r="Q44" i="217"/>
  <c r="U44" i="217" s="1"/>
  <c r="Q9" i="218"/>
  <c r="T31" i="218"/>
  <c r="E44" i="218"/>
  <c r="P56" i="218"/>
  <c r="P44" i="219"/>
  <c r="P9" i="220"/>
  <c r="E56" i="220"/>
  <c r="E28" i="221"/>
  <c r="Q44" i="221"/>
  <c r="Q43" i="221" s="1"/>
  <c r="Q28" i="222"/>
  <c r="U28" i="222" s="1"/>
  <c r="U53" i="222"/>
  <c r="T53" i="222"/>
  <c r="Q56" i="222"/>
  <c r="Q43" i="222" s="1"/>
  <c r="E56" i="224"/>
  <c r="U57" i="224"/>
  <c r="T57" i="224"/>
  <c r="E62" i="224"/>
  <c r="T63" i="224"/>
  <c r="U37" i="225"/>
  <c r="T37" i="225"/>
  <c r="U55" i="225"/>
  <c r="T55" i="225"/>
  <c r="E56" i="225"/>
  <c r="U57" i="225"/>
  <c r="U11" i="226"/>
  <c r="T11" i="226"/>
  <c r="U19" i="226"/>
  <c r="T19" i="226"/>
  <c r="E28" i="226"/>
  <c r="U29" i="226"/>
  <c r="U40" i="226"/>
  <c r="T40" i="226"/>
  <c r="U13" i="227"/>
  <c r="E9" i="215"/>
  <c r="U10" i="215"/>
  <c r="T20" i="216"/>
  <c r="U48" i="223"/>
  <c r="T48" i="223"/>
  <c r="E56" i="223"/>
  <c r="E9" i="224"/>
  <c r="Q28" i="225"/>
  <c r="U60" i="225"/>
  <c r="T60" i="225"/>
  <c r="U27" i="226"/>
  <c r="T27" i="226"/>
  <c r="U32" i="226"/>
  <c r="T32" i="226"/>
  <c r="T10" i="206"/>
  <c r="P44" i="206"/>
  <c r="E56" i="206"/>
  <c r="Q9" i="207"/>
  <c r="E28" i="207"/>
  <c r="P62" i="207"/>
  <c r="Q56" i="208"/>
  <c r="Q43" i="208" s="1"/>
  <c r="Q28" i="209"/>
  <c r="E44" i="209"/>
  <c r="P9" i="210"/>
  <c r="E62" i="210"/>
  <c r="Q44" i="211"/>
  <c r="P56" i="211"/>
  <c r="P43" i="211" s="1"/>
  <c r="P28" i="212"/>
  <c r="T28" i="212" s="1"/>
  <c r="E44" i="214"/>
  <c r="T45" i="214"/>
  <c r="Q44" i="216"/>
  <c r="T37" i="217"/>
  <c r="T52" i="217"/>
  <c r="T23" i="218"/>
  <c r="E28" i="218"/>
  <c r="Q44" i="218"/>
  <c r="Q43" i="218" s="1"/>
  <c r="T48" i="218"/>
  <c r="T54" i="218"/>
  <c r="T59" i="218"/>
  <c r="P28" i="219"/>
  <c r="T33" i="219"/>
  <c r="T39" i="219"/>
  <c r="T46" i="219"/>
  <c r="T12" i="220"/>
  <c r="T18" i="220"/>
  <c r="T25" i="220"/>
  <c r="T35" i="220"/>
  <c r="T41" i="220"/>
  <c r="E44" i="220"/>
  <c r="U60" i="220"/>
  <c r="E62" i="220"/>
  <c r="U63" i="220"/>
  <c r="U32" i="221"/>
  <c r="T38" i="221"/>
  <c r="T46" i="221"/>
  <c r="T52" i="221"/>
  <c r="U14" i="222"/>
  <c r="T20" i="222"/>
  <c r="T26" i="222"/>
  <c r="T49" i="222"/>
  <c r="T54" i="222"/>
  <c r="T64" i="222"/>
  <c r="U16" i="223"/>
  <c r="T45" i="223"/>
  <c r="P9" i="224"/>
  <c r="T21" i="224"/>
  <c r="U30" i="224"/>
  <c r="T39" i="224"/>
  <c r="Q56" i="224"/>
  <c r="U16" i="225"/>
  <c r="T16" i="225"/>
  <c r="U35" i="225"/>
  <c r="U53" i="225"/>
  <c r="T60" i="226"/>
  <c r="U60" i="226"/>
  <c r="E28" i="186"/>
  <c r="P62" i="186"/>
  <c r="Q56" i="187"/>
  <c r="Q28" i="188"/>
  <c r="U28" i="188" s="1"/>
  <c r="E44" i="188"/>
  <c r="P9" i="189"/>
  <c r="E62" i="189"/>
  <c r="Q44" i="190"/>
  <c r="P56" i="190"/>
  <c r="P43" i="190" s="1"/>
  <c r="P28" i="191"/>
  <c r="Q62" i="191"/>
  <c r="E9" i="192"/>
  <c r="P44" i="193"/>
  <c r="P43" i="193" s="1"/>
  <c r="E56" i="193"/>
  <c r="E43" i="193" s="1"/>
  <c r="Q9" i="194"/>
  <c r="E28" i="194"/>
  <c r="P62" i="194"/>
  <c r="Q56" i="195"/>
  <c r="U63" i="195"/>
  <c r="Q28" i="196"/>
  <c r="Q8" i="196" s="1"/>
  <c r="E44" i="196"/>
  <c r="P9" i="197"/>
  <c r="E62" i="197"/>
  <c r="Q44" i="198"/>
  <c r="P56" i="198"/>
  <c r="P28" i="199"/>
  <c r="P8" i="199" s="1"/>
  <c r="Q62" i="199"/>
  <c r="E9" i="200"/>
  <c r="P44" i="201"/>
  <c r="E56" i="201"/>
  <c r="Q9" i="202"/>
  <c r="E28" i="202"/>
  <c r="P62" i="202"/>
  <c r="Q56" i="203"/>
  <c r="U63" i="203"/>
  <c r="Q28" i="204"/>
  <c r="E44" i="204"/>
  <c r="P9" i="205"/>
  <c r="E62" i="205"/>
  <c r="T17" i="206"/>
  <c r="T25" i="206"/>
  <c r="T30" i="206"/>
  <c r="T38" i="206"/>
  <c r="Q44" i="206"/>
  <c r="T48" i="206"/>
  <c r="P56" i="206"/>
  <c r="T63" i="206"/>
  <c r="T12" i="207"/>
  <c r="T20" i="207"/>
  <c r="P28" i="207"/>
  <c r="P8" i="207" s="1"/>
  <c r="T33" i="207"/>
  <c r="T41" i="207"/>
  <c r="T51" i="207"/>
  <c r="Q62" i="207"/>
  <c r="E9" i="208"/>
  <c r="T15" i="208"/>
  <c r="T23" i="208"/>
  <c r="T36" i="208"/>
  <c r="T46" i="208"/>
  <c r="T54" i="208"/>
  <c r="T59" i="208"/>
  <c r="T10" i="209"/>
  <c r="T18" i="209"/>
  <c r="T26" i="209"/>
  <c r="T31" i="209"/>
  <c r="T39" i="209"/>
  <c r="P44" i="209"/>
  <c r="T49" i="209"/>
  <c r="E56" i="209"/>
  <c r="T64" i="209"/>
  <c r="Q9" i="210"/>
  <c r="T13" i="210"/>
  <c r="T21" i="210"/>
  <c r="E28" i="210"/>
  <c r="E8" i="210" s="1"/>
  <c r="T34" i="210"/>
  <c r="T42" i="210"/>
  <c r="T52" i="210"/>
  <c r="T57" i="210"/>
  <c r="P62" i="210"/>
  <c r="T16" i="211"/>
  <c r="T24" i="211"/>
  <c r="T29" i="211"/>
  <c r="T37" i="211"/>
  <c r="T47" i="211"/>
  <c r="T55" i="211"/>
  <c r="Q56" i="211"/>
  <c r="T60" i="211"/>
  <c r="U63" i="211"/>
  <c r="T11" i="212"/>
  <c r="T19" i="212"/>
  <c r="T27" i="212"/>
  <c r="Q28" i="212"/>
  <c r="T32" i="212"/>
  <c r="T40" i="212"/>
  <c r="E44" i="212"/>
  <c r="T50" i="212"/>
  <c r="U11" i="213"/>
  <c r="T17" i="213"/>
  <c r="T23" i="213"/>
  <c r="P44" i="213"/>
  <c r="P43" i="213" s="1"/>
  <c r="T49" i="213"/>
  <c r="T55" i="213"/>
  <c r="T59" i="213"/>
  <c r="E62" i="213"/>
  <c r="P28" i="214"/>
  <c r="T28" i="214" s="1"/>
  <c r="T33" i="214"/>
  <c r="T39" i="214"/>
  <c r="P44" i="214"/>
  <c r="T47" i="214"/>
  <c r="T54" i="214"/>
  <c r="U58" i="214"/>
  <c r="Q62" i="214"/>
  <c r="Q9" i="215"/>
  <c r="T29" i="215"/>
  <c r="U31" i="215"/>
  <c r="T35" i="215"/>
  <c r="E44" i="215"/>
  <c r="T49" i="215"/>
  <c r="E28" i="216"/>
  <c r="T40" i="216"/>
  <c r="T47" i="216"/>
  <c r="T53" i="216"/>
  <c r="P9" i="217"/>
  <c r="T14" i="217"/>
  <c r="T20" i="217"/>
  <c r="T45" i="217"/>
  <c r="T51" i="217"/>
  <c r="E56" i="217"/>
  <c r="T16" i="218"/>
  <c r="T22" i="218"/>
  <c r="P28" i="218"/>
  <c r="T32" i="218"/>
  <c r="U39" i="218"/>
  <c r="T47" i="218"/>
  <c r="T53" i="218"/>
  <c r="T58" i="218"/>
  <c r="E62" i="218"/>
  <c r="E9" i="219"/>
  <c r="T14" i="219"/>
  <c r="U21" i="219"/>
  <c r="T27" i="219"/>
  <c r="Q28" i="219"/>
  <c r="T32" i="219"/>
  <c r="T38" i="219"/>
  <c r="T64" i="219"/>
  <c r="T34" i="220"/>
  <c r="P44" i="220"/>
  <c r="T48" i="220"/>
  <c r="U55" i="220"/>
  <c r="T59" i="220"/>
  <c r="P62" i="220"/>
  <c r="E9" i="221"/>
  <c r="T13" i="221"/>
  <c r="T20" i="221"/>
  <c r="U27" i="221"/>
  <c r="T31" i="221"/>
  <c r="U33" i="221"/>
  <c r="T37" i="221"/>
  <c r="T64" i="221"/>
  <c r="Q9" i="222"/>
  <c r="T13" i="222"/>
  <c r="T19" i="222"/>
  <c r="T29" i="222"/>
  <c r="T36" i="222"/>
  <c r="T15" i="223"/>
  <c r="U17" i="223"/>
  <c r="T17" i="223"/>
  <c r="U30" i="223"/>
  <c r="T30" i="223"/>
  <c r="T49" i="223"/>
  <c r="U60" i="223"/>
  <c r="E62" i="223"/>
  <c r="U63" i="223"/>
  <c r="T63" i="223"/>
  <c r="Q9" i="224"/>
  <c r="U17" i="224"/>
  <c r="T26" i="224"/>
  <c r="T29" i="224"/>
  <c r="U31" i="224"/>
  <c r="T64" i="224"/>
  <c r="U10" i="225"/>
  <c r="U24" i="225"/>
  <c r="T24" i="225"/>
  <c r="U58" i="225"/>
  <c r="T47" i="226"/>
  <c r="P44" i="180"/>
  <c r="P43" i="180" s="1"/>
  <c r="E56" i="180"/>
  <c r="Q9" i="181"/>
  <c r="E28" i="181"/>
  <c r="P62" i="181"/>
  <c r="Q56" i="182"/>
  <c r="Q28" i="183"/>
  <c r="Q8" i="183" s="1"/>
  <c r="E44" i="183"/>
  <c r="P9" i="184"/>
  <c r="P8" i="184" s="1"/>
  <c r="E62" i="184"/>
  <c r="Q44" i="185"/>
  <c r="P56" i="185"/>
  <c r="P28" i="186"/>
  <c r="P8" i="186" s="1"/>
  <c r="P61" i="186" s="1"/>
  <c r="P65" i="186" s="1"/>
  <c r="Q62" i="186"/>
  <c r="E9" i="187"/>
  <c r="P44" i="188"/>
  <c r="P43" i="188" s="1"/>
  <c r="E56" i="188"/>
  <c r="Q9" i="189"/>
  <c r="E28" i="189"/>
  <c r="P62" i="189"/>
  <c r="Q56" i="190"/>
  <c r="Q28" i="191"/>
  <c r="E44" i="191"/>
  <c r="P9" i="192"/>
  <c r="E62" i="192"/>
  <c r="Q44" i="193"/>
  <c r="U44" i="193" s="1"/>
  <c r="P56" i="193"/>
  <c r="P28" i="194"/>
  <c r="Q62" i="194"/>
  <c r="E9" i="195"/>
  <c r="T36" i="195"/>
  <c r="T46" i="195"/>
  <c r="T54" i="195"/>
  <c r="T59" i="195"/>
  <c r="T10" i="196"/>
  <c r="T18" i="196"/>
  <c r="T26" i="196"/>
  <c r="T31" i="196"/>
  <c r="T39" i="196"/>
  <c r="P44" i="196"/>
  <c r="T49" i="196"/>
  <c r="E56" i="196"/>
  <c r="T64" i="196"/>
  <c r="Q9" i="197"/>
  <c r="Q8" i="197" s="1"/>
  <c r="T13" i="197"/>
  <c r="T21" i="197"/>
  <c r="E28" i="197"/>
  <c r="T34" i="197"/>
  <c r="T42" i="197"/>
  <c r="T52" i="197"/>
  <c r="T57" i="197"/>
  <c r="P62" i="197"/>
  <c r="T16" i="198"/>
  <c r="T24" i="198"/>
  <c r="T29" i="198"/>
  <c r="T37" i="198"/>
  <c r="T47" i="198"/>
  <c r="T55" i="198"/>
  <c r="Q56" i="198"/>
  <c r="T60" i="198"/>
  <c r="T11" i="199"/>
  <c r="T19" i="199"/>
  <c r="T27" i="199"/>
  <c r="Q28" i="199"/>
  <c r="T32" i="199"/>
  <c r="T40" i="199"/>
  <c r="E44" i="199"/>
  <c r="T50" i="199"/>
  <c r="P9" i="200"/>
  <c r="P8" i="200" s="1"/>
  <c r="P61" i="200" s="1"/>
  <c r="P65" i="200" s="1"/>
  <c r="T14" i="200"/>
  <c r="T22" i="200"/>
  <c r="T35" i="200"/>
  <c r="T45" i="200"/>
  <c r="T53" i="200"/>
  <c r="T58" i="200"/>
  <c r="E62" i="200"/>
  <c r="T17" i="201"/>
  <c r="T25" i="201"/>
  <c r="T30" i="201"/>
  <c r="T38" i="201"/>
  <c r="Q44" i="201"/>
  <c r="T48" i="201"/>
  <c r="P56" i="201"/>
  <c r="T63" i="201"/>
  <c r="T12" i="202"/>
  <c r="T20" i="202"/>
  <c r="P28" i="202"/>
  <c r="T33" i="202"/>
  <c r="T41" i="202"/>
  <c r="T51" i="202"/>
  <c r="Q62" i="202"/>
  <c r="E9" i="203"/>
  <c r="T15" i="203"/>
  <c r="T23" i="203"/>
  <c r="T36" i="203"/>
  <c r="T46" i="203"/>
  <c r="T54" i="203"/>
  <c r="T59" i="203"/>
  <c r="T10" i="204"/>
  <c r="T18" i="204"/>
  <c r="T26" i="204"/>
  <c r="T31" i="204"/>
  <c r="T39" i="204"/>
  <c r="P44" i="204"/>
  <c r="T49" i="204"/>
  <c r="E56" i="204"/>
  <c r="T64" i="204"/>
  <c r="Q9" i="205"/>
  <c r="T13" i="205"/>
  <c r="T21" i="205"/>
  <c r="E28" i="205"/>
  <c r="T34" i="205"/>
  <c r="T42" i="205"/>
  <c r="T52" i="205"/>
  <c r="T57" i="205"/>
  <c r="P62" i="205"/>
  <c r="T16" i="206"/>
  <c r="T24" i="206"/>
  <c r="T29" i="206"/>
  <c r="T37" i="206"/>
  <c r="T47" i="206"/>
  <c r="T55" i="206"/>
  <c r="Q56" i="206"/>
  <c r="T60" i="206"/>
  <c r="U63" i="206"/>
  <c r="T11" i="207"/>
  <c r="T19" i="207"/>
  <c r="T27" i="207"/>
  <c r="Q28" i="207"/>
  <c r="T32" i="207"/>
  <c r="T40" i="207"/>
  <c r="E44" i="207"/>
  <c r="T50" i="207"/>
  <c r="P9" i="208"/>
  <c r="T14" i="208"/>
  <c r="T22" i="208"/>
  <c r="T35" i="208"/>
  <c r="T45" i="208"/>
  <c r="T53" i="208"/>
  <c r="T58" i="208"/>
  <c r="E62" i="208"/>
  <c r="T17" i="209"/>
  <c r="T25" i="209"/>
  <c r="T30" i="209"/>
  <c r="T38" i="209"/>
  <c r="Q44" i="209"/>
  <c r="T48" i="209"/>
  <c r="P56" i="209"/>
  <c r="T63" i="209"/>
  <c r="T12" i="210"/>
  <c r="T20" i="210"/>
  <c r="P28" i="210"/>
  <c r="T33" i="210"/>
  <c r="T41" i="210"/>
  <c r="T51" i="210"/>
  <c r="T56" i="210"/>
  <c r="U57" i="210"/>
  <c r="Q62" i="210"/>
  <c r="E9" i="211"/>
  <c r="T15" i="211"/>
  <c r="T23" i="211"/>
  <c r="T36" i="211"/>
  <c r="T46" i="211"/>
  <c r="T54" i="211"/>
  <c r="T59" i="211"/>
  <c r="T10" i="212"/>
  <c r="T18" i="212"/>
  <c r="T26" i="212"/>
  <c r="T31" i="212"/>
  <c r="T39" i="212"/>
  <c r="P44" i="212"/>
  <c r="T49" i="212"/>
  <c r="E56" i="212"/>
  <c r="T10" i="213"/>
  <c r="T16" i="213"/>
  <c r="E28" i="213"/>
  <c r="T33" i="213"/>
  <c r="U40" i="213"/>
  <c r="Q44" i="213"/>
  <c r="T48" i="213"/>
  <c r="T54" i="213"/>
  <c r="P62" i="213"/>
  <c r="T15" i="214"/>
  <c r="U22" i="214"/>
  <c r="Q28" i="214"/>
  <c r="U28" i="214" s="1"/>
  <c r="T32" i="214"/>
  <c r="Q44" i="214"/>
  <c r="Q43" i="214" s="1"/>
  <c r="T57" i="214"/>
  <c r="T11" i="215"/>
  <c r="T18" i="215"/>
  <c r="U25" i="215"/>
  <c r="T34" i="215"/>
  <c r="T40" i="215"/>
  <c r="P44" i="215"/>
  <c r="T55" i="215"/>
  <c r="Q56" i="215"/>
  <c r="T60" i="215"/>
  <c r="T14" i="216"/>
  <c r="T21" i="216"/>
  <c r="U33" i="216"/>
  <c r="T39" i="216"/>
  <c r="T64" i="216"/>
  <c r="Q9" i="217"/>
  <c r="T29" i="217"/>
  <c r="U36" i="217"/>
  <c r="U45" i="217"/>
  <c r="P56" i="217"/>
  <c r="T60" i="217"/>
  <c r="Q28" i="218"/>
  <c r="P62" i="218"/>
  <c r="P9" i="219"/>
  <c r="T20" i="219"/>
  <c r="T26" i="219"/>
  <c r="T31" i="219"/>
  <c r="T45" i="219"/>
  <c r="U52" i="219"/>
  <c r="T63" i="219"/>
  <c r="T10" i="220"/>
  <c r="T17" i="220"/>
  <c r="U24" i="220"/>
  <c r="Q44" i="220"/>
  <c r="Q62" i="220"/>
  <c r="P9" i="221"/>
  <c r="P8" i="221" s="1"/>
  <c r="T51" i="221"/>
  <c r="E56" i="221"/>
  <c r="T63" i="221"/>
  <c r="U29" i="222"/>
  <c r="U42" i="222"/>
  <c r="E44" i="222"/>
  <c r="U45" i="222"/>
  <c r="T45" i="222"/>
  <c r="U58" i="222"/>
  <c r="T58" i="222"/>
  <c r="E9" i="223"/>
  <c r="U10" i="223"/>
  <c r="U55" i="223"/>
  <c r="P62" i="223"/>
  <c r="U29" i="224"/>
  <c r="U38" i="224"/>
  <c r="U52" i="224"/>
  <c r="T52" i="224"/>
  <c r="U14" i="225"/>
  <c r="T34" i="225"/>
  <c r="E44" i="225"/>
  <c r="T45" i="225"/>
  <c r="T52" i="225"/>
  <c r="T16" i="226"/>
  <c r="U31" i="226"/>
  <c r="T37" i="226"/>
  <c r="P44" i="191"/>
  <c r="P43" i="191" s="1"/>
  <c r="E56" i="191"/>
  <c r="Q9" i="192"/>
  <c r="Q8" i="192" s="1"/>
  <c r="E28" i="192"/>
  <c r="Q56" i="193"/>
  <c r="Q28" i="194"/>
  <c r="E44" i="194"/>
  <c r="P9" i="195"/>
  <c r="U10" i="196"/>
  <c r="Q44" i="196"/>
  <c r="Q43" i="196" s="1"/>
  <c r="P56" i="196"/>
  <c r="P28" i="197"/>
  <c r="U57" i="197"/>
  <c r="E9" i="198"/>
  <c r="U29" i="198"/>
  <c r="P44" i="199"/>
  <c r="P43" i="199" s="1"/>
  <c r="E56" i="199"/>
  <c r="Q9" i="200"/>
  <c r="Q8" i="200" s="1"/>
  <c r="Q61" i="200" s="1"/>
  <c r="E28" i="200"/>
  <c r="U45" i="200"/>
  <c r="T57" i="200"/>
  <c r="T29" i="201"/>
  <c r="Q56" i="201"/>
  <c r="U63" i="201"/>
  <c r="Q28" i="202"/>
  <c r="E44" i="202"/>
  <c r="P9" i="203"/>
  <c r="P8" i="203" s="1"/>
  <c r="T45" i="203"/>
  <c r="U10" i="204"/>
  <c r="Q44" i="204"/>
  <c r="Q43" i="204" s="1"/>
  <c r="P56" i="204"/>
  <c r="T63" i="204"/>
  <c r="P28" i="205"/>
  <c r="U57" i="205"/>
  <c r="E9" i="206"/>
  <c r="U29" i="206"/>
  <c r="T10" i="207"/>
  <c r="P44" i="207"/>
  <c r="P43" i="207" s="1"/>
  <c r="E56" i="207"/>
  <c r="Q9" i="208"/>
  <c r="E28" i="208"/>
  <c r="U45" i="208"/>
  <c r="T57" i="208"/>
  <c r="T29" i="209"/>
  <c r="Q56" i="209"/>
  <c r="U63" i="209"/>
  <c r="Q28" i="210"/>
  <c r="E44" i="210"/>
  <c r="P9" i="211"/>
  <c r="T45" i="211"/>
  <c r="U10" i="212"/>
  <c r="Q44" i="212"/>
  <c r="Q43" i="212" s="1"/>
  <c r="P56" i="212"/>
  <c r="U10" i="213"/>
  <c r="P28" i="213"/>
  <c r="T57" i="213"/>
  <c r="E9" i="214"/>
  <c r="U23" i="214"/>
  <c r="T46" i="214"/>
  <c r="U53" i="214"/>
  <c r="U57" i="214"/>
  <c r="U26" i="215"/>
  <c r="U48" i="215"/>
  <c r="E9" i="216"/>
  <c r="Q28" i="216"/>
  <c r="T45" i="216"/>
  <c r="T52" i="216"/>
  <c r="T63" i="216"/>
  <c r="T46" i="217"/>
  <c r="Q56" i="217"/>
  <c r="T27" i="218"/>
  <c r="U31" i="218"/>
  <c r="T45" i="218"/>
  <c r="U13" i="219"/>
  <c r="U53" i="219"/>
  <c r="E56" i="219"/>
  <c r="T57" i="219"/>
  <c r="U63" i="219"/>
  <c r="U10" i="220"/>
  <c r="E28" i="220"/>
  <c r="T29" i="220"/>
  <c r="U47" i="220"/>
  <c r="T57" i="220"/>
  <c r="Q9" i="221"/>
  <c r="T12" i="221"/>
  <c r="U19" i="221"/>
  <c r="T29" i="221"/>
  <c r="U35" i="222"/>
  <c r="P44" i="222"/>
  <c r="P43" i="222" s="1"/>
  <c r="P9" i="223"/>
  <c r="P8" i="223" s="1"/>
  <c r="T18" i="223"/>
  <c r="E28" i="223"/>
  <c r="T29" i="223"/>
  <c r="T31" i="223"/>
  <c r="E44" i="223"/>
  <c r="T64" i="223"/>
  <c r="U63" i="224"/>
  <c r="T57" i="225"/>
  <c r="Q9" i="226"/>
  <c r="T24" i="226"/>
  <c r="T29" i="226"/>
  <c r="T11" i="227"/>
  <c r="U11" i="227"/>
  <c r="Q44" i="207"/>
  <c r="Q43" i="207" s="1"/>
  <c r="T63" i="207"/>
  <c r="P28" i="208"/>
  <c r="E9" i="209"/>
  <c r="T10" i="210"/>
  <c r="P44" i="210"/>
  <c r="Q9" i="211"/>
  <c r="E28" i="211"/>
  <c r="T57" i="211"/>
  <c r="T29" i="212"/>
  <c r="U60" i="212"/>
  <c r="E62" i="212"/>
  <c r="U63" i="212"/>
  <c r="U32" i="213"/>
  <c r="U14" i="214"/>
  <c r="T10" i="215"/>
  <c r="U17" i="215"/>
  <c r="E28" i="215"/>
  <c r="T39" i="215"/>
  <c r="E62" i="215"/>
  <c r="T63" i="215"/>
  <c r="P9" i="216"/>
  <c r="T13" i="216"/>
  <c r="U20" i="216"/>
  <c r="E56" i="216"/>
  <c r="U57" i="216"/>
  <c r="T24" i="217"/>
  <c r="E9" i="218"/>
  <c r="T10" i="218"/>
  <c r="P56" i="219"/>
  <c r="U16" i="220"/>
  <c r="P28" i="220"/>
  <c r="T38" i="220"/>
  <c r="T41" i="221"/>
  <c r="U50" i="221"/>
  <c r="T10" i="222"/>
  <c r="T23" i="222"/>
  <c r="T46" i="222"/>
  <c r="E56" i="222"/>
  <c r="T57" i="222"/>
  <c r="U12" i="224"/>
  <c r="T12" i="224"/>
  <c r="U42" i="224"/>
  <c r="T42" i="224"/>
  <c r="Q44" i="224"/>
  <c r="P56" i="224"/>
  <c r="P43" i="224" s="1"/>
  <c r="P28" i="225"/>
  <c r="Q62" i="225"/>
  <c r="E9" i="226"/>
  <c r="U19" i="227"/>
  <c r="U27" i="227"/>
  <c r="U32" i="227"/>
  <c r="U40" i="227"/>
  <c r="P44" i="227"/>
  <c r="U50" i="227"/>
  <c r="E56" i="227"/>
  <c r="Q9" i="228"/>
  <c r="Q8" i="228" s="1"/>
  <c r="U14" i="228"/>
  <c r="U22" i="228"/>
  <c r="E28" i="228"/>
  <c r="T29" i="228"/>
  <c r="U33" i="228"/>
  <c r="U39" i="228"/>
  <c r="U47" i="228"/>
  <c r="U54" i="228"/>
  <c r="U58" i="228"/>
  <c r="Q9" i="229"/>
  <c r="T12" i="229"/>
  <c r="U19" i="229"/>
  <c r="U26" i="229"/>
  <c r="U30" i="229"/>
  <c r="U36" i="229"/>
  <c r="U42" i="229"/>
  <c r="P56" i="229"/>
  <c r="P43" i="229" s="1"/>
  <c r="T62" i="229"/>
  <c r="U63" i="229"/>
  <c r="U12" i="230"/>
  <c r="U18" i="230"/>
  <c r="U24" i="230"/>
  <c r="U35" i="230"/>
  <c r="T41" i="230"/>
  <c r="U42" i="230"/>
  <c r="T49" i="230"/>
  <c r="U50" i="230"/>
  <c r="T55" i="230"/>
  <c r="Q56" i="230"/>
  <c r="T59" i="230"/>
  <c r="E9" i="231"/>
  <c r="U10" i="231"/>
  <c r="T14" i="231"/>
  <c r="U15" i="231"/>
  <c r="U21" i="231"/>
  <c r="U27" i="231"/>
  <c r="T37" i="231"/>
  <c r="U45" i="231"/>
  <c r="T50" i="231"/>
  <c r="T64" i="231"/>
  <c r="U16" i="232"/>
  <c r="T30" i="232"/>
  <c r="U35" i="232"/>
  <c r="T47" i="232"/>
  <c r="U48" i="232"/>
  <c r="T63" i="232"/>
  <c r="U11" i="233"/>
  <c r="T23" i="233"/>
  <c r="U27" i="233"/>
  <c r="U30" i="233"/>
  <c r="U37" i="233"/>
  <c r="T41" i="233"/>
  <c r="P44" i="233"/>
  <c r="P43" i="233" s="1"/>
  <c r="T53" i="233"/>
  <c r="E9" i="234"/>
  <c r="T10" i="234"/>
  <c r="U14" i="234"/>
  <c r="T26" i="234"/>
  <c r="E28" i="234"/>
  <c r="T29" i="234"/>
  <c r="U49" i="234"/>
  <c r="T13" i="235"/>
  <c r="U21" i="235"/>
  <c r="U40" i="235"/>
  <c r="U37" i="236"/>
  <c r="T15" i="237"/>
  <c r="P9" i="226"/>
  <c r="Q44" i="227"/>
  <c r="Q43" i="227" s="1"/>
  <c r="P56" i="227"/>
  <c r="P28" i="228"/>
  <c r="Q56" i="229"/>
  <c r="E28" i="230"/>
  <c r="E44" i="230"/>
  <c r="T45" i="230"/>
  <c r="P9" i="231"/>
  <c r="E56" i="231"/>
  <c r="E43" i="231" s="1"/>
  <c r="Q44" i="233"/>
  <c r="E56" i="233"/>
  <c r="T57" i="233"/>
  <c r="P9" i="234"/>
  <c r="P28" i="234"/>
  <c r="E44" i="234"/>
  <c r="Q9" i="236"/>
  <c r="U18" i="236"/>
  <c r="T18" i="236"/>
  <c r="U46" i="235"/>
  <c r="T46" i="235"/>
  <c r="E28" i="236"/>
  <c r="T29" i="236"/>
  <c r="U64" i="236"/>
  <c r="T64" i="236"/>
  <c r="U31" i="237"/>
  <c r="T31" i="237"/>
  <c r="U49" i="237"/>
  <c r="T49" i="237"/>
  <c r="P56" i="225"/>
  <c r="P43" i="225" s="1"/>
  <c r="P28" i="226"/>
  <c r="Q62" i="226"/>
  <c r="E9" i="227"/>
  <c r="E56" i="228"/>
  <c r="E28" i="229"/>
  <c r="Q44" i="229"/>
  <c r="P62" i="229"/>
  <c r="Q28" i="230"/>
  <c r="Q44" i="230"/>
  <c r="P44" i="231"/>
  <c r="Q56" i="232"/>
  <c r="Q43" i="232" s="1"/>
  <c r="E62" i="232"/>
  <c r="Q56" i="233"/>
  <c r="Q44" i="234"/>
  <c r="T63" i="234"/>
  <c r="E56" i="235"/>
  <c r="T57" i="235"/>
  <c r="U26" i="236"/>
  <c r="T26" i="236"/>
  <c r="E9" i="237"/>
  <c r="U10" i="237"/>
  <c r="T10" i="237"/>
  <c r="U39" i="237"/>
  <c r="T39" i="237"/>
  <c r="P62" i="224"/>
  <c r="Q56" i="225"/>
  <c r="Q28" i="226"/>
  <c r="E44" i="226"/>
  <c r="P9" i="227"/>
  <c r="T14" i="227"/>
  <c r="T22" i="227"/>
  <c r="T35" i="227"/>
  <c r="T45" i="227"/>
  <c r="T53" i="227"/>
  <c r="T58" i="227"/>
  <c r="E62" i="227"/>
  <c r="U10" i="228"/>
  <c r="T17" i="228"/>
  <c r="T25" i="228"/>
  <c r="T36" i="228"/>
  <c r="T42" i="228"/>
  <c r="T49" i="228"/>
  <c r="P56" i="228"/>
  <c r="U10" i="229"/>
  <c r="T15" i="229"/>
  <c r="T21" i="229"/>
  <c r="P28" i="229"/>
  <c r="T39" i="229"/>
  <c r="T47" i="229"/>
  <c r="T57" i="229"/>
  <c r="Q62" i="229"/>
  <c r="E9" i="230"/>
  <c r="T21" i="230"/>
  <c r="T27" i="230"/>
  <c r="T31" i="230"/>
  <c r="T37" i="230"/>
  <c r="T46" i="230"/>
  <c r="U53" i="230"/>
  <c r="T64" i="230"/>
  <c r="T24" i="231"/>
  <c r="U48" i="231"/>
  <c r="T54" i="231"/>
  <c r="T59" i="231"/>
  <c r="E9" i="232"/>
  <c r="T10" i="232"/>
  <c r="E28" i="232"/>
  <c r="T38" i="232"/>
  <c r="T50" i="232"/>
  <c r="T55" i="232"/>
  <c r="T58" i="232"/>
  <c r="P62" i="232"/>
  <c r="P9" i="233"/>
  <c r="T33" i="233"/>
  <c r="T50" i="233"/>
  <c r="T58" i="233"/>
  <c r="U47" i="234"/>
  <c r="T51" i="234"/>
  <c r="U19" i="235"/>
  <c r="U23" i="235"/>
  <c r="P28" i="235"/>
  <c r="U42" i="235"/>
  <c r="U54" i="235"/>
  <c r="T54" i="235"/>
  <c r="P56" i="235"/>
  <c r="T15" i="236"/>
  <c r="U24" i="236"/>
  <c r="Q28" i="213"/>
  <c r="Q8" i="213" s="1"/>
  <c r="E44" i="213"/>
  <c r="P9" i="214"/>
  <c r="E62" i="214"/>
  <c r="Q44" i="215"/>
  <c r="P56" i="215"/>
  <c r="P28" i="216"/>
  <c r="Q62" i="216"/>
  <c r="E9" i="217"/>
  <c r="P44" i="218"/>
  <c r="E56" i="218"/>
  <c r="Q9" i="219"/>
  <c r="E28" i="219"/>
  <c r="P62" i="219"/>
  <c r="Q56" i="220"/>
  <c r="Q28" i="221"/>
  <c r="E44" i="221"/>
  <c r="P9" i="222"/>
  <c r="E62" i="222"/>
  <c r="Q44" i="223"/>
  <c r="P56" i="223"/>
  <c r="P43" i="223" s="1"/>
  <c r="T20" i="224"/>
  <c r="P28" i="224"/>
  <c r="T28" i="224" s="1"/>
  <c r="T33" i="224"/>
  <c r="T41" i="224"/>
  <c r="T51" i="224"/>
  <c r="Q62" i="224"/>
  <c r="E9" i="225"/>
  <c r="T15" i="225"/>
  <c r="T23" i="225"/>
  <c r="T36" i="225"/>
  <c r="T46" i="225"/>
  <c r="T54" i="225"/>
  <c r="T59" i="225"/>
  <c r="T10" i="226"/>
  <c r="T18" i="226"/>
  <c r="T26" i="226"/>
  <c r="T31" i="226"/>
  <c r="T39" i="226"/>
  <c r="P44" i="226"/>
  <c r="T49" i="226"/>
  <c r="E56" i="226"/>
  <c r="T64" i="226"/>
  <c r="Q9" i="227"/>
  <c r="T13" i="227"/>
  <c r="T21" i="227"/>
  <c r="E28" i="227"/>
  <c r="T34" i="227"/>
  <c r="T42" i="227"/>
  <c r="T52" i="227"/>
  <c r="T57" i="227"/>
  <c r="P62" i="227"/>
  <c r="T16" i="228"/>
  <c r="T24" i="228"/>
  <c r="U29" i="228"/>
  <c r="T35" i="228"/>
  <c r="T41" i="228"/>
  <c r="E44" i="228"/>
  <c r="U60" i="228"/>
  <c r="E62" i="228"/>
  <c r="U63" i="228"/>
  <c r="U32" i="229"/>
  <c r="T38" i="229"/>
  <c r="T46" i="229"/>
  <c r="T52" i="229"/>
  <c r="U57" i="229"/>
  <c r="U14" i="230"/>
  <c r="T20" i="230"/>
  <c r="T26" i="230"/>
  <c r="T52" i="230"/>
  <c r="T10" i="231"/>
  <c r="U17" i="231"/>
  <c r="T23" i="231"/>
  <c r="E28" i="231"/>
  <c r="T32" i="231"/>
  <c r="T39" i="231"/>
  <c r="T47" i="231"/>
  <c r="T53" i="231"/>
  <c r="T58" i="231"/>
  <c r="E62" i="231"/>
  <c r="T63" i="231"/>
  <c r="P9" i="232"/>
  <c r="U12" i="232"/>
  <c r="U18" i="232"/>
  <c r="T22" i="232"/>
  <c r="T32" i="232"/>
  <c r="T37" i="232"/>
  <c r="E44" i="232"/>
  <c r="U13" i="233"/>
  <c r="T17" i="233"/>
  <c r="U23" i="233"/>
  <c r="P28" i="233"/>
  <c r="T32" i="233"/>
  <c r="T46" i="233"/>
  <c r="T63" i="233"/>
  <c r="U10" i="234"/>
  <c r="U16" i="234"/>
  <c r="T20" i="234"/>
  <c r="U26" i="234"/>
  <c r="U29" i="234"/>
  <c r="T33" i="234"/>
  <c r="U39" i="234"/>
  <c r="T46" i="234"/>
  <c r="U13" i="235"/>
  <c r="U32" i="235"/>
  <c r="U36" i="235"/>
  <c r="P44" i="235"/>
  <c r="U52" i="235"/>
  <c r="Q56" i="235"/>
  <c r="U18" i="237"/>
  <c r="T18" i="237"/>
  <c r="T46" i="237"/>
  <c r="U64" i="237"/>
  <c r="T64" i="237"/>
  <c r="Q56" i="223"/>
  <c r="Q28" i="224"/>
  <c r="U28" i="224" s="1"/>
  <c r="E44" i="224"/>
  <c r="P9" i="225"/>
  <c r="U10" i="226"/>
  <c r="Q44" i="226"/>
  <c r="P56" i="226"/>
  <c r="T63" i="226"/>
  <c r="P28" i="227"/>
  <c r="U57" i="227"/>
  <c r="E9" i="228"/>
  <c r="P44" i="228"/>
  <c r="T48" i="228"/>
  <c r="U55" i="228"/>
  <c r="P62" i="228"/>
  <c r="E9" i="229"/>
  <c r="T20" i="229"/>
  <c r="U27" i="229"/>
  <c r="U33" i="229"/>
  <c r="T56" i="229"/>
  <c r="Q9" i="230"/>
  <c r="T29" i="230"/>
  <c r="T36" i="230"/>
  <c r="U45" i="230"/>
  <c r="E56" i="230"/>
  <c r="P28" i="231"/>
  <c r="T57" i="231"/>
  <c r="Q9" i="232"/>
  <c r="Q28" i="232"/>
  <c r="T33" i="232"/>
  <c r="U49" i="232"/>
  <c r="U14" i="233"/>
  <c r="Q28" i="233"/>
  <c r="U54" i="233"/>
  <c r="U57" i="233"/>
  <c r="U63" i="233"/>
  <c r="U27" i="234"/>
  <c r="T45" i="234"/>
  <c r="E62" i="234"/>
  <c r="U63" i="234"/>
  <c r="P9" i="235"/>
  <c r="T41" i="235"/>
  <c r="Q44" i="235"/>
  <c r="T23" i="236"/>
  <c r="U31" i="236"/>
  <c r="T31" i="236"/>
  <c r="U49" i="236"/>
  <c r="T49" i="236"/>
  <c r="T36" i="237"/>
  <c r="E9" i="238"/>
  <c r="U10" i="238"/>
  <c r="T10" i="238"/>
  <c r="T15" i="238"/>
  <c r="U15" i="238"/>
  <c r="Q28" i="227"/>
  <c r="E44" i="227"/>
  <c r="P9" i="228"/>
  <c r="P9" i="229"/>
  <c r="T51" i="229"/>
  <c r="T63" i="229"/>
  <c r="P56" i="230"/>
  <c r="P43" i="230" s="1"/>
  <c r="Q28" i="231"/>
  <c r="T31" i="231"/>
  <c r="U38" i="231"/>
  <c r="T45" i="231"/>
  <c r="T11" i="232"/>
  <c r="T27" i="232"/>
  <c r="U31" i="232"/>
  <c r="U41" i="232"/>
  <c r="U64" i="232"/>
  <c r="T22" i="233"/>
  <c r="U36" i="233"/>
  <c r="U42" i="233"/>
  <c r="E44" i="233"/>
  <c r="U45" i="233"/>
  <c r="T25" i="234"/>
  <c r="U59" i="235"/>
  <c r="T59" i="235"/>
  <c r="E9" i="236"/>
  <c r="U10" i="236"/>
  <c r="T10" i="236"/>
  <c r="U39" i="236"/>
  <c r="T39" i="236"/>
  <c r="U26" i="237"/>
  <c r="T26" i="237"/>
  <c r="P28" i="237"/>
  <c r="P44" i="232"/>
  <c r="P43" i="232" s="1"/>
  <c r="E56" i="232"/>
  <c r="Q9" i="233"/>
  <c r="Q8" i="233" s="1"/>
  <c r="E28" i="233"/>
  <c r="P62" i="233"/>
  <c r="Q56" i="234"/>
  <c r="Q28" i="235"/>
  <c r="E44" i="235"/>
  <c r="P9" i="236"/>
  <c r="P8" i="236" s="1"/>
  <c r="E62" i="236"/>
  <c r="P9" i="237"/>
  <c r="E62" i="237"/>
  <c r="P9" i="238"/>
  <c r="P8" i="238" s="1"/>
  <c r="U23" i="238"/>
  <c r="U36" i="238"/>
  <c r="U46" i="238"/>
  <c r="U54" i="238"/>
  <c r="U59" i="238"/>
  <c r="E62" i="238"/>
  <c r="P9" i="239"/>
  <c r="P8" i="239" s="1"/>
  <c r="U15" i="239"/>
  <c r="U23" i="239"/>
  <c r="U36" i="239"/>
  <c r="U46" i="239"/>
  <c r="U54" i="239"/>
  <c r="U59" i="239"/>
  <c r="E62" i="239"/>
  <c r="P9" i="240"/>
  <c r="P8" i="240" s="1"/>
  <c r="U15" i="240"/>
  <c r="U23" i="240"/>
  <c r="U36" i="240"/>
  <c r="U46" i="240"/>
  <c r="U54" i="240"/>
  <c r="U59" i="240"/>
  <c r="E62" i="240"/>
  <c r="P9" i="241"/>
  <c r="P8" i="241" s="1"/>
  <c r="U15" i="241"/>
  <c r="U23" i="241"/>
  <c r="U36" i="241"/>
  <c r="U46" i="241"/>
  <c r="U54" i="241"/>
  <c r="U59" i="241"/>
  <c r="E62" i="241"/>
  <c r="P9" i="242"/>
  <c r="U15" i="242"/>
  <c r="U23" i="242"/>
  <c r="U36" i="242"/>
  <c r="U46" i="242"/>
  <c r="U54" i="242"/>
  <c r="U59" i="242"/>
  <c r="E62" i="242"/>
  <c r="P9" i="243"/>
  <c r="U15" i="243"/>
  <c r="U36" i="243"/>
  <c r="U46" i="243"/>
  <c r="U54" i="243"/>
  <c r="U59" i="243"/>
  <c r="E62" i="243"/>
  <c r="P9" i="244"/>
  <c r="U15" i="244"/>
  <c r="U23" i="244"/>
  <c r="U36" i="244"/>
  <c r="U46" i="244"/>
  <c r="E62" i="244"/>
  <c r="P9" i="245"/>
  <c r="U54" i="245"/>
  <c r="E62" i="245"/>
  <c r="P9" i="246"/>
  <c r="U15" i="246"/>
  <c r="U23" i="246"/>
  <c r="U36" i="246"/>
  <c r="U46" i="246"/>
  <c r="U54" i="246"/>
  <c r="U59" i="246"/>
  <c r="E62" i="246"/>
  <c r="P9" i="247"/>
  <c r="T9" i="247" s="1"/>
  <c r="U15" i="247"/>
  <c r="U23" i="247"/>
  <c r="P28" i="247"/>
  <c r="T28" i="247" s="1"/>
  <c r="U59" i="247"/>
  <c r="T59" i="247"/>
  <c r="U11" i="249"/>
  <c r="T11" i="249"/>
  <c r="U15" i="249"/>
  <c r="T15" i="249"/>
  <c r="U19" i="250"/>
  <c r="T19" i="250"/>
  <c r="E28" i="250"/>
  <c r="U29" i="250"/>
  <c r="Q9" i="237"/>
  <c r="E28" i="237"/>
  <c r="Q9" i="238"/>
  <c r="E28" i="238"/>
  <c r="Q9" i="239"/>
  <c r="E28" i="239"/>
  <c r="Q9" i="240"/>
  <c r="E28" i="240"/>
  <c r="Q9" i="241"/>
  <c r="E28" i="241"/>
  <c r="E8" i="241" s="1"/>
  <c r="Q9" i="242"/>
  <c r="E28" i="242"/>
  <c r="Q9" i="243"/>
  <c r="E28" i="243"/>
  <c r="E8" i="243" s="1"/>
  <c r="Q9" i="244"/>
  <c r="E28" i="244"/>
  <c r="Q9" i="245"/>
  <c r="E28" i="245"/>
  <c r="Q9" i="246"/>
  <c r="U9" i="246" s="1"/>
  <c r="E28" i="246"/>
  <c r="E8" i="246" s="1"/>
  <c r="Q9" i="247"/>
  <c r="U9" i="247" s="1"/>
  <c r="U32" i="248"/>
  <c r="T32" i="248"/>
  <c r="U36" i="248"/>
  <c r="T36" i="248"/>
  <c r="U19" i="249"/>
  <c r="T19" i="249"/>
  <c r="U23" i="249"/>
  <c r="T23" i="249"/>
  <c r="E28" i="249"/>
  <c r="U29" i="249"/>
  <c r="E9" i="250"/>
  <c r="U27" i="250"/>
  <c r="T27" i="250"/>
  <c r="P28" i="245"/>
  <c r="U40" i="248"/>
  <c r="T40" i="248"/>
  <c r="U46" i="248"/>
  <c r="T46" i="248"/>
  <c r="U27" i="249"/>
  <c r="T27" i="249"/>
  <c r="U50" i="250"/>
  <c r="T50" i="250"/>
  <c r="T15" i="251"/>
  <c r="U15" i="251"/>
  <c r="U9" i="258"/>
  <c r="T9" i="258"/>
  <c r="Q28" i="236"/>
  <c r="E44" i="236"/>
  <c r="Q28" i="237"/>
  <c r="E44" i="237"/>
  <c r="Q28" i="238"/>
  <c r="E44" i="238"/>
  <c r="Q28" i="239"/>
  <c r="E44" i="239"/>
  <c r="Q28" i="240"/>
  <c r="E44" i="240"/>
  <c r="Q28" i="241"/>
  <c r="E44" i="241"/>
  <c r="Q28" i="242"/>
  <c r="E44" i="242"/>
  <c r="Q28" i="243"/>
  <c r="E44" i="243"/>
  <c r="Q28" i="244"/>
  <c r="E44" i="244"/>
  <c r="Q28" i="245"/>
  <c r="E44" i="245"/>
  <c r="Q28" i="246"/>
  <c r="E44" i="246"/>
  <c r="U46" i="247"/>
  <c r="T46" i="247"/>
  <c r="E56" i="247"/>
  <c r="Q62" i="247"/>
  <c r="U10" i="248"/>
  <c r="U50" i="248"/>
  <c r="T50" i="248"/>
  <c r="U54" i="248"/>
  <c r="T54" i="248"/>
  <c r="P9" i="249"/>
  <c r="U10" i="250"/>
  <c r="Q9" i="250"/>
  <c r="U32" i="250"/>
  <c r="T32" i="250"/>
  <c r="U40" i="250"/>
  <c r="T40" i="250"/>
  <c r="Q62" i="234"/>
  <c r="E9" i="235"/>
  <c r="P44" i="236"/>
  <c r="E56" i="236"/>
  <c r="P44" i="237"/>
  <c r="E56" i="237"/>
  <c r="T18" i="238"/>
  <c r="T26" i="238"/>
  <c r="T31" i="238"/>
  <c r="T39" i="238"/>
  <c r="P44" i="238"/>
  <c r="T49" i="238"/>
  <c r="E56" i="238"/>
  <c r="T64" i="238"/>
  <c r="T10" i="239"/>
  <c r="T18" i="239"/>
  <c r="T26" i="239"/>
  <c r="T31" i="239"/>
  <c r="T39" i="239"/>
  <c r="P44" i="239"/>
  <c r="T49" i="239"/>
  <c r="E56" i="239"/>
  <c r="T64" i="239"/>
  <c r="T10" i="240"/>
  <c r="T18" i="240"/>
  <c r="T26" i="240"/>
  <c r="T31" i="240"/>
  <c r="T39" i="240"/>
  <c r="P44" i="240"/>
  <c r="T49" i="240"/>
  <c r="E56" i="240"/>
  <c r="T64" i="240"/>
  <c r="T10" i="241"/>
  <c r="T18" i="241"/>
  <c r="T26" i="241"/>
  <c r="T31" i="241"/>
  <c r="T39" i="241"/>
  <c r="P44" i="241"/>
  <c r="T49" i="241"/>
  <c r="E56" i="241"/>
  <c r="T64" i="241"/>
  <c r="T10" i="242"/>
  <c r="T18" i="242"/>
  <c r="T26" i="242"/>
  <c r="T31" i="242"/>
  <c r="T39" i="242"/>
  <c r="P44" i="242"/>
  <c r="T49" i="242"/>
  <c r="E56" i="242"/>
  <c r="T64" i="242"/>
  <c r="T10" i="243"/>
  <c r="T18" i="243"/>
  <c r="T26" i="243"/>
  <c r="T31" i="243"/>
  <c r="T39" i="243"/>
  <c r="P44" i="243"/>
  <c r="T49" i="243"/>
  <c r="E56" i="243"/>
  <c r="T64" i="243"/>
  <c r="T10" i="244"/>
  <c r="T18" i="244"/>
  <c r="T26" i="244"/>
  <c r="T31" i="244"/>
  <c r="T39" i="244"/>
  <c r="P44" i="244"/>
  <c r="T49" i="244"/>
  <c r="E56" i="244"/>
  <c r="T64" i="244"/>
  <c r="T10" i="245"/>
  <c r="T18" i="245"/>
  <c r="T26" i="245"/>
  <c r="T31" i="245"/>
  <c r="T39" i="245"/>
  <c r="P44" i="245"/>
  <c r="T49" i="245"/>
  <c r="E56" i="245"/>
  <c r="T64" i="245"/>
  <c r="T10" i="246"/>
  <c r="T18" i="246"/>
  <c r="T26" i="246"/>
  <c r="T31" i="246"/>
  <c r="T39" i="246"/>
  <c r="P44" i="246"/>
  <c r="T49" i="246"/>
  <c r="E56" i="246"/>
  <c r="T64" i="246"/>
  <c r="T10" i="247"/>
  <c r="T18" i="247"/>
  <c r="T26" i="247"/>
  <c r="T29" i="247"/>
  <c r="T41" i="247"/>
  <c r="P56" i="247"/>
  <c r="U11" i="248"/>
  <c r="T11" i="248"/>
  <c r="U15" i="248"/>
  <c r="T15" i="248"/>
  <c r="T41" i="248"/>
  <c r="T47" i="248"/>
  <c r="U10" i="249"/>
  <c r="Q9" i="249"/>
  <c r="U9" i="249" s="1"/>
  <c r="U32" i="249"/>
  <c r="T32" i="249"/>
  <c r="U36" i="249"/>
  <c r="T36" i="249"/>
  <c r="U50" i="249"/>
  <c r="T50" i="249"/>
  <c r="T37" i="250"/>
  <c r="T55" i="250"/>
  <c r="T9" i="254"/>
  <c r="Q44" i="236"/>
  <c r="Q43" i="236" s="1"/>
  <c r="P56" i="236"/>
  <c r="Q44" i="237"/>
  <c r="P56" i="237"/>
  <c r="Q44" i="238"/>
  <c r="P56" i="238"/>
  <c r="U10" i="239"/>
  <c r="Q44" i="239"/>
  <c r="P56" i="239"/>
  <c r="T9" i="240"/>
  <c r="U10" i="240"/>
  <c r="Q44" i="240"/>
  <c r="P56" i="240"/>
  <c r="U10" i="241"/>
  <c r="Q44" i="241"/>
  <c r="P56" i="241"/>
  <c r="U10" i="242"/>
  <c r="Q44" i="242"/>
  <c r="P56" i="242"/>
  <c r="U10" i="243"/>
  <c r="Q44" i="243"/>
  <c r="P56" i="243"/>
  <c r="U10" i="244"/>
  <c r="Q44" i="244"/>
  <c r="P56" i="244"/>
  <c r="U10" i="245"/>
  <c r="Q44" i="245"/>
  <c r="P56" i="245"/>
  <c r="U10" i="246"/>
  <c r="Q44" i="246"/>
  <c r="P56" i="246"/>
  <c r="U10" i="247"/>
  <c r="U29" i="247"/>
  <c r="P44" i="247"/>
  <c r="U54" i="247"/>
  <c r="T54" i="247"/>
  <c r="Q56" i="247"/>
  <c r="E9" i="248"/>
  <c r="U19" i="248"/>
  <c r="T19" i="248"/>
  <c r="U23" i="248"/>
  <c r="T23" i="248"/>
  <c r="E28" i="248"/>
  <c r="U29" i="248"/>
  <c r="U40" i="249"/>
  <c r="T40" i="249"/>
  <c r="T47" i="249"/>
  <c r="T29" i="250"/>
  <c r="E9" i="251"/>
  <c r="U10" i="251"/>
  <c r="T10" i="251"/>
  <c r="T9" i="253"/>
  <c r="Q56" i="228"/>
  <c r="Q28" i="229"/>
  <c r="E44" i="229"/>
  <c r="P9" i="230"/>
  <c r="E62" i="230"/>
  <c r="Q44" i="231"/>
  <c r="P56" i="231"/>
  <c r="P28" i="232"/>
  <c r="U57" i="232"/>
  <c r="Q62" i="232"/>
  <c r="E9" i="233"/>
  <c r="U29" i="233"/>
  <c r="P44" i="234"/>
  <c r="P43" i="234" s="1"/>
  <c r="E56" i="234"/>
  <c r="Q9" i="235"/>
  <c r="E28" i="235"/>
  <c r="U45" i="235"/>
  <c r="P62" i="235"/>
  <c r="Q56" i="236"/>
  <c r="U63" i="236"/>
  <c r="T29" i="237"/>
  <c r="Q56" i="237"/>
  <c r="U63" i="237"/>
  <c r="T29" i="238"/>
  <c r="Q56" i="238"/>
  <c r="U63" i="238"/>
  <c r="T29" i="239"/>
  <c r="Q56" i="239"/>
  <c r="U63" i="239"/>
  <c r="T29" i="240"/>
  <c r="Q56" i="240"/>
  <c r="U63" i="240"/>
  <c r="T29" i="241"/>
  <c r="Q56" i="241"/>
  <c r="U63" i="241"/>
  <c r="T29" i="242"/>
  <c r="Q56" i="242"/>
  <c r="U63" i="242"/>
  <c r="T29" i="243"/>
  <c r="Q56" i="243"/>
  <c r="U63" i="243"/>
  <c r="T29" i="244"/>
  <c r="Q56" i="244"/>
  <c r="U63" i="244"/>
  <c r="T29" i="245"/>
  <c r="Q56" i="245"/>
  <c r="U63" i="245"/>
  <c r="T29" i="246"/>
  <c r="Q56" i="246"/>
  <c r="U63" i="246"/>
  <c r="U40" i="247"/>
  <c r="Q44" i="247"/>
  <c r="P9" i="248"/>
  <c r="T12" i="248"/>
  <c r="T16" i="248"/>
  <c r="U27" i="248"/>
  <c r="T27" i="248"/>
  <c r="P28" i="248"/>
  <c r="Q44" i="248"/>
  <c r="Q43" i="248" s="1"/>
  <c r="U59" i="248"/>
  <c r="T59" i="248"/>
  <c r="T29" i="249"/>
  <c r="T37" i="249"/>
  <c r="T55" i="249"/>
  <c r="T60" i="250"/>
  <c r="P9" i="251"/>
  <c r="P8" i="251" s="1"/>
  <c r="E8" i="242"/>
  <c r="T33" i="247"/>
  <c r="T51" i="247"/>
  <c r="T55" i="247"/>
  <c r="T20" i="248"/>
  <c r="T24" i="248"/>
  <c r="U11" i="250"/>
  <c r="T11" i="250"/>
  <c r="U9" i="257"/>
  <c r="T46" i="249"/>
  <c r="T54" i="249"/>
  <c r="T59" i="249"/>
  <c r="T15" i="250"/>
  <c r="T23" i="250"/>
  <c r="T36" i="250"/>
  <c r="T46" i="250"/>
  <c r="T54" i="250"/>
  <c r="T59" i="250"/>
  <c r="T14" i="251"/>
  <c r="T22" i="251"/>
  <c r="U23" i="251"/>
  <c r="T35" i="251"/>
  <c r="U36" i="251"/>
  <c r="T45" i="251"/>
  <c r="U46" i="251"/>
  <c r="T53" i="251"/>
  <c r="U54" i="251"/>
  <c r="T58" i="251"/>
  <c r="U59" i="251"/>
  <c r="E62" i="251"/>
  <c r="T13" i="252"/>
  <c r="U14" i="252"/>
  <c r="T21" i="252"/>
  <c r="U22" i="252"/>
  <c r="E28" i="252"/>
  <c r="T34" i="252"/>
  <c r="U35" i="252"/>
  <c r="T42" i="252"/>
  <c r="U45" i="252"/>
  <c r="T52" i="252"/>
  <c r="U53" i="252"/>
  <c r="T57" i="252"/>
  <c r="U58" i="252"/>
  <c r="P62" i="252"/>
  <c r="T12" i="253"/>
  <c r="U13" i="253"/>
  <c r="T20" i="253"/>
  <c r="U21" i="253"/>
  <c r="P28" i="253"/>
  <c r="P8" i="253" s="1"/>
  <c r="T33" i="253"/>
  <c r="U34" i="253"/>
  <c r="T41" i="253"/>
  <c r="U42" i="253"/>
  <c r="T51" i="253"/>
  <c r="U52" i="253"/>
  <c r="T56" i="253"/>
  <c r="U57" i="253"/>
  <c r="Q62" i="253"/>
  <c r="T11" i="254"/>
  <c r="U12" i="254"/>
  <c r="T19" i="254"/>
  <c r="U20" i="254"/>
  <c r="T27" i="254"/>
  <c r="Q28" i="254"/>
  <c r="T32" i="254"/>
  <c r="U33" i="254"/>
  <c r="T40" i="254"/>
  <c r="U41" i="254"/>
  <c r="E44" i="254"/>
  <c r="T50" i="254"/>
  <c r="U51" i="254"/>
  <c r="T10" i="255"/>
  <c r="U11" i="255"/>
  <c r="T18" i="255"/>
  <c r="U19" i="255"/>
  <c r="T26" i="255"/>
  <c r="U27" i="255"/>
  <c r="T31" i="255"/>
  <c r="U32" i="255"/>
  <c r="T39" i="255"/>
  <c r="U40" i="255"/>
  <c r="P44" i="255"/>
  <c r="T49" i="255"/>
  <c r="U50" i="255"/>
  <c r="E56" i="255"/>
  <c r="T64" i="255"/>
  <c r="U10" i="256"/>
  <c r="T17" i="256"/>
  <c r="U18" i="256"/>
  <c r="T25" i="256"/>
  <c r="U26" i="256"/>
  <c r="T30" i="256"/>
  <c r="U31" i="256"/>
  <c r="T38" i="256"/>
  <c r="U39" i="256"/>
  <c r="Q44" i="256"/>
  <c r="T48" i="256"/>
  <c r="U49" i="256"/>
  <c r="P56" i="256"/>
  <c r="P43" i="256" s="1"/>
  <c r="T63" i="256"/>
  <c r="U64" i="256"/>
  <c r="T16" i="257"/>
  <c r="U17" i="257"/>
  <c r="T24" i="257"/>
  <c r="T29" i="257"/>
  <c r="T37" i="257"/>
  <c r="T47" i="257"/>
  <c r="U48" i="257"/>
  <c r="T55" i="257"/>
  <c r="Q56" i="257"/>
  <c r="T60" i="257"/>
  <c r="T62" i="257"/>
  <c r="U63" i="257"/>
  <c r="T14" i="258"/>
  <c r="U15" i="258"/>
  <c r="T22" i="258"/>
  <c r="U23" i="258"/>
  <c r="T35" i="258"/>
  <c r="U36" i="258"/>
  <c r="T45" i="258"/>
  <c r="U46" i="258"/>
  <c r="T53" i="258"/>
  <c r="U54" i="258"/>
  <c r="T58" i="258"/>
  <c r="U59" i="258"/>
  <c r="E62" i="258"/>
  <c r="P9" i="257"/>
  <c r="P8" i="257" s="1"/>
  <c r="E62" i="247"/>
  <c r="E28" i="251"/>
  <c r="P28" i="252"/>
  <c r="Q28" i="253"/>
  <c r="E44" i="253"/>
  <c r="T10" i="254"/>
  <c r="P44" i="254"/>
  <c r="E56" i="254"/>
  <c r="U10" i="255"/>
  <c r="Q44" i="255"/>
  <c r="Q43" i="255" s="1"/>
  <c r="P56" i="255"/>
  <c r="Q56" i="256"/>
  <c r="E28" i="258"/>
  <c r="U45" i="258"/>
  <c r="T52" i="258"/>
  <c r="Q9" i="253"/>
  <c r="U9" i="253" s="1"/>
  <c r="T51" i="258"/>
  <c r="Q62" i="249"/>
  <c r="P28" i="250"/>
  <c r="P8" i="250" s="1"/>
  <c r="Q62" i="250"/>
  <c r="Q28" i="251"/>
  <c r="Q8" i="251" s="1"/>
  <c r="E44" i="251"/>
  <c r="P44" i="252"/>
  <c r="E56" i="252"/>
  <c r="Q44" i="253"/>
  <c r="P56" i="253"/>
  <c r="P43" i="253" s="1"/>
  <c r="Q56" i="254"/>
  <c r="E62" i="256"/>
  <c r="E28" i="257"/>
  <c r="E8" i="257" s="1"/>
  <c r="Q28" i="258"/>
  <c r="Q8" i="258" s="1"/>
  <c r="Q28" i="247"/>
  <c r="U28" i="247" s="1"/>
  <c r="E44" i="247"/>
  <c r="Q28" i="248"/>
  <c r="Q8" i="248" s="1"/>
  <c r="Q61" i="248" s="1"/>
  <c r="Q65" i="248" s="1"/>
  <c r="E44" i="248"/>
  <c r="Q28" i="249"/>
  <c r="E44" i="249"/>
  <c r="Q28" i="250"/>
  <c r="E44" i="250"/>
  <c r="T18" i="251"/>
  <c r="T26" i="251"/>
  <c r="T31" i="251"/>
  <c r="T39" i="251"/>
  <c r="P44" i="251"/>
  <c r="T49" i="251"/>
  <c r="E56" i="251"/>
  <c r="T64" i="251"/>
  <c r="U10" i="252"/>
  <c r="T17" i="252"/>
  <c r="T25" i="252"/>
  <c r="T30" i="252"/>
  <c r="T38" i="252"/>
  <c r="Q44" i="252"/>
  <c r="U44" i="252" s="1"/>
  <c r="T48" i="252"/>
  <c r="P56" i="252"/>
  <c r="T63" i="252"/>
  <c r="T16" i="253"/>
  <c r="T24" i="253"/>
  <c r="T29" i="253"/>
  <c r="T37" i="253"/>
  <c r="T47" i="253"/>
  <c r="T55" i="253"/>
  <c r="Q56" i="253"/>
  <c r="T60" i="253"/>
  <c r="T62" i="253"/>
  <c r="U63" i="253"/>
  <c r="T15" i="254"/>
  <c r="T23" i="254"/>
  <c r="T36" i="254"/>
  <c r="T46" i="254"/>
  <c r="T54" i="254"/>
  <c r="T59" i="254"/>
  <c r="T14" i="255"/>
  <c r="T22" i="255"/>
  <c r="T35" i="255"/>
  <c r="T45" i="255"/>
  <c r="T53" i="255"/>
  <c r="T58" i="255"/>
  <c r="E62" i="255"/>
  <c r="T13" i="256"/>
  <c r="T21" i="256"/>
  <c r="E28" i="256"/>
  <c r="T34" i="256"/>
  <c r="T42" i="256"/>
  <c r="T52" i="256"/>
  <c r="T57" i="256"/>
  <c r="P62" i="256"/>
  <c r="T12" i="257"/>
  <c r="T20" i="257"/>
  <c r="P28" i="257"/>
  <c r="T33" i="257"/>
  <c r="T41" i="257"/>
  <c r="T51" i="257"/>
  <c r="Q62" i="257"/>
  <c r="T10" i="258"/>
  <c r="T18" i="258"/>
  <c r="T26" i="258"/>
  <c r="T31" i="258"/>
  <c r="T39" i="258"/>
  <c r="P44" i="258"/>
  <c r="P43" i="258" s="1"/>
  <c r="T49" i="258"/>
  <c r="E56" i="258"/>
  <c r="T64" i="258"/>
  <c r="R8" i="258"/>
  <c r="L61" i="258"/>
  <c r="R8" i="257"/>
  <c r="L61" i="257"/>
  <c r="L61" i="256"/>
  <c r="R8" i="254"/>
  <c r="R8" i="253"/>
  <c r="L61" i="253"/>
  <c r="R8" i="252"/>
  <c r="L61" i="252"/>
  <c r="R8" i="251"/>
  <c r="L61" i="251"/>
  <c r="P44" i="248"/>
  <c r="P43" i="248" s="1"/>
  <c r="E56" i="248"/>
  <c r="P44" i="249"/>
  <c r="E56" i="249"/>
  <c r="P44" i="250"/>
  <c r="E56" i="250"/>
  <c r="Q44" i="251"/>
  <c r="P56" i="251"/>
  <c r="Q56" i="252"/>
  <c r="T62" i="252"/>
  <c r="U63" i="252"/>
  <c r="E28" i="255"/>
  <c r="P28" i="256"/>
  <c r="P8" i="256" s="1"/>
  <c r="T56" i="256"/>
  <c r="U57" i="256"/>
  <c r="Q28" i="257"/>
  <c r="Q8" i="257" s="1"/>
  <c r="E44" i="257"/>
  <c r="U10" i="258"/>
  <c r="T63" i="258"/>
  <c r="S8" i="258"/>
  <c r="M61" i="258"/>
  <c r="S9" i="258"/>
  <c r="M61" i="257"/>
  <c r="S9" i="257"/>
  <c r="S8" i="256"/>
  <c r="M61" i="256"/>
  <c r="E9" i="256"/>
  <c r="S9" i="256"/>
  <c r="S8" i="255"/>
  <c r="M61" i="255"/>
  <c r="S9" i="255"/>
  <c r="M61" i="254"/>
  <c r="S9" i="254"/>
  <c r="M61" i="253"/>
  <c r="S9" i="253"/>
  <c r="S8" i="252"/>
  <c r="M61" i="252"/>
  <c r="S9" i="252"/>
  <c r="S8" i="251"/>
  <c r="M61" i="251"/>
  <c r="S9" i="251"/>
  <c r="S8" i="250"/>
  <c r="M61" i="250"/>
  <c r="S9" i="250"/>
  <c r="M61" i="249"/>
  <c r="S9" i="249"/>
  <c r="M61" i="248"/>
  <c r="S9" i="248"/>
  <c r="S8" i="247"/>
  <c r="M61" i="247"/>
  <c r="S8" i="246"/>
  <c r="M61" i="246"/>
  <c r="S9" i="246"/>
  <c r="S8" i="245"/>
  <c r="M61" i="245"/>
  <c r="S9" i="245"/>
  <c r="S8" i="244"/>
  <c r="M61" i="244"/>
  <c r="S9" i="244"/>
  <c r="S8" i="243"/>
  <c r="M61" i="243"/>
  <c r="S9" i="243"/>
  <c r="S8" i="242"/>
  <c r="M61" i="242"/>
  <c r="S9" i="242"/>
  <c r="S8" i="241"/>
  <c r="M61" i="241"/>
  <c r="S9" i="241"/>
  <c r="S8" i="240"/>
  <c r="M61" i="240"/>
  <c r="S9" i="240"/>
  <c r="S8" i="239"/>
  <c r="S9" i="239"/>
  <c r="S8" i="238"/>
  <c r="M61" i="238"/>
  <c r="S9" i="238"/>
  <c r="S8" i="237"/>
  <c r="M61" i="237"/>
  <c r="S9" i="237"/>
  <c r="P56" i="248"/>
  <c r="Q44" i="249"/>
  <c r="Q43" i="249" s="1"/>
  <c r="P56" i="249"/>
  <c r="Q44" i="250"/>
  <c r="Q43" i="250" s="1"/>
  <c r="P56" i="250"/>
  <c r="Q56" i="251"/>
  <c r="E28" i="254"/>
  <c r="E8" i="254" s="1"/>
  <c r="P28" i="255"/>
  <c r="Q28" i="256"/>
  <c r="Q8" i="256" s="1"/>
  <c r="E44" i="256"/>
  <c r="P44" i="257"/>
  <c r="P43" i="257" s="1"/>
  <c r="E56" i="257"/>
  <c r="Q56" i="258"/>
  <c r="Q43" i="258" s="1"/>
  <c r="U63" i="258"/>
  <c r="T45" i="252"/>
  <c r="E28" i="253"/>
  <c r="E8" i="253" s="1"/>
  <c r="T57" i="253"/>
  <c r="P28" i="254"/>
  <c r="P8" i="254" s="1"/>
  <c r="Q28" i="255"/>
  <c r="E44" i="255"/>
  <c r="Q43" i="257"/>
  <c r="T63" i="257"/>
  <c r="J8" i="96"/>
  <c r="J61" i="96" s="1"/>
  <c r="J65" i="96" s="1"/>
  <c r="B8" i="95"/>
  <c r="B61" i="95" s="1"/>
  <c r="B65" i="95" s="1"/>
  <c r="J8" i="95"/>
  <c r="J61" i="95" s="1"/>
  <c r="J65" i="95" s="1"/>
  <c r="B8" i="94"/>
  <c r="B61" i="94" s="1"/>
  <c r="B65" i="94" s="1"/>
  <c r="B8" i="91"/>
  <c r="B61" i="91" s="1"/>
  <c r="B65" i="91" s="1"/>
  <c r="J8" i="91"/>
  <c r="J61" i="91" s="1"/>
  <c r="J65" i="91" s="1"/>
  <c r="B8" i="90"/>
  <c r="B61" i="90" s="1"/>
  <c r="B65" i="90" s="1"/>
  <c r="J8" i="90"/>
  <c r="J61" i="90" s="1"/>
  <c r="J65" i="90" s="1"/>
  <c r="B8" i="89"/>
  <c r="B61" i="89" s="1"/>
  <c r="B65" i="89" s="1"/>
  <c r="J8" i="89"/>
  <c r="J61" i="89" s="1"/>
  <c r="J65" i="89" s="1"/>
  <c r="B8" i="88"/>
  <c r="B61" i="88" s="1"/>
  <c r="B65" i="88" s="1"/>
  <c r="J8" i="88"/>
  <c r="J61" i="88" s="1"/>
  <c r="J65" i="88" s="1"/>
  <c r="B8" i="87"/>
  <c r="B61" i="87" s="1"/>
  <c r="B65" i="87" s="1"/>
  <c r="J8" i="87"/>
  <c r="J61" i="87" s="1"/>
  <c r="J65" i="87" s="1"/>
  <c r="B8" i="86"/>
  <c r="J8" i="86"/>
  <c r="J61" i="86" s="1"/>
  <c r="J65" i="86" s="1"/>
  <c r="B8" i="85"/>
  <c r="B61" i="85" s="1"/>
  <c r="B65" i="85" s="1"/>
  <c r="J8" i="85"/>
  <c r="J61" i="85" s="1"/>
  <c r="J65" i="85" s="1"/>
  <c r="B8" i="84"/>
  <c r="B61" i="84" s="1"/>
  <c r="B65" i="84" s="1"/>
  <c r="J8" i="84"/>
  <c r="J61" i="84" s="1"/>
  <c r="J65" i="84" s="1"/>
  <c r="B8" i="83"/>
  <c r="J8" i="83"/>
  <c r="J61" i="83" s="1"/>
  <c r="J65" i="83" s="1"/>
  <c r="B8" i="82"/>
  <c r="B61" i="82" s="1"/>
  <c r="B65" i="82" s="1"/>
  <c r="J8" i="82"/>
  <c r="B8" i="81"/>
  <c r="B61" i="81" s="1"/>
  <c r="B65" i="81" s="1"/>
  <c r="J8" i="81"/>
  <c r="J61" i="81" s="1"/>
  <c r="J65" i="81" s="1"/>
  <c r="B8" i="80"/>
  <c r="B61" i="80" s="1"/>
  <c r="B65" i="80" s="1"/>
  <c r="J8" i="80"/>
  <c r="J61" i="80" s="1"/>
  <c r="J65" i="80" s="1"/>
  <c r="B8" i="79"/>
  <c r="B61" i="79" s="1"/>
  <c r="B65" i="79" s="1"/>
  <c r="J8" i="79"/>
  <c r="J61" i="79" s="1"/>
  <c r="J65" i="79" s="1"/>
  <c r="B8" i="78"/>
  <c r="B61" i="78" s="1"/>
  <c r="B65" i="78" s="1"/>
  <c r="J8" i="78"/>
  <c r="J61" i="78" s="1"/>
  <c r="J65" i="78" s="1"/>
  <c r="B8" i="77"/>
  <c r="B61" i="77" s="1"/>
  <c r="B65" i="77" s="1"/>
  <c r="J8" i="77"/>
  <c r="J61" i="77" s="1"/>
  <c r="J65" i="77" s="1"/>
  <c r="B8" i="76"/>
  <c r="B61" i="76" s="1"/>
  <c r="B65" i="76" s="1"/>
  <c r="J8" i="76"/>
  <c r="J61" i="76" s="1"/>
  <c r="J65" i="76" s="1"/>
  <c r="B8" i="75"/>
  <c r="B61" i="75" s="1"/>
  <c r="B65" i="75" s="1"/>
  <c r="J8" i="75"/>
  <c r="J61" i="75" s="1"/>
  <c r="J65" i="75" s="1"/>
  <c r="B8" i="74"/>
  <c r="B61" i="74" s="1"/>
  <c r="B65" i="74" s="1"/>
  <c r="J8" i="74"/>
  <c r="J61" i="74" s="1"/>
  <c r="J65" i="74" s="1"/>
  <c r="B8" i="73"/>
  <c r="B61" i="73" s="1"/>
  <c r="B65" i="73" s="1"/>
  <c r="J8" i="73"/>
  <c r="B8" i="72"/>
  <c r="B61" i="72" s="1"/>
  <c r="B65" i="72" s="1"/>
  <c r="J8" i="72"/>
  <c r="J61" i="72" s="1"/>
  <c r="J65" i="72" s="1"/>
  <c r="B8" i="71"/>
  <c r="B61" i="71" s="1"/>
  <c r="B65" i="71" s="1"/>
  <c r="J8" i="71"/>
  <c r="J61" i="71" s="1"/>
  <c r="J65" i="71" s="1"/>
  <c r="B8" i="70"/>
  <c r="B61" i="70" s="1"/>
  <c r="B65" i="70" s="1"/>
  <c r="J8" i="70"/>
  <c r="J61" i="70" s="1"/>
  <c r="J65" i="70" s="1"/>
  <c r="B8" i="69"/>
  <c r="J8" i="69"/>
  <c r="J61" i="69" s="1"/>
  <c r="J65" i="69" s="1"/>
  <c r="B8" i="68"/>
  <c r="B61" i="68" s="1"/>
  <c r="B65" i="68" s="1"/>
  <c r="J8" i="68"/>
  <c r="B8" i="67"/>
  <c r="B61" i="67" s="1"/>
  <c r="B65" i="67" s="1"/>
  <c r="J8" i="67"/>
  <c r="J61" i="67" s="1"/>
  <c r="J65" i="67" s="1"/>
  <c r="B8" i="66"/>
  <c r="B61" i="66" s="1"/>
  <c r="B65" i="66" s="1"/>
  <c r="J8" i="66"/>
  <c r="J61" i="66" s="1"/>
  <c r="J65" i="66" s="1"/>
  <c r="B8" i="65"/>
  <c r="B61" i="65" s="1"/>
  <c r="B65" i="65" s="1"/>
  <c r="J8" i="65"/>
  <c r="J61" i="65" s="1"/>
  <c r="J65" i="65" s="1"/>
  <c r="B8" i="64"/>
  <c r="B61" i="64" s="1"/>
  <c r="B65" i="64" s="1"/>
  <c r="J8" i="64"/>
  <c r="J61" i="64" s="1"/>
  <c r="J65" i="64" s="1"/>
  <c r="B8" i="63"/>
  <c r="B61" i="63" s="1"/>
  <c r="B65" i="63" s="1"/>
  <c r="J8" i="63"/>
  <c r="J61" i="63" s="1"/>
  <c r="J65" i="63" s="1"/>
  <c r="B8" i="62"/>
  <c r="B61" i="62" s="1"/>
  <c r="B65" i="62" s="1"/>
  <c r="J8" i="62"/>
  <c r="J61" i="62" s="1"/>
  <c r="J65" i="62" s="1"/>
  <c r="B8" i="61"/>
  <c r="B61" i="61" s="1"/>
  <c r="B65" i="61" s="1"/>
  <c r="J8" i="61"/>
  <c r="J61" i="61" s="1"/>
  <c r="J65" i="61" s="1"/>
  <c r="B8" i="60"/>
  <c r="B61" i="60" s="1"/>
  <c r="B65" i="60" s="1"/>
  <c r="J8" i="60"/>
  <c r="J61" i="60" s="1"/>
  <c r="J65" i="60" s="1"/>
  <c r="B8" i="59"/>
  <c r="B61" i="59" s="1"/>
  <c r="B65" i="59" s="1"/>
  <c r="J8" i="59"/>
  <c r="J61" i="59" s="1"/>
  <c r="J65" i="59" s="1"/>
  <c r="B8" i="58"/>
  <c r="B61" i="58" s="1"/>
  <c r="B65" i="58" s="1"/>
  <c r="J8" i="58"/>
  <c r="J61" i="58" s="1"/>
  <c r="J65" i="58" s="1"/>
  <c r="B8" i="57"/>
  <c r="B61" i="57" s="1"/>
  <c r="B65" i="57" s="1"/>
  <c r="J8" i="57"/>
  <c r="J61" i="57" s="1"/>
  <c r="J65" i="57" s="1"/>
  <c r="B8" i="56"/>
  <c r="B61" i="56" s="1"/>
  <c r="B65" i="56" s="1"/>
  <c r="J8" i="56"/>
  <c r="J61" i="56" s="1"/>
  <c r="J65" i="56" s="1"/>
  <c r="B8" i="55"/>
  <c r="B61" i="55" s="1"/>
  <c r="B65" i="55" s="1"/>
  <c r="J8" i="55"/>
  <c r="J61" i="55" s="1"/>
  <c r="J65" i="55" s="1"/>
  <c r="B8" i="54"/>
  <c r="J8" i="54"/>
  <c r="J61" i="54" s="1"/>
  <c r="J65" i="54" s="1"/>
  <c r="B8" i="53"/>
  <c r="B61" i="53" s="1"/>
  <c r="B65" i="53" s="1"/>
  <c r="J8" i="53"/>
  <c r="J61" i="53" s="1"/>
  <c r="J65" i="53" s="1"/>
  <c r="B8" i="52"/>
  <c r="B61" i="52" s="1"/>
  <c r="B65" i="52" s="1"/>
  <c r="J8" i="52"/>
  <c r="J61" i="52" s="1"/>
  <c r="J65" i="52" s="1"/>
  <c r="B8" i="51"/>
  <c r="J8" i="51"/>
  <c r="J61" i="51" s="1"/>
  <c r="J65" i="51" s="1"/>
  <c r="B8" i="50"/>
  <c r="B61" i="50" s="1"/>
  <c r="B65" i="50" s="1"/>
  <c r="J8" i="50"/>
  <c r="J61" i="50" s="1"/>
  <c r="J65" i="50" s="1"/>
  <c r="B8" i="49"/>
  <c r="B61" i="49" s="1"/>
  <c r="B65" i="49" s="1"/>
  <c r="J8" i="49"/>
  <c r="J61" i="49" s="1"/>
  <c r="J65" i="49" s="1"/>
  <c r="B8" i="48"/>
  <c r="B61" i="48" s="1"/>
  <c r="B65" i="48" s="1"/>
  <c r="J8" i="48"/>
  <c r="J61" i="48" s="1"/>
  <c r="J65" i="48" s="1"/>
  <c r="B8" i="47"/>
  <c r="J8" i="47"/>
  <c r="J61" i="47" s="1"/>
  <c r="J65" i="47" s="1"/>
  <c r="B8" i="46"/>
  <c r="B61" i="46" s="1"/>
  <c r="B65" i="46" s="1"/>
  <c r="J8" i="46"/>
  <c r="J61" i="46" s="1"/>
  <c r="J65" i="46" s="1"/>
  <c r="B8" i="45"/>
  <c r="B61" i="45" s="1"/>
  <c r="B65" i="45" s="1"/>
  <c r="J8" i="45"/>
  <c r="J61" i="45" s="1"/>
  <c r="J65" i="45" s="1"/>
  <c r="B8" i="44"/>
  <c r="B61" i="44" s="1"/>
  <c r="B65" i="44" s="1"/>
  <c r="J8" i="44"/>
  <c r="J61" i="44" s="1"/>
  <c r="J65" i="44" s="1"/>
  <c r="B8" i="43"/>
  <c r="B61" i="43" s="1"/>
  <c r="B65" i="43" s="1"/>
  <c r="J8" i="43"/>
  <c r="J61" i="43" s="1"/>
  <c r="J65" i="43" s="1"/>
  <c r="B8" i="42"/>
  <c r="J8" i="42"/>
  <c r="J61" i="42" s="1"/>
  <c r="J65" i="42" s="1"/>
  <c r="B8" i="41"/>
  <c r="B61" i="41" s="1"/>
  <c r="B65" i="41" s="1"/>
  <c r="J8" i="41"/>
  <c r="B8" i="40"/>
  <c r="B61" i="40" s="1"/>
  <c r="B65" i="40" s="1"/>
  <c r="J8" i="40"/>
  <c r="J61" i="40" s="1"/>
  <c r="J65" i="40" s="1"/>
  <c r="B8" i="39"/>
  <c r="B61" i="39" s="1"/>
  <c r="B65" i="39" s="1"/>
  <c r="J8" i="39"/>
  <c r="J61" i="39" s="1"/>
  <c r="J65" i="39" s="1"/>
  <c r="B8" i="38"/>
  <c r="B61" i="38" s="1"/>
  <c r="B65" i="38" s="1"/>
  <c r="J8" i="38"/>
  <c r="B8" i="37"/>
  <c r="B61" i="37" s="1"/>
  <c r="B65" i="37" s="1"/>
  <c r="J8" i="37"/>
  <c r="J61" i="37" s="1"/>
  <c r="J65" i="37" s="1"/>
  <c r="B8" i="36"/>
  <c r="B61" i="36" s="1"/>
  <c r="B65" i="36" s="1"/>
  <c r="J8" i="36"/>
  <c r="J61" i="36" s="1"/>
  <c r="J65" i="36" s="1"/>
  <c r="B8" i="35"/>
  <c r="B61" i="35" s="1"/>
  <c r="B65" i="35" s="1"/>
  <c r="J8" i="35"/>
  <c r="J61" i="35" s="1"/>
  <c r="J65" i="35" s="1"/>
  <c r="B8" i="34"/>
  <c r="B61" i="34" s="1"/>
  <c r="B65" i="34" s="1"/>
  <c r="J8" i="34"/>
  <c r="J61" i="34" s="1"/>
  <c r="J65" i="34" s="1"/>
  <c r="B8" i="33"/>
  <c r="B61" i="33" s="1"/>
  <c r="B65" i="33" s="1"/>
  <c r="J8" i="33"/>
  <c r="J61" i="33" s="1"/>
  <c r="J65" i="33" s="1"/>
  <c r="B8" i="32"/>
  <c r="B61" i="32" s="1"/>
  <c r="B65" i="32" s="1"/>
  <c r="J8" i="32"/>
  <c r="J61" i="32" s="1"/>
  <c r="J65" i="32" s="1"/>
  <c r="B8" i="31"/>
  <c r="B61" i="31" s="1"/>
  <c r="B65" i="31" s="1"/>
  <c r="J8" i="31"/>
  <c r="J61" i="31" s="1"/>
  <c r="J65" i="31" s="1"/>
  <c r="B8" i="30"/>
  <c r="B61" i="30" s="1"/>
  <c r="B65" i="30" s="1"/>
  <c r="J8" i="30"/>
  <c r="J61" i="30" s="1"/>
  <c r="J65" i="30" s="1"/>
  <c r="B8" i="29"/>
  <c r="J8" i="29"/>
  <c r="B8" i="28"/>
  <c r="B61" i="28" s="1"/>
  <c r="B65" i="28" s="1"/>
  <c r="J8" i="28"/>
  <c r="J61" i="28" s="1"/>
  <c r="J65" i="28" s="1"/>
  <c r="B8" i="27"/>
  <c r="B61" i="27" s="1"/>
  <c r="B65" i="27" s="1"/>
  <c r="J8" i="27"/>
  <c r="J61" i="27" s="1"/>
  <c r="J65" i="27" s="1"/>
  <c r="B8" i="26"/>
  <c r="B61" i="26" s="1"/>
  <c r="B65" i="26" s="1"/>
  <c r="J8" i="26"/>
  <c r="J61" i="26" s="1"/>
  <c r="J65" i="26" s="1"/>
  <c r="B8" i="25"/>
  <c r="B61" i="25" s="1"/>
  <c r="B65" i="25" s="1"/>
  <c r="J8" i="25"/>
  <c r="J61" i="25" s="1"/>
  <c r="J65" i="25" s="1"/>
  <c r="B8" i="24"/>
  <c r="B61" i="24" s="1"/>
  <c r="B65" i="24" s="1"/>
  <c r="J8" i="24"/>
  <c r="J61" i="24" s="1"/>
  <c r="J65" i="24" s="1"/>
  <c r="B8" i="23"/>
  <c r="B61" i="23" s="1"/>
  <c r="B65" i="23" s="1"/>
  <c r="J8" i="23"/>
  <c r="J61" i="23" s="1"/>
  <c r="J65" i="23" s="1"/>
  <c r="B8" i="22"/>
  <c r="B61" i="22" s="1"/>
  <c r="B65" i="22" s="1"/>
  <c r="J8" i="22"/>
  <c r="J61" i="22" s="1"/>
  <c r="J65" i="22" s="1"/>
  <c r="B8" i="21"/>
  <c r="B61" i="21" s="1"/>
  <c r="B65" i="21" s="1"/>
  <c r="J8" i="21"/>
  <c r="J61" i="21" s="1"/>
  <c r="J65" i="21" s="1"/>
  <c r="B8" i="20"/>
  <c r="J8" i="20"/>
  <c r="J61" i="20" s="1"/>
  <c r="J65" i="20" s="1"/>
  <c r="B8" i="19"/>
  <c r="B61" i="19" s="1"/>
  <c r="B65" i="19" s="1"/>
  <c r="J8" i="19"/>
  <c r="J61" i="19" s="1"/>
  <c r="J65" i="19" s="1"/>
  <c r="B8" i="18"/>
  <c r="B61" i="18" s="1"/>
  <c r="B65" i="18" s="1"/>
  <c r="J8" i="18"/>
  <c r="J61" i="18" s="1"/>
  <c r="J65" i="18" s="1"/>
  <c r="B8" i="17"/>
  <c r="J8" i="17"/>
  <c r="B8" i="16"/>
  <c r="B61" i="16" s="1"/>
  <c r="B65" i="16" s="1"/>
  <c r="J8" i="16"/>
  <c r="J61" i="16" s="1"/>
  <c r="J65" i="16" s="1"/>
  <c r="B8" i="15"/>
  <c r="J8" i="15"/>
  <c r="J61" i="15" s="1"/>
  <c r="J65" i="15" s="1"/>
  <c r="B8" i="14"/>
  <c r="B61" i="14" s="1"/>
  <c r="B65" i="14" s="1"/>
  <c r="J8" i="14"/>
  <c r="J61" i="14" s="1"/>
  <c r="J65" i="14" s="1"/>
  <c r="B8" i="13"/>
  <c r="B61" i="13" s="1"/>
  <c r="B65" i="13" s="1"/>
  <c r="J8" i="13"/>
  <c r="J61" i="13" s="1"/>
  <c r="J65" i="13" s="1"/>
  <c r="B8" i="12"/>
  <c r="B61" i="12" s="1"/>
  <c r="B65" i="12" s="1"/>
  <c r="J8" i="12"/>
  <c r="J61" i="12" s="1"/>
  <c r="J65" i="12" s="1"/>
  <c r="B8" i="11"/>
  <c r="B61" i="11" s="1"/>
  <c r="B65" i="11" s="1"/>
  <c r="J8" i="11"/>
  <c r="J61" i="11" s="1"/>
  <c r="J65" i="11" s="1"/>
  <c r="B8" i="10"/>
  <c r="B61" i="10" s="1"/>
  <c r="B65" i="10" s="1"/>
  <c r="J8" i="10"/>
  <c r="J61" i="10" s="1"/>
  <c r="J65" i="10" s="1"/>
  <c r="B8" i="9"/>
  <c r="B61" i="9" s="1"/>
  <c r="B65" i="9" s="1"/>
  <c r="J8" i="9"/>
  <c r="J61" i="9" s="1"/>
  <c r="J65" i="9" s="1"/>
  <c r="B8" i="8"/>
  <c r="J8" i="8"/>
  <c r="J61" i="8" s="1"/>
  <c r="J65" i="8" s="1"/>
  <c r="B8" i="7"/>
  <c r="B61" i="7" s="1"/>
  <c r="B65" i="7" s="1"/>
  <c r="J8" i="7"/>
  <c r="J61" i="7" s="1"/>
  <c r="J65" i="7" s="1"/>
  <c r="B8" i="6"/>
  <c r="B61" i="6" s="1"/>
  <c r="B65" i="6" s="1"/>
  <c r="J8" i="6"/>
  <c r="J61" i="6" s="1"/>
  <c r="J65" i="6" s="1"/>
  <c r="B8" i="5"/>
  <c r="B61" i="5" s="1"/>
  <c r="B65" i="5" s="1"/>
  <c r="J8" i="5"/>
  <c r="J61" i="5" s="1"/>
  <c r="J65" i="5" s="1"/>
  <c r="B8" i="4"/>
  <c r="B61" i="4" s="1"/>
  <c r="B65" i="4" s="1"/>
  <c r="J8" i="4"/>
  <c r="J61" i="4" s="1"/>
  <c r="J65" i="4" s="1"/>
  <c r="B8" i="3"/>
  <c r="B61" i="3" s="1"/>
  <c r="B65" i="3" s="1"/>
  <c r="J8" i="3"/>
  <c r="J61" i="3" s="1"/>
  <c r="J65" i="3" s="1"/>
  <c r="B8" i="2"/>
  <c r="B61" i="2" s="1"/>
  <c r="B65" i="2" s="1"/>
  <c r="J8" i="2"/>
  <c r="J61" i="2" s="1"/>
  <c r="J65" i="2" s="1"/>
  <c r="M61" i="182" l="1"/>
  <c r="S8" i="182"/>
  <c r="S8" i="149"/>
  <c r="O61" i="149"/>
  <c r="O65" i="149" s="1"/>
  <c r="O61" i="106"/>
  <c r="O65" i="106" s="1"/>
  <c r="S8" i="106"/>
  <c r="S8" i="249"/>
  <c r="P61" i="258"/>
  <c r="P65" i="258" s="1"/>
  <c r="R43" i="146"/>
  <c r="L61" i="146"/>
  <c r="L65" i="146" s="1"/>
  <c r="R65" i="146" s="1"/>
  <c r="L61" i="101"/>
  <c r="L65" i="101" s="1"/>
  <c r="R8" i="101"/>
  <c r="N61" i="236"/>
  <c r="N65" i="236" s="1"/>
  <c r="R8" i="236"/>
  <c r="S8" i="191"/>
  <c r="M61" i="191"/>
  <c r="M65" i="191" s="1"/>
  <c r="R43" i="227"/>
  <c r="L61" i="227"/>
  <c r="L65" i="227" s="1"/>
  <c r="R65" i="227" s="1"/>
  <c r="O61" i="59"/>
  <c r="O65" i="59" s="1"/>
  <c r="S8" i="59"/>
  <c r="V61" i="7"/>
  <c r="V65" i="7" s="1"/>
  <c r="L61" i="202"/>
  <c r="R8" i="202"/>
  <c r="S43" i="226"/>
  <c r="M61" i="226"/>
  <c r="L61" i="142"/>
  <c r="R8" i="142"/>
  <c r="L61" i="222"/>
  <c r="L65" i="222" s="1"/>
  <c r="R65" i="222" s="1"/>
  <c r="R8" i="222"/>
  <c r="H61" i="158"/>
  <c r="H65" i="158" s="1"/>
  <c r="S43" i="77"/>
  <c r="M61" i="77"/>
  <c r="M65" i="77" s="1"/>
  <c r="S65" i="77" s="1"/>
  <c r="P43" i="18"/>
  <c r="S8" i="167"/>
  <c r="M61" i="167"/>
  <c r="O61" i="206"/>
  <c r="O65" i="206" s="1"/>
  <c r="S8" i="206"/>
  <c r="B61" i="47"/>
  <c r="B65" i="47" s="1"/>
  <c r="T62" i="211"/>
  <c r="Q8" i="103"/>
  <c r="Q61" i="103" s="1"/>
  <c r="Q65" i="103" s="1"/>
  <c r="P8" i="119"/>
  <c r="P61" i="119" s="1"/>
  <c r="P65" i="119" s="1"/>
  <c r="Q43" i="133"/>
  <c r="Q61" i="101"/>
  <c r="Q65" i="101" s="1"/>
  <c r="O61" i="16"/>
  <c r="S8" i="24"/>
  <c r="R43" i="49"/>
  <c r="L61" i="49"/>
  <c r="S43" i="114"/>
  <c r="M61" i="114"/>
  <c r="M65" i="114" s="1"/>
  <c r="S65" i="114" s="1"/>
  <c r="H61" i="146"/>
  <c r="H65" i="146" s="1"/>
  <c r="L61" i="230"/>
  <c r="L65" i="230" s="1"/>
  <c r="R65" i="230" s="1"/>
  <c r="R8" i="230"/>
  <c r="H61" i="6"/>
  <c r="H65" i="6" s="1"/>
  <c r="N61" i="73"/>
  <c r="N65" i="73" s="1"/>
  <c r="R65" i="73" s="1"/>
  <c r="R8" i="73"/>
  <c r="N61" i="211"/>
  <c r="R61" i="211" s="1"/>
  <c r="R8" i="211"/>
  <c r="S43" i="128"/>
  <c r="M61" i="128"/>
  <c r="M65" i="128" s="1"/>
  <c r="S65" i="128" s="1"/>
  <c r="M61" i="142"/>
  <c r="S8" i="142"/>
  <c r="R43" i="107"/>
  <c r="L61" i="107"/>
  <c r="L65" i="107" s="1"/>
  <c r="R65" i="107" s="1"/>
  <c r="S43" i="158"/>
  <c r="M61" i="158"/>
  <c r="M65" i="158" s="1"/>
  <c r="S8" i="203"/>
  <c r="M61" i="203"/>
  <c r="P43" i="197"/>
  <c r="U56" i="9"/>
  <c r="T56" i="9"/>
  <c r="S8" i="61"/>
  <c r="N61" i="145"/>
  <c r="N65" i="145" s="1"/>
  <c r="R65" i="145" s="1"/>
  <c r="R8" i="145"/>
  <c r="B61" i="69"/>
  <c r="B65" i="69" s="1"/>
  <c r="P43" i="175"/>
  <c r="Q8" i="13"/>
  <c r="Q61" i="13" s="1"/>
  <c r="Q65" i="13" s="1"/>
  <c r="S8" i="77"/>
  <c r="O61" i="77"/>
  <c r="O65" i="77" s="1"/>
  <c r="R43" i="143"/>
  <c r="L61" i="143"/>
  <c r="S43" i="14"/>
  <c r="M61" i="14"/>
  <c r="M65" i="14" s="1"/>
  <c r="S65" i="14" s="1"/>
  <c r="O61" i="74"/>
  <c r="O65" i="74" s="1"/>
  <c r="S65" i="74" s="1"/>
  <c r="I61" i="151"/>
  <c r="I65" i="151" s="1"/>
  <c r="S8" i="96"/>
  <c r="B61" i="15"/>
  <c r="B65" i="15" s="1"/>
  <c r="P8" i="127"/>
  <c r="P8" i="56"/>
  <c r="P43" i="24"/>
  <c r="L61" i="36"/>
  <c r="L65" i="36" s="1"/>
  <c r="M61" i="90"/>
  <c r="S43" i="150"/>
  <c r="M61" i="150"/>
  <c r="M65" i="150" s="1"/>
  <c r="S65" i="150" s="1"/>
  <c r="N61" i="11"/>
  <c r="N65" i="11" s="1"/>
  <c r="R8" i="11"/>
  <c r="M61" i="10"/>
  <c r="S8" i="10"/>
  <c r="N61" i="143"/>
  <c r="N65" i="143" s="1"/>
  <c r="R8" i="143"/>
  <c r="R43" i="29"/>
  <c r="L61" i="29"/>
  <c r="R43" i="89"/>
  <c r="L61" i="89"/>
  <c r="L65" i="89" s="1"/>
  <c r="M61" i="219"/>
  <c r="M65" i="219" s="1"/>
  <c r="S65" i="219" s="1"/>
  <c r="S8" i="219"/>
  <c r="P43" i="90"/>
  <c r="P8" i="2"/>
  <c r="P61" i="2" s="1"/>
  <c r="P65" i="2" s="1"/>
  <c r="R61" i="8"/>
  <c r="S8" i="12"/>
  <c r="M61" i="12"/>
  <c r="R43" i="2"/>
  <c r="L61" i="2"/>
  <c r="Q8" i="219"/>
  <c r="T9" i="252"/>
  <c r="P61" i="24"/>
  <c r="P65" i="24" s="1"/>
  <c r="S43" i="117"/>
  <c r="M61" i="117"/>
  <c r="G61" i="53"/>
  <c r="G65" i="53" s="1"/>
  <c r="M61" i="217"/>
  <c r="S8" i="217"/>
  <c r="R43" i="104"/>
  <c r="L61" i="104"/>
  <c r="L65" i="104" s="1"/>
  <c r="R65" i="104" s="1"/>
  <c r="S43" i="18"/>
  <c r="M61" i="18"/>
  <c r="M65" i="18" s="1"/>
  <c r="S65" i="18" s="1"/>
  <c r="R43" i="153"/>
  <c r="L61" i="153"/>
  <c r="L65" i="153" s="1"/>
  <c r="R65" i="153" s="1"/>
  <c r="R43" i="38"/>
  <c r="L61" i="38"/>
  <c r="L65" i="38" s="1"/>
  <c r="M61" i="45"/>
  <c r="S61" i="45" s="1"/>
  <c r="S8" i="45"/>
  <c r="U62" i="235"/>
  <c r="T62" i="235"/>
  <c r="P61" i="129"/>
  <c r="P65" i="129" s="1"/>
  <c r="R8" i="71"/>
  <c r="P43" i="220"/>
  <c r="P43" i="205"/>
  <c r="P43" i="143"/>
  <c r="S8" i="64"/>
  <c r="F61" i="90"/>
  <c r="F65" i="90" s="1"/>
  <c r="L61" i="206"/>
  <c r="N65" i="248"/>
  <c r="R61" i="248"/>
  <c r="C61" i="85"/>
  <c r="C65" i="85" s="1"/>
  <c r="M61" i="139"/>
  <c r="M65" i="139" s="1"/>
  <c r="S65" i="139" s="1"/>
  <c r="S8" i="139"/>
  <c r="S43" i="216"/>
  <c r="M61" i="216"/>
  <c r="M65" i="216" s="1"/>
  <c r="S65" i="216" s="1"/>
  <c r="Q8" i="217"/>
  <c r="P8" i="185"/>
  <c r="P8" i="153"/>
  <c r="P61" i="153" s="1"/>
  <c r="P65" i="153" s="1"/>
  <c r="P8" i="35"/>
  <c r="U28" i="35"/>
  <c r="Q8" i="35"/>
  <c r="Q61" i="35" s="1"/>
  <c r="Q65" i="35" s="1"/>
  <c r="M61" i="163"/>
  <c r="S8" i="192"/>
  <c r="W61" i="217"/>
  <c r="W65" i="217" s="1"/>
  <c r="L61" i="114"/>
  <c r="R8" i="114"/>
  <c r="G61" i="181"/>
  <c r="G65" i="181" s="1"/>
  <c r="R43" i="43"/>
  <c r="L61" i="43"/>
  <c r="M61" i="162"/>
  <c r="S8" i="162"/>
  <c r="H61" i="151"/>
  <c r="H65" i="151" s="1"/>
  <c r="M61" i="46"/>
  <c r="M65" i="46" s="1"/>
  <c r="S65" i="46" s="1"/>
  <c r="S8" i="46"/>
  <c r="R43" i="166"/>
  <c r="L61" i="166"/>
  <c r="L65" i="166" s="1"/>
  <c r="R65" i="166" s="1"/>
  <c r="N61" i="13"/>
  <c r="R8" i="13"/>
  <c r="N61" i="96"/>
  <c r="R61" i="96" s="1"/>
  <c r="R8" i="96"/>
  <c r="M61" i="184"/>
  <c r="M65" i="184" s="1"/>
  <c r="S65" i="184" s="1"/>
  <c r="S8" i="184"/>
  <c r="R43" i="246"/>
  <c r="L61" i="246"/>
  <c r="L65" i="246" s="1"/>
  <c r="M61" i="131"/>
  <c r="S8" i="131"/>
  <c r="S43" i="165"/>
  <c r="M61" i="165"/>
  <c r="N61" i="130"/>
  <c r="N65" i="130" s="1"/>
  <c r="R8" i="130"/>
  <c r="M61" i="189"/>
  <c r="M65" i="189" s="1"/>
  <c r="S65" i="189" s="1"/>
  <c r="R43" i="73"/>
  <c r="L61" i="73"/>
  <c r="L65" i="73" s="1"/>
  <c r="S43" i="160"/>
  <c r="M61" i="160"/>
  <c r="S61" i="160" s="1"/>
  <c r="S43" i="48"/>
  <c r="M61" i="48"/>
  <c r="M61" i="115"/>
  <c r="M65" i="115" s="1"/>
  <c r="S65" i="115" s="1"/>
  <c r="S8" i="115"/>
  <c r="U62" i="99"/>
  <c r="T62" i="99"/>
  <c r="T62" i="195"/>
  <c r="L61" i="255"/>
  <c r="R61" i="255" s="1"/>
  <c r="T9" i="239"/>
  <c r="Q8" i="131"/>
  <c r="Q61" i="131" s="1"/>
  <c r="Q65" i="131" s="1"/>
  <c r="Q8" i="42"/>
  <c r="R8" i="23"/>
  <c r="R8" i="112"/>
  <c r="J61" i="41"/>
  <c r="J65" i="41" s="1"/>
  <c r="S8" i="253"/>
  <c r="Q8" i="190"/>
  <c r="P8" i="105"/>
  <c r="Q61" i="60"/>
  <c r="Q65" i="60" s="1"/>
  <c r="P43" i="65"/>
  <c r="N61" i="25"/>
  <c r="N65" i="25" s="1"/>
  <c r="T28" i="122"/>
  <c r="O61" i="130"/>
  <c r="O65" i="130" s="1"/>
  <c r="L61" i="208"/>
  <c r="L65" i="208" s="1"/>
  <c r="R65" i="208" s="1"/>
  <c r="L65" i="12"/>
  <c r="R65" i="12" s="1"/>
  <c r="R61" i="12"/>
  <c r="M61" i="65"/>
  <c r="M65" i="65" s="1"/>
  <c r="S65" i="65" s="1"/>
  <c r="S8" i="65"/>
  <c r="N61" i="167"/>
  <c r="N65" i="167" s="1"/>
  <c r="R8" i="167"/>
  <c r="L61" i="19"/>
  <c r="L65" i="19" s="1"/>
  <c r="R8" i="19"/>
  <c r="B61" i="8"/>
  <c r="B65" i="8" s="1"/>
  <c r="Q8" i="235"/>
  <c r="T62" i="203"/>
  <c r="O61" i="13"/>
  <c r="O65" i="13" s="1"/>
  <c r="M61" i="25"/>
  <c r="T44" i="252"/>
  <c r="M61" i="109"/>
  <c r="M65" i="109" s="1"/>
  <c r="S65" i="109" s="1"/>
  <c r="S8" i="109"/>
  <c r="P43" i="59"/>
  <c r="L61" i="24"/>
  <c r="L65" i="24" s="1"/>
  <c r="T44" i="29"/>
  <c r="P43" i="34"/>
  <c r="M61" i="43"/>
  <c r="S61" i="43" s="1"/>
  <c r="T44" i="182"/>
  <c r="R8" i="195"/>
  <c r="M61" i="210"/>
  <c r="S61" i="210" s="1"/>
  <c r="S8" i="210"/>
  <c r="R8" i="183"/>
  <c r="L61" i="183"/>
  <c r="L65" i="183" s="1"/>
  <c r="R65" i="183" s="1"/>
  <c r="R8" i="224"/>
  <c r="N61" i="224"/>
  <c r="N65" i="224" s="1"/>
  <c r="S8" i="254"/>
  <c r="Q8" i="191"/>
  <c r="P8" i="82"/>
  <c r="P8" i="80"/>
  <c r="S8" i="87"/>
  <c r="L61" i="118"/>
  <c r="L61" i="238"/>
  <c r="L65" i="238" s="1"/>
  <c r="R65" i="238" s="1"/>
  <c r="L61" i="41"/>
  <c r="R8" i="41"/>
  <c r="R43" i="11"/>
  <c r="L61" i="11"/>
  <c r="N61" i="227"/>
  <c r="N65" i="227" s="1"/>
  <c r="R8" i="227"/>
  <c r="U62" i="116"/>
  <c r="T62" i="116"/>
  <c r="M61" i="221"/>
  <c r="S8" i="221"/>
  <c r="R8" i="256"/>
  <c r="P8" i="246"/>
  <c r="T8" i="246" s="1"/>
  <c r="P8" i="242"/>
  <c r="T8" i="242" s="1"/>
  <c r="T9" i="242"/>
  <c r="P61" i="44"/>
  <c r="P65" i="44" s="1"/>
  <c r="P61" i="39"/>
  <c r="P65" i="39" s="1"/>
  <c r="N61" i="196"/>
  <c r="N65" i="196" s="1"/>
  <c r="R8" i="196"/>
  <c r="S43" i="13"/>
  <c r="M61" i="13"/>
  <c r="M65" i="13" s="1"/>
  <c r="S65" i="13" s="1"/>
  <c r="B61" i="54"/>
  <c r="B65" i="54" s="1"/>
  <c r="U56" i="2"/>
  <c r="T56" i="2"/>
  <c r="R43" i="75"/>
  <c r="L61" i="75"/>
  <c r="U62" i="186"/>
  <c r="T62" i="186"/>
  <c r="R43" i="244"/>
  <c r="L61" i="244"/>
  <c r="L65" i="244" s="1"/>
  <c r="M61" i="113"/>
  <c r="S8" i="113"/>
  <c r="C61" i="112"/>
  <c r="C65" i="112" s="1"/>
  <c r="S8" i="53"/>
  <c r="O61" i="53"/>
  <c r="O65" i="53" s="1"/>
  <c r="L61" i="26"/>
  <c r="L65" i="26" s="1"/>
  <c r="R65" i="26" s="1"/>
  <c r="R8" i="26"/>
  <c r="R43" i="215"/>
  <c r="L61" i="215"/>
  <c r="L65" i="215" s="1"/>
  <c r="R65" i="215" s="1"/>
  <c r="M65" i="106"/>
  <c r="Q43" i="10"/>
  <c r="M61" i="42"/>
  <c r="M61" i="107"/>
  <c r="K61" i="7"/>
  <c r="K65" i="7" s="1"/>
  <c r="O61" i="2"/>
  <c r="O65" i="2" s="1"/>
  <c r="S8" i="2"/>
  <c r="L61" i="200"/>
  <c r="L65" i="200" s="1"/>
  <c r="R65" i="200" s="1"/>
  <c r="R8" i="200"/>
  <c r="O61" i="138"/>
  <c r="O65" i="138" s="1"/>
  <c r="S65" i="138" s="1"/>
  <c r="S43" i="63"/>
  <c r="M61" i="63"/>
  <c r="U56" i="168"/>
  <c r="T56" i="168"/>
  <c r="S8" i="248"/>
  <c r="E8" i="245"/>
  <c r="U8" i="245" s="1"/>
  <c r="Q8" i="170"/>
  <c r="Q61" i="170" s="1"/>
  <c r="Q65" i="170" s="1"/>
  <c r="U44" i="171"/>
  <c r="P8" i="164"/>
  <c r="P61" i="164" s="1"/>
  <c r="P65" i="164" s="1"/>
  <c r="P8" i="130"/>
  <c r="Q43" i="134"/>
  <c r="T62" i="16"/>
  <c r="Q43" i="60"/>
  <c r="L61" i="18"/>
  <c r="R61" i="18" s="1"/>
  <c r="U62" i="206"/>
  <c r="T62" i="206"/>
  <c r="N61" i="240"/>
  <c r="N65" i="240" s="1"/>
  <c r="R65" i="240" s="1"/>
  <c r="M61" i="175"/>
  <c r="M65" i="175" s="1"/>
  <c r="S65" i="175" s="1"/>
  <c r="S8" i="175"/>
  <c r="U62" i="248"/>
  <c r="T62" i="248"/>
  <c r="U62" i="191"/>
  <c r="T62" i="191"/>
  <c r="M61" i="202"/>
  <c r="N61" i="174"/>
  <c r="N65" i="174" s="1"/>
  <c r="R8" i="174"/>
  <c r="R8" i="221"/>
  <c r="L61" i="221"/>
  <c r="R61" i="221" s="1"/>
  <c r="L61" i="111"/>
  <c r="R61" i="111" s="1"/>
  <c r="S43" i="190"/>
  <c r="M61" i="190"/>
  <c r="S61" i="190" s="1"/>
  <c r="O61" i="175"/>
  <c r="O65" i="175" s="1"/>
  <c r="L61" i="72"/>
  <c r="L65" i="72" s="1"/>
  <c r="J61" i="68"/>
  <c r="J65" i="68" s="1"/>
  <c r="P8" i="255"/>
  <c r="E43" i="258"/>
  <c r="T44" i="258"/>
  <c r="Q43" i="235"/>
  <c r="P8" i="214"/>
  <c r="Q65" i="200"/>
  <c r="Q8" i="204"/>
  <c r="Q61" i="204" s="1"/>
  <c r="Q65" i="204" s="1"/>
  <c r="P43" i="163"/>
  <c r="Q8" i="57"/>
  <c r="Q43" i="101"/>
  <c r="P43" i="9"/>
  <c r="L61" i="90"/>
  <c r="R61" i="90" s="1"/>
  <c r="I61" i="181"/>
  <c r="I65" i="181" s="1"/>
  <c r="R8" i="216"/>
  <c r="D61" i="235"/>
  <c r="D65" i="235" s="1"/>
  <c r="V61" i="211"/>
  <c r="V65" i="211" s="1"/>
  <c r="R43" i="229"/>
  <c r="L61" i="229"/>
  <c r="L65" i="229" s="1"/>
  <c r="R65" i="229" s="1"/>
  <c r="I61" i="195"/>
  <c r="I65" i="195" s="1"/>
  <c r="U62" i="71"/>
  <c r="T62" i="71"/>
  <c r="Q43" i="231"/>
  <c r="P43" i="235"/>
  <c r="E8" i="113"/>
  <c r="Q8" i="32"/>
  <c r="Q61" i="21"/>
  <c r="Q65" i="21" s="1"/>
  <c r="P43" i="19"/>
  <c r="R8" i="88"/>
  <c r="K61" i="204"/>
  <c r="K65" i="204" s="1"/>
  <c r="V61" i="85"/>
  <c r="V65" i="85" s="1"/>
  <c r="V61" i="228"/>
  <c r="V65" i="228" s="1"/>
  <c r="K61" i="224"/>
  <c r="K65" i="224" s="1"/>
  <c r="L65" i="250"/>
  <c r="R65" i="250" s="1"/>
  <c r="R61" i="250"/>
  <c r="P43" i="254"/>
  <c r="P61" i="254" s="1"/>
  <c r="P65" i="254" s="1"/>
  <c r="P8" i="222"/>
  <c r="P8" i="173"/>
  <c r="P61" i="173" s="1"/>
  <c r="P65" i="173" s="1"/>
  <c r="P43" i="172"/>
  <c r="P43" i="110"/>
  <c r="P43" i="78"/>
  <c r="Q43" i="53"/>
  <c r="Q61" i="53" s="1"/>
  <c r="Q65" i="53" s="1"/>
  <c r="U44" i="11"/>
  <c r="M61" i="31"/>
  <c r="M65" i="31" s="1"/>
  <c r="R8" i="36"/>
  <c r="C61" i="81"/>
  <c r="C65" i="81" s="1"/>
  <c r="M61" i="82"/>
  <c r="N61" i="109"/>
  <c r="N65" i="109" s="1"/>
  <c r="F61" i="134"/>
  <c r="F65" i="134" s="1"/>
  <c r="V61" i="241"/>
  <c r="V65" i="241" s="1"/>
  <c r="V61" i="249"/>
  <c r="V65" i="249" s="1"/>
  <c r="I61" i="183"/>
  <c r="I65" i="183" s="1"/>
  <c r="R43" i="173"/>
  <c r="L61" i="173"/>
  <c r="L65" i="173" s="1"/>
  <c r="V61" i="52"/>
  <c r="V65" i="52" s="1"/>
  <c r="L61" i="192"/>
  <c r="K61" i="138"/>
  <c r="K65" i="138" s="1"/>
  <c r="V61" i="239"/>
  <c r="V65" i="239" s="1"/>
  <c r="K61" i="95"/>
  <c r="K65" i="95" s="1"/>
  <c r="U62" i="254"/>
  <c r="T62" i="254"/>
  <c r="U62" i="204"/>
  <c r="T62" i="204"/>
  <c r="S8" i="150"/>
  <c r="J61" i="82"/>
  <c r="J65" i="82" s="1"/>
  <c r="Q8" i="41"/>
  <c r="Q8" i="88"/>
  <c r="P8" i="7"/>
  <c r="P61" i="7" s="1"/>
  <c r="P65" i="7" s="1"/>
  <c r="E43" i="11"/>
  <c r="E8" i="8"/>
  <c r="I61" i="21"/>
  <c r="I65" i="21" s="1"/>
  <c r="L61" i="68"/>
  <c r="R61" i="68" s="1"/>
  <c r="R8" i="79"/>
  <c r="S8" i="147"/>
  <c r="E8" i="222"/>
  <c r="T8" i="222" s="1"/>
  <c r="O61" i="241"/>
  <c r="O65" i="241" s="1"/>
  <c r="O61" i="245"/>
  <c r="O65" i="245" s="1"/>
  <c r="U62" i="108"/>
  <c r="T62" i="108"/>
  <c r="J61" i="38"/>
  <c r="J65" i="38" s="1"/>
  <c r="Q8" i="150"/>
  <c r="Q61" i="150" s="1"/>
  <c r="Q65" i="150" s="1"/>
  <c r="Q8" i="119"/>
  <c r="Q61" i="119" s="1"/>
  <c r="Q65" i="119" s="1"/>
  <c r="P43" i="49"/>
  <c r="P8" i="230"/>
  <c r="P61" i="230" s="1"/>
  <c r="P65" i="230" s="1"/>
  <c r="P8" i="244"/>
  <c r="T8" i="244" s="1"/>
  <c r="Q8" i="212"/>
  <c r="U9" i="113"/>
  <c r="Q43" i="119"/>
  <c r="P8" i="52"/>
  <c r="M61" i="2"/>
  <c r="L61" i="134"/>
  <c r="W61" i="74"/>
  <c r="W65" i="74" s="1"/>
  <c r="K61" i="28"/>
  <c r="K65" i="28" s="1"/>
  <c r="M61" i="166"/>
  <c r="L61" i="249"/>
  <c r="L65" i="249" s="1"/>
  <c r="R8" i="249"/>
  <c r="E8" i="244"/>
  <c r="U8" i="244" s="1"/>
  <c r="Q8" i="205"/>
  <c r="P8" i="170"/>
  <c r="P61" i="170" s="1"/>
  <c r="P65" i="170" s="1"/>
  <c r="J61" i="17"/>
  <c r="J65" i="17" s="1"/>
  <c r="Q43" i="254"/>
  <c r="Q43" i="184"/>
  <c r="Q8" i="145"/>
  <c r="Q61" i="145" s="1"/>
  <c r="Q65" i="145" s="1"/>
  <c r="B61" i="17"/>
  <c r="B65" i="17" s="1"/>
  <c r="B61" i="83"/>
  <c r="B65" i="83" s="1"/>
  <c r="P8" i="249"/>
  <c r="P61" i="249" s="1"/>
  <c r="P65" i="249" s="1"/>
  <c r="P43" i="179"/>
  <c r="P8" i="137"/>
  <c r="Q8" i="151"/>
  <c r="J61" i="29"/>
  <c r="J65" i="29" s="1"/>
  <c r="J61" i="73"/>
  <c r="J65" i="73" s="1"/>
  <c r="T9" i="255"/>
  <c r="P43" i="247"/>
  <c r="P8" i="195"/>
  <c r="P8" i="178"/>
  <c r="P61" i="178" s="1"/>
  <c r="P65" i="178" s="1"/>
  <c r="Q43" i="141"/>
  <c r="P8" i="143"/>
  <c r="P61" i="143" s="1"/>
  <c r="P65" i="143" s="1"/>
  <c r="P8" i="85"/>
  <c r="Q43" i="70"/>
  <c r="D61" i="69"/>
  <c r="D65" i="69" s="1"/>
  <c r="O61" i="116"/>
  <c r="O65" i="116" s="1"/>
  <c r="C61" i="134"/>
  <c r="C65" i="134" s="1"/>
  <c r="I61" i="214"/>
  <c r="I65" i="214" s="1"/>
  <c r="L65" i="236"/>
  <c r="R65" i="236" s="1"/>
  <c r="R61" i="236"/>
  <c r="V61" i="129"/>
  <c r="V65" i="129" s="1"/>
  <c r="D61" i="188"/>
  <c r="D65" i="188" s="1"/>
  <c r="N61" i="58"/>
  <c r="N65" i="58" s="1"/>
  <c r="L61" i="204"/>
  <c r="L65" i="204" s="1"/>
  <c r="M61" i="148"/>
  <c r="S8" i="148"/>
  <c r="U62" i="36"/>
  <c r="T62" i="36"/>
  <c r="B61" i="29"/>
  <c r="B65" i="29" s="1"/>
  <c r="B61" i="51"/>
  <c r="B65" i="51" s="1"/>
  <c r="Q8" i="255"/>
  <c r="P8" i="252"/>
  <c r="Q8" i="254"/>
  <c r="U8" i="254" s="1"/>
  <c r="Q43" i="228"/>
  <c r="U9" i="242"/>
  <c r="T44" i="217"/>
  <c r="Q8" i="198"/>
  <c r="P8" i="169"/>
  <c r="P61" i="169" s="1"/>
  <c r="P65" i="169" s="1"/>
  <c r="P61" i="159"/>
  <c r="P65" i="159" s="1"/>
  <c r="Q43" i="168"/>
  <c r="P43" i="99"/>
  <c r="E8" i="121"/>
  <c r="U8" i="121" s="1"/>
  <c r="Q43" i="58"/>
  <c r="Q8" i="58"/>
  <c r="Q61" i="58" s="1"/>
  <c r="Q65" i="58" s="1"/>
  <c r="Q43" i="46"/>
  <c r="P43" i="52"/>
  <c r="P43" i="55"/>
  <c r="P61" i="55" s="1"/>
  <c r="P65" i="55" s="1"/>
  <c r="T44" i="30"/>
  <c r="P43" i="6"/>
  <c r="R65" i="8"/>
  <c r="L61" i="58"/>
  <c r="O61" i="110"/>
  <c r="O65" i="110" s="1"/>
  <c r="I61" i="134"/>
  <c r="I65" i="134" s="1"/>
  <c r="O61" i="197"/>
  <c r="O65" i="197" s="1"/>
  <c r="R8" i="203"/>
  <c r="M61" i="225"/>
  <c r="K61" i="231"/>
  <c r="K65" i="231" s="1"/>
  <c r="V61" i="227"/>
  <c r="V65" i="227" s="1"/>
  <c r="O61" i="229"/>
  <c r="S61" i="229" s="1"/>
  <c r="S8" i="229"/>
  <c r="B61" i="228"/>
  <c r="B65" i="228" s="1"/>
  <c r="W61" i="46"/>
  <c r="W65" i="46" s="1"/>
  <c r="C61" i="135"/>
  <c r="C65" i="135" s="1"/>
  <c r="I61" i="126"/>
  <c r="I65" i="126" s="1"/>
  <c r="N61" i="107"/>
  <c r="N65" i="107" s="1"/>
  <c r="L61" i="70"/>
  <c r="L65" i="70" s="1"/>
  <c r="M61" i="208"/>
  <c r="M65" i="208" s="1"/>
  <c r="S65" i="208" s="1"/>
  <c r="S8" i="208"/>
  <c r="S43" i="38"/>
  <c r="M61" i="38"/>
  <c r="M65" i="38" s="1"/>
  <c r="Q8" i="173"/>
  <c r="Q43" i="99"/>
  <c r="Q8" i="115"/>
  <c r="Q43" i="106"/>
  <c r="Q43" i="75"/>
  <c r="P43" i="44"/>
  <c r="U62" i="3"/>
  <c r="M61" i="19"/>
  <c r="M65" i="19" s="1"/>
  <c r="S65" i="19" s="1"/>
  <c r="O61" i="30"/>
  <c r="O65" i="30" s="1"/>
  <c r="T62" i="91"/>
  <c r="S61" i="121"/>
  <c r="N61" i="124"/>
  <c r="N65" i="124" s="1"/>
  <c r="S65" i="125"/>
  <c r="R8" i="137"/>
  <c r="V61" i="91"/>
  <c r="V65" i="91" s="1"/>
  <c r="V61" i="238"/>
  <c r="V65" i="238" s="1"/>
  <c r="J61" i="231"/>
  <c r="J65" i="231" s="1"/>
  <c r="U62" i="107"/>
  <c r="T62" i="107"/>
  <c r="G61" i="242"/>
  <c r="G65" i="242" s="1"/>
  <c r="C61" i="239"/>
  <c r="C65" i="239" s="1"/>
  <c r="O61" i="250"/>
  <c r="O65" i="250" s="1"/>
  <c r="G61" i="92"/>
  <c r="G65" i="92" s="1"/>
  <c r="L61" i="51"/>
  <c r="L65" i="51" s="1"/>
  <c r="L61" i="141"/>
  <c r="R61" i="141" s="1"/>
  <c r="V61" i="162"/>
  <c r="V65" i="162" s="1"/>
  <c r="B61" i="20"/>
  <c r="B65" i="20" s="1"/>
  <c r="B61" i="42"/>
  <c r="B65" i="42" s="1"/>
  <c r="B61" i="86"/>
  <c r="B65" i="86" s="1"/>
  <c r="M61" i="239"/>
  <c r="E8" i="255"/>
  <c r="T8" i="255" s="1"/>
  <c r="P8" i="243"/>
  <c r="P61" i="243" s="1"/>
  <c r="P65" i="243" s="1"/>
  <c r="Q8" i="232"/>
  <c r="Q43" i="226"/>
  <c r="P43" i="218"/>
  <c r="Q61" i="192"/>
  <c r="Q65" i="192" s="1"/>
  <c r="Q43" i="185"/>
  <c r="Q61" i="185" s="1"/>
  <c r="Q65" i="185" s="1"/>
  <c r="P43" i="214"/>
  <c r="P8" i="175"/>
  <c r="P61" i="175" s="1"/>
  <c r="P65" i="175" s="1"/>
  <c r="P43" i="169"/>
  <c r="P8" i="157"/>
  <c r="Q8" i="134"/>
  <c r="Q61" i="134" s="1"/>
  <c r="Q65" i="134" s="1"/>
  <c r="P8" i="155"/>
  <c r="P61" i="155" s="1"/>
  <c r="P65" i="155" s="1"/>
  <c r="E43" i="167"/>
  <c r="U43" i="167" s="1"/>
  <c r="Q43" i="115"/>
  <c r="P8" i="98"/>
  <c r="P61" i="98" s="1"/>
  <c r="P65" i="98" s="1"/>
  <c r="E43" i="124"/>
  <c r="P43" i="84"/>
  <c r="P8" i="74"/>
  <c r="Q8" i="49"/>
  <c r="Q61" i="49" s="1"/>
  <c r="Q65" i="49" s="1"/>
  <c r="P8" i="97"/>
  <c r="T62" i="80"/>
  <c r="P43" i="39"/>
  <c r="Q43" i="4"/>
  <c r="M61" i="16"/>
  <c r="M65" i="16" s="1"/>
  <c r="L61" i="21"/>
  <c r="L65" i="21" s="1"/>
  <c r="R8" i="32"/>
  <c r="S8" i="33"/>
  <c r="L61" i="48"/>
  <c r="L65" i="48" s="1"/>
  <c r="G61" i="68"/>
  <c r="G65" i="68" s="1"/>
  <c r="S8" i="74"/>
  <c r="M61" i="97"/>
  <c r="M65" i="97" s="1"/>
  <c r="S65" i="97" s="1"/>
  <c r="R8" i="113"/>
  <c r="S8" i="159"/>
  <c r="T62" i="172"/>
  <c r="R8" i="182"/>
  <c r="S8" i="188"/>
  <c r="R8" i="199"/>
  <c r="S8" i="226"/>
  <c r="P8" i="258"/>
  <c r="W61" i="140"/>
  <c r="W65" i="140" s="1"/>
  <c r="V61" i="194"/>
  <c r="V65" i="194" s="1"/>
  <c r="L61" i="74"/>
  <c r="L65" i="74" s="1"/>
  <c r="R65" i="74" s="1"/>
  <c r="N61" i="57"/>
  <c r="N65" i="57" s="1"/>
  <c r="F61" i="188"/>
  <c r="F65" i="188" s="1"/>
  <c r="S8" i="85"/>
  <c r="M61" i="85"/>
  <c r="M65" i="85" s="1"/>
  <c r="S65" i="85" s="1"/>
  <c r="P8" i="120"/>
  <c r="T8" i="120" s="1"/>
  <c r="P8" i="112"/>
  <c r="P61" i="112" s="1"/>
  <c r="P65" i="112" s="1"/>
  <c r="Q8" i="24"/>
  <c r="P43" i="43"/>
  <c r="T56" i="23"/>
  <c r="Q8" i="12"/>
  <c r="Q61" i="12" s="1"/>
  <c r="Q65" i="12" s="1"/>
  <c r="Q8" i="30"/>
  <c r="C61" i="48"/>
  <c r="C65" i="48" s="1"/>
  <c r="M61" i="111"/>
  <c r="R8" i="120"/>
  <c r="M61" i="130"/>
  <c r="R8" i="131"/>
  <c r="K61" i="141"/>
  <c r="K65" i="141" s="1"/>
  <c r="R8" i="173"/>
  <c r="L61" i="217"/>
  <c r="V61" i="252"/>
  <c r="V65" i="252" s="1"/>
  <c r="W61" i="162"/>
  <c r="W65" i="162" s="1"/>
  <c r="S8" i="222"/>
  <c r="G61" i="56"/>
  <c r="G65" i="56" s="1"/>
  <c r="K61" i="182"/>
  <c r="K65" i="182" s="1"/>
  <c r="C61" i="19"/>
  <c r="C65" i="19" s="1"/>
  <c r="I61" i="190"/>
  <c r="I65" i="190" s="1"/>
  <c r="O61" i="168"/>
  <c r="O65" i="168" s="1"/>
  <c r="S8" i="168"/>
  <c r="L61" i="99"/>
  <c r="L65" i="99" s="1"/>
  <c r="R43" i="187"/>
  <c r="L61" i="187"/>
  <c r="L65" i="187" s="1"/>
  <c r="Q43" i="179"/>
  <c r="Q8" i="171"/>
  <c r="T28" i="115"/>
  <c r="U28" i="122"/>
  <c r="T56" i="97"/>
  <c r="P8" i="87"/>
  <c r="Q8" i="27"/>
  <c r="P43" i="23"/>
  <c r="M61" i="67"/>
  <c r="R8" i="111"/>
  <c r="S8" i="123"/>
  <c r="L61" i="152"/>
  <c r="W61" i="170"/>
  <c r="W65" i="170" s="1"/>
  <c r="M61" i="153"/>
  <c r="M65" i="153" s="1"/>
  <c r="S65" i="153" s="1"/>
  <c r="K61" i="175"/>
  <c r="K65" i="175" s="1"/>
  <c r="W61" i="173"/>
  <c r="W65" i="173" s="1"/>
  <c r="W61" i="2"/>
  <c r="W65" i="2" s="1"/>
  <c r="N61" i="104"/>
  <c r="N65" i="104" s="1"/>
  <c r="R8" i="104"/>
  <c r="Q43" i="136"/>
  <c r="Q43" i="117"/>
  <c r="Q43" i="147"/>
  <c r="P43" i="125"/>
  <c r="P61" i="125" s="1"/>
  <c r="P65" i="125" s="1"/>
  <c r="P43" i="114"/>
  <c r="P61" i="114" s="1"/>
  <c r="P65" i="114" s="1"/>
  <c r="Q43" i="108"/>
  <c r="Q61" i="108" s="1"/>
  <c r="Q65" i="108" s="1"/>
  <c r="Q8" i="96"/>
  <c r="P8" i="94"/>
  <c r="P61" i="94" s="1"/>
  <c r="P65" i="94" s="1"/>
  <c r="P43" i="75"/>
  <c r="Q8" i="59"/>
  <c r="E43" i="79"/>
  <c r="S8" i="23"/>
  <c r="S8" i="40"/>
  <c r="P43" i="60"/>
  <c r="P61" i="60" s="1"/>
  <c r="P65" i="60" s="1"/>
  <c r="T62" i="93"/>
  <c r="M61" i="138"/>
  <c r="M65" i="138" s="1"/>
  <c r="L61" i="219"/>
  <c r="S43" i="101"/>
  <c r="M61" i="101"/>
  <c r="M65" i="101" s="1"/>
  <c r="V61" i="183"/>
  <c r="V65" i="183" s="1"/>
  <c r="I61" i="105"/>
  <c r="I65" i="105" s="1"/>
  <c r="J61" i="192"/>
  <c r="J65" i="192" s="1"/>
  <c r="J61" i="190"/>
  <c r="J65" i="190" s="1"/>
  <c r="L61" i="205"/>
  <c r="R65" i="248"/>
  <c r="U62" i="115"/>
  <c r="T62" i="115"/>
  <c r="U62" i="70"/>
  <c r="T62" i="70"/>
  <c r="M61" i="151"/>
  <c r="M65" i="151" s="1"/>
  <c r="D61" i="193"/>
  <c r="D65" i="193" s="1"/>
  <c r="W61" i="101"/>
  <c r="W65" i="101" s="1"/>
  <c r="I61" i="39"/>
  <c r="I65" i="39" s="1"/>
  <c r="M61" i="99"/>
  <c r="M65" i="99" s="1"/>
  <c r="O61" i="189"/>
  <c r="O65" i="189" s="1"/>
  <c r="N61" i="55"/>
  <c r="N65" i="55" s="1"/>
  <c r="L61" i="177"/>
  <c r="L65" i="177" s="1"/>
  <c r="G61" i="63"/>
  <c r="G65" i="63" s="1"/>
  <c r="W61" i="123"/>
  <c r="W65" i="123" s="1"/>
  <c r="O61" i="119"/>
  <c r="O65" i="119" s="1"/>
  <c r="U62" i="131"/>
  <c r="T62" i="131"/>
  <c r="M61" i="186"/>
  <c r="S8" i="186"/>
  <c r="O61" i="140"/>
  <c r="O65" i="140" s="1"/>
  <c r="Q43" i="219"/>
  <c r="Q61" i="219" s="1"/>
  <c r="Q65" i="219" s="1"/>
  <c r="G61" i="241"/>
  <c r="G65" i="241" s="1"/>
  <c r="B61" i="164"/>
  <c r="B65" i="164" s="1"/>
  <c r="V61" i="151"/>
  <c r="V65" i="151" s="1"/>
  <c r="V61" i="186"/>
  <c r="V65" i="186" s="1"/>
  <c r="O61" i="209"/>
  <c r="O65" i="209" s="1"/>
  <c r="W61" i="156"/>
  <c r="W65" i="156" s="1"/>
  <c r="D61" i="245"/>
  <c r="D65" i="245" s="1"/>
  <c r="V61" i="173"/>
  <c r="V65" i="173" s="1"/>
  <c r="K61" i="177"/>
  <c r="K65" i="177" s="1"/>
  <c r="J61" i="166"/>
  <c r="J65" i="166" s="1"/>
  <c r="M61" i="199"/>
  <c r="G61" i="225"/>
  <c r="G65" i="225" s="1"/>
  <c r="L61" i="45"/>
  <c r="L65" i="45" s="1"/>
  <c r="U62" i="83"/>
  <c r="T62" i="83"/>
  <c r="S8" i="235"/>
  <c r="F61" i="242"/>
  <c r="F65" i="242" s="1"/>
  <c r="W61" i="254"/>
  <c r="W65" i="254" s="1"/>
  <c r="K61" i="255"/>
  <c r="K65" i="255" s="1"/>
  <c r="V61" i="200"/>
  <c r="V65" i="200" s="1"/>
  <c r="M61" i="70"/>
  <c r="M65" i="70" s="1"/>
  <c r="H61" i="14"/>
  <c r="H65" i="14" s="1"/>
  <c r="O61" i="185"/>
  <c r="O65" i="185" s="1"/>
  <c r="L65" i="28"/>
  <c r="R65" i="28" s="1"/>
  <c r="R61" i="28"/>
  <c r="N61" i="258"/>
  <c r="N65" i="258" s="1"/>
  <c r="Q61" i="257"/>
  <c r="Q65" i="257" s="1"/>
  <c r="P61" i="257"/>
  <c r="P65" i="257" s="1"/>
  <c r="T9" i="257"/>
  <c r="P61" i="256"/>
  <c r="P65" i="256" s="1"/>
  <c r="Q61" i="255"/>
  <c r="Q65" i="255" s="1"/>
  <c r="Q43" i="253"/>
  <c r="P43" i="251"/>
  <c r="P43" i="250"/>
  <c r="P61" i="250"/>
  <c r="P65" i="250" s="1"/>
  <c r="Q8" i="250"/>
  <c r="P43" i="249"/>
  <c r="N65" i="249"/>
  <c r="R65" i="249" s="1"/>
  <c r="R61" i="249"/>
  <c r="T9" i="249"/>
  <c r="P8" i="248"/>
  <c r="P61" i="248" s="1"/>
  <c r="P65" i="248" s="1"/>
  <c r="Q43" i="247"/>
  <c r="N65" i="247"/>
  <c r="R65" i="247" s="1"/>
  <c r="R61" i="247"/>
  <c r="P43" i="246"/>
  <c r="T9" i="246"/>
  <c r="N61" i="246"/>
  <c r="R8" i="246"/>
  <c r="Q8" i="245"/>
  <c r="P8" i="245"/>
  <c r="L65" i="245"/>
  <c r="R65" i="245" s="1"/>
  <c r="R61" i="245"/>
  <c r="P43" i="244"/>
  <c r="Q8" i="244"/>
  <c r="T9" i="244"/>
  <c r="N65" i="244"/>
  <c r="Q8" i="243"/>
  <c r="T9" i="243"/>
  <c r="L61" i="243"/>
  <c r="R8" i="243"/>
  <c r="U9" i="243"/>
  <c r="L61" i="242"/>
  <c r="R8" i="242"/>
  <c r="Q43" i="241"/>
  <c r="Q8" i="241"/>
  <c r="T9" i="241"/>
  <c r="N65" i="241"/>
  <c r="R65" i="241" s="1"/>
  <c r="R61" i="241"/>
  <c r="R61" i="240"/>
  <c r="Q8" i="240"/>
  <c r="Q43" i="239"/>
  <c r="Q61" i="239" s="1"/>
  <c r="Q65" i="239" s="1"/>
  <c r="Q8" i="239"/>
  <c r="L65" i="239"/>
  <c r="R65" i="239" s="1"/>
  <c r="R61" i="239"/>
  <c r="P43" i="238"/>
  <c r="R61" i="238"/>
  <c r="P8" i="237"/>
  <c r="Q8" i="237"/>
  <c r="L65" i="237"/>
  <c r="R65" i="237" s="1"/>
  <c r="R61" i="237"/>
  <c r="M61" i="236"/>
  <c r="M65" i="236" s="1"/>
  <c r="S65" i="236" s="1"/>
  <c r="S61" i="236"/>
  <c r="Q61" i="235"/>
  <c r="Q65" i="235" s="1"/>
  <c r="M61" i="235"/>
  <c r="R8" i="235"/>
  <c r="M65" i="235"/>
  <c r="S65" i="235" s="1"/>
  <c r="S61" i="235"/>
  <c r="L65" i="235"/>
  <c r="R65" i="235" s="1"/>
  <c r="R61" i="235"/>
  <c r="M61" i="234"/>
  <c r="P8" i="234"/>
  <c r="P61" i="234" s="1"/>
  <c r="P65" i="234" s="1"/>
  <c r="L65" i="234"/>
  <c r="R65" i="234" s="1"/>
  <c r="R61" i="234"/>
  <c r="S8" i="233"/>
  <c r="P8" i="233"/>
  <c r="P61" i="233" s="1"/>
  <c r="P65" i="233" s="1"/>
  <c r="N65" i="233"/>
  <c r="R65" i="233" s="1"/>
  <c r="R61" i="233"/>
  <c r="M65" i="233"/>
  <c r="S65" i="233" s="1"/>
  <c r="S61" i="233"/>
  <c r="S61" i="232"/>
  <c r="R65" i="232"/>
  <c r="R8" i="232"/>
  <c r="R61" i="232"/>
  <c r="L61" i="231"/>
  <c r="Q8" i="231"/>
  <c r="Q61" i="231" s="1"/>
  <c r="Q65" i="231" s="1"/>
  <c r="P8" i="231"/>
  <c r="M61" i="231"/>
  <c r="S8" i="231"/>
  <c r="L65" i="231"/>
  <c r="R65" i="231" s="1"/>
  <c r="R61" i="231"/>
  <c r="Q43" i="230"/>
  <c r="Q8" i="230"/>
  <c r="Q61" i="230" s="1"/>
  <c r="Q65" i="230" s="1"/>
  <c r="M65" i="230"/>
  <c r="S65" i="230" s="1"/>
  <c r="S61" i="230"/>
  <c r="V61" i="229"/>
  <c r="V65" i="229" s="1"/>
  <c r="P8" i="229"/>
  <c r="P8" i="228"/>
  <c r="O65" i="228"/>
  <c r="S65" i="228" s="1"/>
  <c r="S61" i="228"/>
  <c r="N65" i="228"/>
  <c r="R65" i="228" s="1"/>
  <c r="R61" i="228"/>
  <c r="M65" i="227"/>
  <c r="S65" i="227" s="1"/>
  <c r="S61" i="227"/>
  <c r="N65" i="226"/>
  <c r="R65" i="226" s="1"/>
  <c r="R61" i="226"/>
  <c r="M65" i="226"/>
  <c r="S65" i="226" s="1"/>
  <c r="S61" i="226"/>
  <c r="U62" i="225"/>
  <c r="T62" i="225"/>
  <c r="P8" i="225"/>
  <c r="N65" i="225"/>
  <c r="R65" i="225" s="1"/>
  <c r="R61" i="225"/>
  <c r="Q43" i="224"/>
  <c r="M65" i="224"/>
  <c r="S65" i="224" s="1"/>
  <c r="S61" i="224"/>
  <c r="L65" i="224"/>
  <c r="N65" i="223"/>
  <c r="R65" i="223" s="1"/>
  <c r="R61" i="223"/>
  <c r="M65" i="223"/>
  <c r="S65" i="223" s="1"/>
  <c r="S61" i="223"/>
  <c r="P61" i="222"/>
  <c r="P65" i="222" s="1"/>
  <c r="Q8" i="222"/>
  <c r="R61" i="222"/>
  <c r="O65" i="222"/>
  <c r="S65" i="222" s="1"/>
  <c r="S61" i="222"/>
  <c r="P61" i="221"/>
  <c r="P65" i="221" s="1"/>
  <c r="M65" i="221"/>
  <c r="S65" i="221" s="1"/>
  <c r="S61" i="221"/>
  <c r="Q43" i="220"/>
  <c r="N65" i="220"/>
  <c r="R65" i="220" s="1"/>
  <c r="R61" i="220"/>
  <c r="M65" i="220"/>
  <c r="S65" i="220" s="1"/>
  <c r="S61" i="220"/>
  <c r="P43" i="219"/>
  <c r="L65" i="219"/>
  <c r="R65" i="219" s="1"/>
  <c r="R61" i="219"/>
  <c r="S8" i="218"/>
  <c r="M65" i="218"/>
  <c r="S65" i="218" s="1"/>
  <c r="S61" i="218"/>
  <c r="L61" i="218"/>
  <c r="R8" i="218"/>
  <c r="P8" i="217"/>
  <c r="P61" i="217" s="1"/>
  <c r="P65" i="217" s="1"/>
  <c r="M65" i="217"/>
  <c r="S65" i="217" s="1"/>
  <c r="S61" i="217"/>
  <c r="L65" i="217"/>
  <c r="R65" i="217" s="1"/>
  <c r="R61" i="217"/>
  <c r="Q8" i="216"/>
  <c r="N65" i="216"/>
  <c r="R65" i="216" s="1"/>
  <c r="R61" i="216"/>
  <c r="Q8" i="215"/>
  <c r="M65" i="215"/>
  <c r="S65" i="215" s="1"/>
  <c r="S61" i="215"/>
  <c r="M65" i="214"/>
  <c r="S65" i="214" s="1"/>
  <c r="S61" i="214"/>
  <c r="L61" i="214"/>
  <c r="R8" i="214"/>
  <c r="Q43" i="213"/>
  <c r="Q61" i="213"/>
  <c r="Q65" i="213" s="1"/>
  <c r="M65" i="213"/>
  <c r="S65" i="213" s="1"/>
  <c r="S61" i="213"/>
  <c r="L65" i="213"/>
  <c r="R65" i="213" s="1"/>
  <c r="R61" i="213"/>
  <c r="P43" i="212"/>
  <c r="Q61" i="212"/>
  <c r="Q65" i="212" s="1"/>
  <c r="U28" i="212"/>
  <c r="O65" i="212"/>
  <c r="S65" i="212" s="1"/>
  <c r="S61" i="212"/>
  <c r="L65" i="212"/>
  <c r="R65" i="212" s="1"/>
  <c r="R61" i="212"/>
  <c r="Q43" i="211"/>
  <c r="S61" i="211"/>
  <c r="P8" i="211"/>
  <c r="P61" i="211" s="1"/>
  <c r="P65" i="211" s="1"/>
  <c r="Q8" i="211"/>
  <c r="Q61" i="211" s="1"/>
  <c r="Q65" i="211" s="1"/>
  <c r="P8" i="210"/>
  <c r="T8" i="210" s="1"/>
  <c r="M65" i="210"/>
  <c r="S65" i="210" s="1"/>
  <c r="L65" i="210"/>
  <c r="R65" i="210" s="1"/>
  <c r="R61" i="210"/>
  <c r="P43" i="209"/>
  <c r="P61" i="209" s="1"/>
  <c r="P65" i="209" s="1"/>
  <c r="M65" i="209"/>
  <c r="S65" i="209" s="1"/>
  <c r="S61" i="209"/>
  <c r="Q8" i="209"/>
  <c r="L65" i="209"/>
  <c r="R65" i="209" s="1"/>
  <c r="R61" i="209"/>
  <c r="Q8" i="208"/>
  <c r="Q61" i="208" s="1"/>
  <c r="Q65" i="208" s="1"/>
  <c r="P8" i="208"/>
  <c r="P61" i="208" s="1"/>
  <c r="P65" i="208" s="1"/>
  <c r="R61" i="208"/>
  <c r="P61" i="207"/>
  <c r="P65" i="207" s="1"/>
  <c r="Q8" i="207"/>
  <c r="Q61" i="207" s="1"/>
  <c r="Q65" i="207" s="1"/>
  <c r="M65" i="207"/>
  <c r="S65" i="207" s="1"/>
  <c r="S61" i="207"/>
  <c r="L65" i="207"/>
  <c r="R65" i="207" s="1"/>
  <c r="R61" i="207"/>
  <c r="Q43" i="206"/>
  <c r="P43" i="206"/>
  <c r="P61" i="206" s="1"/>
  <c r="P65" i="206" s="1"/>
  <c r="Q8" i="206"/>
  <c r="M65" i="206"/>
  <c r="S65" i="206" s="1"/>
  <c r="S61" i="206"/>
  <c r="L65" i="206"/>
  <c r="R65" i="206" s="1"/>
  <c r="R61" i="206"/>
  <c r="Q61" i="205"/>
  <c r="Q65" i="205" s="1"/>
  <c r="L65" i="205"/>
  <c r="R65" i="205" s="1"/>
  <c r="R61" i="205"/>
  <c r="M65" i="205"/>
  <c r="S65" i="205" s="1"/>
  <c r="S61" i="205"/>
  <c r="P43" i="204"/>
  <c r="P8" i="204"/>
  <c r="N65" i="204"/>
  <c r="M65" i="204"/>
  <c r="S65" i="204" s="1"/>
  <c r="S61" i="204"/>
  <c r="P61" i="203"/>
  <c r="P65" i="203" s="1"/>
  <c r="M65" i="203"/>
  <c r="S65" i="203" s="1"/>
  <c r="S61" i="203"/>
  <c r="N65" i="203"/>
  <c r="R65" i="203" s="1"/>
  <c r="R61" i="203"/>
  <c r="L65" i="202"/>
  <c r="R65" i="202" s="1"/>
  <c r="R61" i="202"/>
  <c r="P43" i="201"/>
  <c r="P8" i="201"/>
  <c r="P61" i="201" s="1"/>
  <c r="P65" i="201" s="1"/>
  <c r="M65" i="201"/>
  <c r="S65" i="201" s="1"/>
  <c r="S61" i="201"/>
  <c r="L65" i="201"/>
  <c r="R65" i="201" s="1"/>
  <c r="R61" i="201"/>
  <c r="M65" i="200"/>
  <c r="S65" i="200" s="1"/>
  <c r="S61" i="200"/>
  <c r="P61" i="199"/>
  <c r="P65" i="199" s="1"/>
  <c r="L65" i="199"/>
  <c r="R65" i="199" s="1"/>
  <c r="R61" i="199"/>
  <c r="P8" i="198"/>
  <c r="N65" i="198"/>
  <c r="R65" i="198" s="1"/>
  <c r="R61" i="198"/>
  <c r="M65" i="198"/>
  <c r="S65" i="198" s="1"/>
  <c r="S61" i="198"/>
  <c r="Q61" i="197"/>
  <c r="Q65" i="197" s="1"/>
  <c r="M65" i="197"/>
  <c r="S61" i="197"/>
  <c r="L65" i="197"/>
  <c r="R65" i="197" s="1"/>
  <c r="R61" i="197"/>
  <c r="Q61" i="196"/>
  <c r="Q65" i="196" s="1"/>
  <c r="M65" i="196"/>
  <c r="S65" i="196" s="1"/>
  <c r="S61" i="196"/>
  <c r="L65" i="196"/>
  <c r="R65" i="196" s="1"/>
  <c r="R61" i="196"/>
  <c r="O65" i="195"/>
  <c r="S65" i="195" s="1"/>
  <c r="S61" i="195"/>
  <c r="N65" i="195"/>
  <c r="R65" i="195" s="1"/>
  <c r="R61" i="195"/>
  <c r="M65" i="194"/>
  <c r="S65" i="194" s="1"/>
  <c r="S61" i="194"/>
  <c r="L65" i="194"/>
  <c r="R65" i="194" s="1"/>
  <c r="R61" i="194"/>
  <c r="M65" i="193"/>
  <c r="S65" i="193" s="1"/>
  <c r="S61" i="193"/>
  <c r="L65" i="193"/>
  <c r="R65" i="193" s="1"/>
  <c r="R61" i="193"/>
  <c r="P8" i="192"/>
  <c r="P61" i="192" s="1"/>
  <c r="P65" i="192" s="1"/>
  <c r="O65" i="192"/>
  <c r="S65" i="192" s="1"/>
  <c r="S61" i="192"/>
  <c r="Q61" i="191"/>
  <c r="Q65" i="191" s="1"/>
  <c r="L65" i="191"/>
  <c r="R65" i="191" s="1"/>
  <c r="R61" i="191"/>
  <c r="O65" i="191"/>
  <c r="S65" i="191" s="1"/>
  <c r="S61" i="191"/>
  <c r="R8" i="190"/>
  <c r="M65" i="190"/>
  <c r="S65" i="190" s="1"/>
  <c r="L65" i="190"/>
  <c r="R65" i="190" s="1"/>
  <c r="R61" i="190"/>
  <c r="Q8" i="189"/>
  <c r="P8" i="189"/>
  <c r="L65" i="189"/>
  <c r="R65" i="189" s="1"/>
  <c r="R61" i="189"/>
  <c r="L65" i="188"/>
  <c r="R65" i="188" s="1"/>
  <c r="R61" i="188"/>
  <c r="O65" i="188"/>
  <c r="S65" i="188" s="1"/>
  <c r="S61" i="188"/>
  <c r="P8" i="187"/>
  <c r="Q8" i="187"/>
  <c r="N65" i="187"/>
  <c r="R61" i="187"/>
  <c r="M65" i="187"/>
  <c r="S65" i="187" s="1"/>
  <c r="S61" i="187"/>
  <c r="Q43" i="186"/>
  <c r="Q61" i="186" s="1"/>
  <c r="Q65" i="186" s="1"/>
  <c r="R8" i="186"/>
  <c r="Q8" i="186"/>
  <c r="L65" i="186"/>
  <c r="R65" i="186" s="1"/>
  <c r="R61" i="186"/>
  <c r="Q8" i="185"/>
  <c r="M65" i="185"/>
  <c r="L65" i="185"/>
  <c r="R65" i="185" s="1"/>
  <c r="R61" i="185"/>
  <c r="L65" i="184"/>
  <c r="R65" i="184" s="1"/>
  <c r="R61" i="184"/>
  <c r="Q43" i="183"/>
  <c r="Q61" i="183" s="1"/>
  <c r="Q65" i="183" s="1"/>
  <c r="O65" i="183"/>
  <c r="S65" i="183" s="1"/>
  <c r="S61" i="183"/>
  <c r="Q8" i="182"/>
  <c r="P8" i="182"/>
  <c r="N65" i="182"/>
  <c r="R65" i="182" s="1"/>
  <c r="R61" i="182"/>
  <c r="M65" i="182"/>
  <c r="S65" i="182" s="1"/>
  <c r="S61" i="182"/>
  <c r="Q43" i="181"/>
  <c r="P43" i="181"/>
  <c r="S61" i="181"/>
  <c r="Q8" i="181"/>
  <c r="Q61" i="181" s="1"/>
  <c r="Q65" i="181" s="1"/>
  <c r="P8" i="181"/>
  <c r="N65" i="181"/>
  <c r="R65" i="181" s="1"/>
  <c r="R61" i="181"/>
  <c r="Q8" i="180"/>
  <c r="Q61" i="180" s="1"/>
  <c r="Q65" i="180" s="1"/>
  <c r="N65" i="180"/>
  <c r="R65" i="180" s="1"/>
  <c r="R61" i="180"/>
  <c r="M61" i="180"/>
  <c r="S8" i="180"/>
  <c r="Q8" i="179"/>
  <c r="M65" i="179"/>
  <c r="S65" i="179" s="1"/>
  <c r="S61" i="179"/>
  <c r="L65" i="179"/>
  <c r="R65" i="179" s="1"/>
  <c r="R61" i="179"/>
  <c r="P43" i="178"/>
  <c r="M65" i="178"/>
  <c r="S65" i="178" s="1"/>
  <c r="S61" i="178"/>
  <c r="L65" i="178"/>
  <c r="R65" i="178" s="1"/>
  <c r="R61" i="178"/>
  <c r="R8" i="177"/>
  <c r="N65" i="177"/>
  <c r="M65" i="177"/>
  <c r="S65" i="177" s="1"/>
  <c r="S61" i="177"/>
  <c r="P43" i="176"/>
  <c r="P61" i="176"/>
  <c r="P65" i="176" s="1"/>
  <c r="M65" i="176"/>
  <c r="S65" i="176" s="1"/>
  <c r="S61" i="176"/>
  <c r="N65" i="176"/>
  <c r="R65" i="176" s="1"/>
  <c r="R61" i="176"/>
  <c r="N65" i="175"/>
  <c r="R65" i="175" s="1"/>
  <c r="R61" i="175"/>
  <c r="M65" i="174"/>
  <c r="S65" i="174" s="1"/>
  <c r="S61" i="174"/>
  <c r="L65" i="174"/>
  <c r="R65" i="174" s="1"/>
  <c r="R61" i="174"/>
  <c r="P43" i="173"/>
  <c r="M65" i="173"/>
  <c r="S65" i="173" s="1"/>
  <c r="S61" i="173"/>
  <c r="N65" i="173"/>
  <c r="Q8" i="172"/>
  <c r="Q61" i="172" s="1"/>
  <c r="Q65" i="172" s="1"/>
  <c r="N65" i="172"/>
  <c r="R65" i="172" s="1"/>
  <c r="R61" i="172"/>
  <c r="M65" i="172"/>
  <c r="S65" i="172" s="1"/>
  <c r="S61" i="172"/>
  <c r="N65" i="171"/>
  <c r="R65" i="171" s="1"/>
  <c r="R61" i="171"/>
  <c r="O65" i="171"/>
  <c r="S65" i="171" s="1"/>
  <c r="S61" i="171"/>
  <c r="L65" i="170"/>
  <c r="R65" i="170" s="1"/>
  <c r="R61" i="170"/>
  <c r="O65" i="170"/>
  <c r="S65" i="170" s="1"/>
  <c r="S61" i="170"/>
  <c r="Q8" i="169"/>
  <c r="Q61" i="169" s="1"/>
  <c r="Q65" i="169" s="1"/>
  <c r="M65" i="169"/>
  <c r="S65" i="169" s="1"/>
  <c r="S61" i="169"/>
  <c r="L65" i="169"/>
  <c r="R65" i="169" s="1"/>
  <c r="R61" i="169"/>
  <c r="U62" i="168"/>
  <c r="T62" i="168"/>
  <c r="M65" i="168"/>
  <c r="L65" i="168"/>
  <c r="R65" i="168" s="1"/>
  <c r="R61" i="168"/>
  <c r="P43" i="167"/>
  <c r="P8" i="167"/>
  <c r="M65" i="167"/>
  <c r="S65" i="167" s="1"/>
  <c r="S61" i="167"/>
  <c r="L65" i="167"/>
  <c r="M65" i="166"/>
  <c r="S65" i="166" s="1"/>
  <c r="S61" i="166"/>
  <c r="R61" i="166"/>
  <c r="L61" i="165"/>
  <c r="Q8" i="165"/>
  <c r="L65" i="165"/>
  <c r="R65" i="165" s="1"/>
  <c r="R61" i="165"/>
  <c r="T62" i="164"/>
  <c r="U62" i="164"/>
  <c r="M65" i="164"/>
  <c r="S65" i="164" s="1"/>
  <c r="S61" i="164"/>
  <c r="N65" i="164"/>
  <c r="R65" i="164" s="1"/>
  <c r="R61" i="164"/>
  <c r="M65" i="163"/>
  <c r="S65" i="163" s="1"/>
  <c r="S61" i="163"/>
  <c r="N65" i="163"/>
  <c r="R65" i="163" s="1"/>
  <c r="R61" i="163"/>
  <c r="Q8" i="162"/>
  <c r="Q61" i="162" s="1"/>
  <c r="Q65" i="162" s="1"/>
  <c r="M65" i="162"/>
  <c r="S65" i="162" s="1"/>
  <c r="S61" i="162"/>
  <c r="L65" i="162"/>
  <c r="R65" i="162" s="1"/>
  <c r="R61" i="162"/>
  <c r="P43" i="161"/>
  <c r="N65" i="161"/>
  <c r="R65" i="161" s="1"/>
  <c r="R61" i="161"/>
  <c r="M65" i="161"/>
  <c r="S65" i="161" s="1"/>
  <c r="S61" i="161"/>
  <c r="P43" i="160"/>
  <c r="P8" i="160"/>
  <c r="P61" i="160" s="1"/>
  <c r="P65" i="160" s="1"/>
  <c r="M65" i="160"/>
  <c r="S65" i="160" s="1"/>
  <c r="L65" i="160"/>
  <c r="R65" i="160" s="1"/>
  <c r="R61" i="160"/>
  <c r="Q43" i="159"/>
  <c r="N65" i="159"/>
  <c r="R65" i="159" s="1"/>
  <c r="R61" i="159"/>
  <c r="O65" i="159"/>
  <c r="S65" i="159" s="1"/>
  <c r="S61" i="159"/>
  <c r="Q43" i="158"/>
  <c r="P43" i="158"/>
  <c r="P8" i="158"/>
  <c r="N65" i="158"/>
  <c r="R65" i="158" s="1"/>
  <c r="R61" i="158"/>
  <c r="O65" i="158"/>
  <c r="P43" i="157"/>
  <c r="L65" i="157"/>
  <c r="R65" i="157" s="1"/>
  <c r="R61" i="157"/>
  <c r="O65" i="157"/>
  <c r="S65" i="157" s="1"/>
  <c r="S61" i="157"/>
  <c r="N65" i="156"/>
  <c r="R65" i="156" s="1"/>
  <c r="R61" i="156"/>
  <c r="M65" i="156"/>
  <c r="S65" i="156" s="1"/>
  <c r="S61" i="156"/>
  <c r="Q8" i="155"/>
  <c r="M65" i="155"/>
  <c r="S65" i="155" s="1"/>
  <c r="S61" i="155"/>
  <c r="L65" i="155"/>
  <c r="R65" i="155" s="1"/>
  <c r="R61" i="155"/>
  <c r="P43" i="154"/>
  <c r="Q8" i="154"/>
  <c r="Q61" i="154" s="1"/>
  <c r="Q65" i="154" s="1"/>
  <c r="M65" i="154"/>
  <c r="S65" i="154" s="1"/>
  <c r="S61" i="154"/>
  <c r="L65" i="154"/>
  <c r="R65" i="154" s="1"/>
  <c r="R61" i="154"/>
  <c r="M65" i="152"/>
  <c r="S65" i="152" s="1"/>
  <c r="S61" i="152"/>
  <c r="L65" i="152"/>
  <c r="R65" i="152" s="1"/>
  <c r="R61" i="152"/>
  <c r="O65" i="151"/>
  <c r="S65" i="151" s="1"/>
  <c r="N65" i="151"/>
  <c r="R65" i="151" s="1"/>
  <c r="R61" i="151"/>
  <c r="L65" i="150"/>
  <c r="R65" i="150" s="1"/>
  <c r="R61" i="150"/>
  <c r="Q43" i="149"/>
  <c r="P61" i="149"/>
  <c r="P65" i="149" s="1"/>
  <c r="M65" i="149"/>
  <c r="S65" i="149" s="1"/>
  <c r="S61" i="149"/>
  <c r="L65" i="149"/>
  <c r="R65" i="149" s="1"/>
  <c r="R61" i="149"/>
  <c r="Q8" i="148"/>
  <c r="L65" i="148"/>
  <c r="R65" i="148" s="1"/>
  <c r="R61" i="148"/>
  <c r="L65" i="147"/>
  <c r="R65" i="147" s="1"/>
  <c r="R61" i="147"/>
  <c r="O65" i="147"/>
  <c r="S65" i="147" s="1"/>
  <c r="S61" i="147"/>
  <c r="P43" i="146"/>
  <c r="P61" i="146" s="1"/>
  <c r="P65" i="146" s="1"/>
  <c r="M65" i="146"/>
  <c r="S65" i="146" s="1"/>
  <c r="S61" i="146"/>
  <c r="Q43" i="145"/>
  <c r="M65" i="145"/>
  <c r="S65" i="145" s="1"/>
  <c r="S61" i="145"/>
  <c r="P43" i="144"/>
  <c r="M65" i="144"/>
  <c r="S65" i="144" s="1"/>
  <c r="S61" i="144"/>
  <c r="L65" i="144"/>
  <c r="R65" i="144" s="1"/>
  <c r="R61" i="144"/>
  <c r="Q8" i="143"/>
  <c r="M65" i="143"/>
  <c r="S65" i="143" s="1"/>
  <c r="S61" i="143"/>
  <c r="L65" i="143"/>
  <c r="R61" i="143"/>
  <c r="M65" i="142"/>
  <c r="S65" i="142" s="1"/>
  <c r="S61" i="142"/>
  <c r="L65" i="142"/>
  <c r="R65" i="142" s="1"/>
  <c r="R61" i="142"/>
  <c r="P8" i="141"/>
  <c r="R8" i="141"/>
  <c r="M65" i="141"/>
  <c r="S65" i="141" s="1"/>
  <c r="S61" i="141"/>
  <c r="L65" i="141"/>
  <c r="R65" i="141" s="1"/>
  <c r="M65" i="140"/>
  <c r="S61" i="140"/>
  <c r="L65" i="140"/>
  <c r="R65" i="140" s="1"/>
  <c r="R61" i="140"/>
  <c r="Q61" i="139"/>
  <c r="Q65" i="139" s="1"/>
  <c r="L65" i="139"/>
  <c r="R65" i="139" s="1"/>
  <c r="R61" i="139"/>
  <c r="N65" i="138"/>
  <c r="R65" i="138" s="1"/>
  <c r="R61" i="138"/>
  <c r="P61" i="137"/>
  <c r="P65" i="137" s="1"/>
  <c r="M65" i="137"/>
  <c r="S65" i="137" s="1"/>
  <c r="S61" i="137"/>
  <c r="L65" i="137"/>
  <c r="R65" i="137" s="1"/>
  <c r="R61" i="137"/>
  <c r="M65" i="136"/>
  <c r="S65" i="136" s="1"/>
  <c r="S61" i="136"/>
  <c r="L65" i="136"/>
  <c r="R65" i="136" s="1"/>
  <c r="R61" i="136"/>
  <c r="P43" i="135"/>
  <c r="Q8" i="135"/>
  <c r="O65" i="135"/>
  <c r="S65" i="135" s="1"/>
  <c r="S61" i="135"/>
  <c r="N65" i="135"/>
  <c r="R65" i="135" s="1"/>
  <c r="R61" i="135"/>
  <c r="P43" i="134"/>
  <c r="P61" i="134" s="1"/>
  <c r="P65" i="134" s="1"/>
  <c r="S8" i="134"/>
  <c r="R8" i="134"/>
  <c r="M65" i="134"/>
  <c r="S65" i="134" s="1"/>
  <c r="S61" i="134"/>
  <c r="L65" i="134"/>
  <c r="R65" i="134" s="1"/>
  <c r="R61" i="134"/>
  <c r="P61" i="133"/>
  <c r="P65" i="133" s="1"/>
  <c r="L65" i="133"/>
  <c r="R65" i="133" s="1"/>
  <c r="R61" i="133"/>
  <c r="M61" i="133"/>
  <c r="S8" i="133"/>
  <c r="Q43" i="132"/>
  <c r="M65" i="132"/>
  <c r="S65" i="132" s="1"/>
  <c r="S61" i="132"/>
  <c r="L65" i="132"/>
  <c r="R65" i="132" s="1"/>
  <c r="R61" i="132"/>
  <c r="Q43" i="131"/>
  <c r="M65" i="131"/>
  <c r="S65" i="131" s="1"/>
  <c r="S61" i="131"/>
  <c r="L65" i="131"/>
  <c r="R65" i="131" s="1"/>
  <c r="R61" i="131"/>
  <c r="M65" i="130"/>
  <c r="S65" i="130" s="1"/>
  <c r="L65" i="130"/>
  <c r="R65" i="130" s="1"/>
  <c r="R61" i="130"/>
  <c r="Q43" i="129"/>
  <c r="M65" i="129"/>
  <c r="S65" i="129" s="1"/>
  <c r="S61" i="129"/>
  <c r="L65" i="129"/>
  <c r="R65" i="129" s="1"/>
  <c r="R61" i="129"/>
  <c r="P43" i="128"/>
  <c r="L65" i="128"/>
  <c r="R65" i="128" s="1"/>
  <c r="R61" i="128"/>
  <c r="Q8" i="127"/>
  <c r="M65" i="127"/>
  <c r="S65" i="127" s="1"/>
  <c r="S61" i="127"/>
  <c r="L65" i="127"/>
  <c r="R65" i="127" s="1"/>
  <c r="R61" i="127"/>
  <c r="M65" i="126"/>
  <c r="S65" i="126" s="1"/>
  <c r="S61" i="126"/>
  <c r="L65" i="126"/>
  <c r="R65" i="126" s="1"/>
  <c r="R61" i="126"/>
  <c r="S61" i="125"/>
  <c r="L65" i="125"/>
  <c r="R65" i="125" s="1"/>
  <c r="R61" i="125"/>
  <c r="U62" i="124"/>
  <c r="T62" i="124"/>
  <c r="Q43" i="124"/>
  <c r="U43" i="124" s="1"/>
  <c r="P8" i="124"/>
  <c r="L65" i="124"/>
  <c r="R65" i="124" s="1"/>
  <c r="M65" i="124"/>
  <c r="S65" i="124" s="1"/>
  <c r="S61" i="124"/>
  <c r="Q8" i="123"/>
  <c r="Q61" i="123" s="1"/>
  <c r="Q65" i="123" s="1"/>
  <c r="L65" i="123"/>
  <c r="R65" i="123" s="1"/>
  <c r="R61" i="123"/>
  <c r="O65" i="123"/>
  <c r="S65" i="123" s="1"/>
  <c r="S61" i="123"/>
  <c r="P43" i="122"/>
  <c r="P61" i="122" s="1"/>
  <c r="P65" i="122" s="1"/>
  <c r="O65" i="122"/>
  <c r="S65" i="122" s="1"/>
  <c r="S61" i="122"/>
  <c r="L65" i="122"/>
  <c r="R65" i="122" s="1"/>
  <c r="R61" i="122"/>
  <c r="Q43" i="121"/>
  <c r="L65" i="121"/>
  <c r="R65" i="121" s="1"/>
  <c r="R61" i="121"/>
  <c r="P8" i="121"/>
  <c r="P61" i="121" s="1"/>
  <c r="P65" i="121" s="1"/>
  <c r="M65" i="120"/>
  <c r="S65" i="120" s="1"/>
  <c r="S61" i="120"/>
  <c r="L65" i="120"/>
  <c r="R65" i="120" s="1"/>
  <c r="R61" i="120"/>
  <c r="M65" i="119"/>
  <c r="S65" i="119" s="1"/>
  <c r="L65" i="119"/>
  <c r="R65" i="119" s="1"/>
  <c r="R61" i="119"/>
  <c r="P8" i="118"/>
  <c r="P61" i="118" s="1"/>
  <c r="P65" i="118" s="1"/>
  <c r="L65" i="118"/>
  <c r="R65" i="118" s="1"/>
  <c r="R61" i="118"/>
  <c r="M65" i="118"/>
  <c r="S65" i="118" s="1"/>
  <c r="S61" i="118"/>
  <c r="M65" i="117"/>
  <c r="S65" i="117" s="1"/>
  <c r="S61" i="117"/>
  <c r="P8" i="117"/>
  <c r="P61" i="117" s="1"/>
  <c r="P65" i="117" s="1"/>
  <c r="L65" i="117"/>
  <c r="R65" i="117" s="1"/>
  <c r="R61" i="117"/>
  <c r="Q8" i="116"/>
  <c r="Q61" i="116" s="1"/>
  <c r="Q65" i="116" s="1"/>
  <c r="N65" i="116"/>
  <c r="R65" i="116" s="1"/>
  <c r="R61" i="116"/>
  <c r="M65" i="116"/>
  <c r="S65" i="116" s="1"/>
  <c r="S61" i="116"/>
  <c r="P43" i="115"/>
  <c r="Q61" i="115"/>
  <c r="Q65" i="115" s="1"/>
  <c r="N65" i="115"/>
  <c r="R65" i="115" s="1"/>
  <c r="R61" i="115"/>
  <c r="Q8" i="114"/>
  <c r="L65" i="114"/>
  <c r="R65" i="114" s="1"/>
  <c r="R61" i="114"/>
  <c r="P8" i="113"/>
  <c r="P61" i="113" s="1"/>
  <c r="P65" i="113" s="1"/>
  <c r="N65" i="113"/>
  <c r="R65" i="113" s="1"/>
  <c r="R61" i="113"/>
  <c r="M65" i="113"/>
  <c r="S65" i="113" s="1"/>
  <c r="S61" i="113"/>
  <c r="Q43" i="112"/>
  <c r="O65" i="112"/>
  <c r="S65" i="112" s="1"/>
  <c r="S61" i="112"/>
  <c r="N65" i="112"/>
  <c r="R65" i="112" s="1"/>
  <c r="R61" i="112"/>
  <c r="M65" i="111"/>
  <c r="S65" i="111" s="1"/>
  <c r="S61" i="111"/>
  <c r="L65" i="111"/>
  <c r="R65" i="111" s="1"/>
  <c r="M65" i="110"/>
  <c r="S65" i="110" s="1"/>
  <c r="L65" i="110"/>
  <c r="R65" i="110" s="1"/>
  <c r="R61" i="110"/>
  <c r="P43" i="109"/>
  <c r="L65" i="109"/>
  <c r="R65" i="109" s="1"/>
  <c r="R61" i="109"/>
  <c r="M65" i="108"/>
  <c r="S65" i="108" s="1"/>
  <c r="S61" i="108"/>
  <c r="L65" i="108"/>
  <c r="R65" i="108" s="1"/>
  <c r="R61" i="108"/>
  <c r="M65" i="107"/>
  <c r="S65" i="107" s="1"/>
  <c r="S61" i="107"/>
  <c r="L65" i="106"/>
  <c r="R65" i="106" s="1"/>
  <c r="R61" i="106"/>
  <c r="P43" i="105"/>
  <c r="P61" i="105" s="1"/>
  <c r="P65" i="105" s="1"/>
  <c r="Q43" i="105"/>
  <c r="M65" i="105"/>
  <c r="S65" i="105" s="1"/>
  <c r="S61" i="105"/>
  <c r="L65" i="105"/>
  <c r="R65" i="105" s="1"/>
  <c r="R61" i="105"/>
  <c r="P43" i="104"/>
  <c r="Q8" i="104"/>
  <c r="P8" i="104"/>
  <c r="O65" i="104"/>
  <c r="S65" i="104" s="1"/>
  <c r="S61" i="104"/>
  <c r="M65" i="103"/>
  <c r="S65" i="103" s="1"/>
  <c r="S61" i="103"/>
  <c r="L65" i="103"/>
  <c r="R65" i="103" s="1"/>
  <c r="R61" i="103"/>
  <c r="Q43" i="102"/>
  <c r="Q61" i="102" s="1"/>
  <c r="Q65" i="102" s="1"/>
  <c r="L65" i="102"/>
  <c r="R65" i="102" s="1"/>
  <c r="R61" i="102"/>
  <c r="M65" i="102"/>
  <c r="S65" i="102" s="1"/>
  <c r="S61" i="102"/>
  <c r="O65" i="101"/>
  <c r="S65" i="101" s="1"/>
  <c r="S61" i="101"/>
  <c r="N65" i="101"/>
  <c r="R61" i="101"/>
  <c r="M65" i="100"/>
  <c r="S65" i="100" s="1"/>
  <c r="S61" i="100"/>
  <c r="L65" i="100"/>
  <c r="R65" i="100" s="1"/>
  <c r="R61" i="100"/>
  <c r="O65" i="99"/>
  <c r="S61" i="99"/>
  <c r="N65" i="99"/>
  <c r="R65" i="99" s="1"/>
  <c r="R61" i="99"/>
  <c r="M65" i="98"/>
  <c r="S65" i="98" s="1"/>
  <c r="S61" i="98"/>
  <c r="L65" i="98"/>
  <c r="R65" i="98" s="1"/>
  <c r="R61" i="98"/>
  <c r="Q43" i="97"/>
  <c r="R8" i="97"/>
  <c r="L65" i="97"/>
  <c r="R65" i="97" s="1"/>
  <c r="R61" i="97"/>
  <c r="S61" i="97"/>
  <c r="P8" i="96"/>
  <c r="P61" i="96" s="1"/>
  <c r="P65" i="96" s="1"/>
  <c r="N65" i="96"/>
  <c r="R65" i="96" s="1"/>
  <c r="O65" i="96"/>
  <c r="S65" i="96" s="1"/>
  <c r="S61" i="96"/>
  <c r="M61" i="95"/>
  <c r="M65" i="95" s="1"/>
  <c r="S65" i="95" s="1"/>
  <c r="S61" i="95"/>
  <c r="L65" i="95"/>
  <c r="R65" i="95" s="1"/>
  <c r="R61" i="95"/>
  <c r="M61" i="94"/>
  <c r="S8" i="94"/>
  <c r="N65" i="94"/>
  <c r="R65" i="94" s="1"/>
  <c r="R61" i="94"/>
  <c r="Q8" i="93"/>
  <c r="U8" i="93" s="1"/>
  <c r="O65" i="93"/>
  <c r="S65" i="93" s="1"/>
  <c r="S61" i="93"/>
  <c r="L65" i="93"/>
  <c r="R65" i="93" s="1"/>
  <c r="R61" i="93"/>
  <c r="L65" i="92"/>
  <c r="R65" i="92" s="1"/>
  <c r="R61" i="92"/>
  <c r="M65" i="92"/>
  <c r="S65" i="92" s="1"/>
  <c r="S61" i="92"/>
  <c r="L65" i="91"/>
  <c r="R65" i="91" s="1"/>
  <c r="R61" i="91"/>
  <c r="M65" i="91"/>
  <c r="S65" i="91" s="1"/>
  <c r="S61" i="91"/>
  <c r="M65" i="90"/>
  <c r="S65" i="90" s="1"/>
  <c r="S61" i="90"/>
  <c r="L65" i="90"/>
  <c r="R65" i="90" s="1"/>
  <c r="P8" i="89"/>
  <c r="M61" i="89"/>
  <c r="S8" i="89"/>
  <c r="N65" i="89"/>
  <c r="R65" i="89" s="1"/>
  <c r="R61" i="89"/>
  <c r="L61" i="88"/>
  <c r="L65" i="88" s="1"/>
  <c r="R65" i="88" s="1"/>
  <c r="P8" i="88"/>
  <c r="O65" i="88"/>
  <c r="S65" i="88" s="1"/>
  <c r="S61" i="88"/>
  <c r="M61" i="87"/>
  <c r="S61" i="87" s="1"/>
  <c r="M65" i="87"/>
  <c r="S65" i="87" s="1"/>
  <c r="L65" i="87"/>
  <c r="R65" i="87" s="1"/>
  <c r="R61" i="87"/>
  <c r="O65" i="86"/>
  <c r="S65" i="86" s="1"/>
  <c r="S61" i="86"/>
  <c r="N65" i="86"/>
  <c r="R65" i="86" s="1"/>
  <c r="R61" i="86"/>
  <c r="Q61" i="85"/>
  <c r="Q65" i="85" s="1"/>
  <c r="L65" i="85"/>
  <c r="R65" i="85" s="1"/>
  <c r="R61" i="85"/>
  <c r="M65" i="84"/>
  <c r="S65" i="84" s="1"/>
  <c r="S61" i="84"/>
  <c r="N65" i="84"/>
  <c r="R65" i="84" s="1"/>
  <c r="R61" i="84"/>
  <c r="P43" i="83"/>
  <c r="M65" i="83"/>
  <c r="S65" i="83" s="1"/>
  <c r="S61" i="83"/>
  <c r="N65" i="83"/>
  <c r="R65" i="83" s="1"/>
  <c r="R61" i="83"/>
  <c r="Q8" i="82"/>
  <c r="M65" i="82"/>
  <c r="S65" i="82" s="1"/>
  <c r="S61" i="82"/>
  <c r="L65" i="82"/>
  <c r="R65" i="82" s="1"/>
  <c r="R61" i="82"/>
  <c r="Q43" i="81"/>
  <c r="R8" i="81"/>
  <c r="L65" i="81"/>
  <c r="R65" i="81" s="1"/>
  <c r="R61" i="81"/>
  <c r="M65" i="81"/>
  <c r="S65" i="81" s="1"/>
  <c r="S61" i="81"/>
  <c r="P43" i="80"/>
  <c r="P61" i="80"/>
  <c r="P65" i="80" s="1"/>
  <c r="Q8" i="80"/>
  <c r="L65" i="80"/>
  <c r="R65" i="80" s="1"/>
  <c r="R61" i="80"/>
  <c r="O65" i="80"/>
  <c r="S65" i="80" s="1"/>
  <c r="S61" i="80"/>
  <c r="Q43" i="79"/>
  <c r="Q61" i="79" s="1"/>
  <c r="Q65" i="79" s="1"/>
  <c r="L65" i="79"/>
  <c r="R65" i="79" s="1"/>
  <c r="R61" i="79"/>
  <c r="O65" i="79"/>
  <c r="S65" i="79" s="1"/>
  <c r="S61" i="79"/>
  <c r="U62" i="78"/>
  <c r="T62" i="78"/>
  <c r="N65" i="78"/>
  <c r="R65" i="78" s="1"/>
  <c r="R61" i="78"/>
  <c r="M65" i="78"/>
  <c r="S65" i="78" s="1"/>
  <c r="S61" i="78"/>
  <c r="Q43" i="77"/>
  <c r="Q8" i="77"/>
  <c r="L65" i="77"/>
  <c r="R65" i="77" s="1"/>
  <c r="R61" i="77"/>
  <c r="Q43" i="76"/>
  <c r="Q61" i="76"/>
  <c r="Q65" i="76" s="1"/>
  <c r="P8" i="76"/>
  <c r="P61" i="76" s="1"/>
  <c r="P65" i="76" s="1"/>
  <c r="N65" i="76"/>
  <c r="R65" i="76" s="1"/>
  <c r="R61" i="76"/>
  <c r="O65" i="76"/>
  <c r="S65" i="76" s="1"/>
  <c r="S61" i="76"/>
  <c r="L65" i="75"/>
  <c r="R65" i="75" s="1"/>
  <c r="R61" i="75"/>
  <c r="Q8" i="75"/>
  <c r="Q61" i="75" s="1"/>
  <c r="Q65" i="75" s="1"/>
  <c r="O65" i="75"/>
  <c r="S65" i="75" s="1"/>
  <c r="S61" i="75"/>
  <c r="P43" i="74"/>
  <c r="P61" i="74"/>
  <c r="P65" i="74" s="1"/>
  <c r="M65" i="73"/>
  <c r="S65" i="73" s="1"/>
  <c r="S61" i="73"/>
  <c r="Q8" i="72"/>
  <c r="M65" i="72"/>
  <c r="S65" i="72" s="1"/>
  <c r="S61" i="72"/>
  <c r="N65" i="72"/>
  <c r="R65" i="72" s="1"/>
  <c r="R61" i="72"/>
  <c r="Q8" i="71"/>
  <c r="O65" i="71"/>
  <c r="S65" i="71" s="1"/>
  <c r="S61" i="71"/>
  <c r="N65" i="71"/>
  <c r="R65" i="71" s="1"/>
  <c r="R61" i="71"/>
  <c r="O65" i="70"/>
  <c r="S65" i="70" s="1"/>
  <c r="S61" i="70"/>
  <c r="N65" i="70"/>
  <c r="Q43" i="69"/>
  <c r="Q61" i="69" s="1"/>
  <c r="Q65" i="69" s="1"/>
  <c r="M61" i="69"/>
  <c r="M65" i="69" s="1"/>
  <c r="S65" i="69" s="1"/>
  <c r="R8" i="69"/>
  <c r="P8" i="69"/>
  <c r="S61" i="69"/>
  <c r="L65" i="69"/>
  <c r="R65" i="69" s="1"/>
  <c r="R61" i="69"/>
  <c r="S8" i="68"/>
  <c r="P8" i="68"/>
  <c r="P61" i="68" s="1"/>
  <c r="P65" i="68" s="1"/>
  <c r="Q8" i="68"/>
  <c r="R8" i="68"/>
  <c r="L65" i="68"/>
  <c r="R65" i="68" s="1"/>
  <c r="O65" i="68"/>
  <c r="S65" i="68" s="1"/>
  <c r="S61" i="68"/>
  <c r="L65" i="67"/>
  <c r="R65" i="67" s="1"/>
  <c r="R61" i="67"/>
  <c r="P61" i="67"/>
  <c r="P65" i="67" s="1"/>
  <c r="M65" i="67"/>
  <c r="S65" i="67" s="1"/>
  <c r="S61" i="67"/>
  <c r="Q43" i="66"/>
  <c r="Q8" i="66"/>
  <c r="M65" i="66"/>
  <c r="S65" i="66" s="1"/>
  <c r="S61" i="66"/>
  <c r="L65" i="66"/>
  <c r="R65" i="66" s="1"/>
  <c r="R61" i="66"/>
  <c r="Q8" i="65"/>
  <c r="Q61" i="65" s="1"/>
  <c r="Q65" i="65" s="1"/>
  <c r="P8" i="65"/>
  <c r="L65" i="65"/>
  <c r="R65" i="65" s="1"/>
  <c r="R61" i="65"/>
  <c r="P43" i="64"/>
  <c r="O65" i="64"/>
  <c r="S65" i="64" s="1"/>
  <c r="S61" i="64"/>
  <c r="N65" i="64"/>
  <c r="R65" i="64" s="1"/>
  <c r="R61" i="64"/>
  <c r="P61" i="63"/>
  <c r="P65" i="63" s="1"/>
  <c r="M65" i="63"/>
  <c r="S65" i="63" s="1"/>
  <c r="S61" i="63"/>
  <c r="N65" i="63"/>
  <c r="R65" i="63" s="1"/>
  <c r="R61" i="63"/>
  <c r="L65" i="62"/>
  <c r="R65" i="62" s="1"/>
  <c r="R61" i="62"/>
  <c r="M65" i="62"/>
  <c r="S65" i="62" s="1"/>
  <c r="S61" i="62"/>
  <c r="Q43" i="61"/>
  <c r="P8" i="61"/>
  <c r="L65" i="61"/>
  <c r="R65" i="61" s="1"/>
  <c r="R61" i="61"/>
  <c r="M65" i="61"/>
  <c r="S65" i="61" s="1"/>
  <c r="S61" i="61"/>
  <c r="M65" i="60"/>
  <c r="S65" i="60" s="1"/>
  <c r="S61" i="60"/>
  <c r="L65" i="60"/>
  <c r="R65" i="60" s="1"/>
  <c r="R61" i="60"/>
  <c r="M65" i="59"/>
  <c r="L65" i="59"/>
  <c r="R65" i="59" s="1"/>
  <c r="R61" i="59"/>
  <c r="S8" i="58"/>
  <c r="M65" i="58"/>
  <c r="S65" i="58" s="1"/>
  <c r="S61" i="58"/>
  <c r="L65" i="58"/>
  <c r="Q43" i="57"/>
  <c r="L65" i="57"/>
  <c r="O65" i="57"/>
  <c r="S65" i="57" s="1"/>
  <c r="S61" i="57"/>
  <c r="M65" i="56"/>
  <c r="S65" i="56" s="1"/>
  <c r="S61" i="56"/>
  <c r="L61" i="56"/>
  <c r="L65" i="56"/>
  <c r="R65" i="56" s="1"/>
  <c r="R61" i="56"/>
  <c r="Q8" i="55"/>
  <c r="M65" i="55"/>
  <c r="S65" i="55" s="1"/>
  <c r="S61" i="55"/>
  <c r="R8" i="55"/>
  <c r="L65" i="55"/>
  <c r="R65" i="55" s="1"/>
  <c r="R61" i="55"/>
  <c r="P65" i="54"/>
  <c r="Q43" i="54"/>
  <c r="Q61" i="54"/>
  <c r="Q65" i="54" s="1"/>
  <c r="S8" i="54"/>
  <c r="O65" i="54"/>
  <c r="S65" i="54" s="1"/>
  <c r="S61" i="54"/>
  <c r="N65" i="54"/>
  <c r="R65" i="54" s="1"/>
  <c r="R61" i="54"/>
  <c r="N65" i="53"/>
  <c r="R65" i="53" s="1"/>
  <c r="R61" i="53"/>
  <c r="M65" i="53"/>
  <c r="R8" i="52"/>
  <c r="R61" i="52"/>
  <c r="M65" i="52"/>
  <c r="S65" i="52" s="1"/>
  <c r="S61" i="52"/>
  <c r="N65" i="51"/>
  <c r="R65" i="51" s="1"/>
  <c r="R61" i="51"/>
  <c r="M65" i="51"/>
  <c r="S65" i="51" s="1"/>
  <c r="S61" i="51"/>
  <c r="Q43" i="50"/>
  <c r="Q8" i="50"/>
  <c r="P8" i="50"/>
  <c r="N65" i="50"/>
  <c r="R65" i="50" s="1"/>
  <c r="R61" i="50"/>
  <c r="O65" i="50"/>
  <c r="S65" i="50" s="1"/>
  <c r="S61" i="50"/>
  <c r="P8" i="49"/>
  <c r="M65" i="49"/>
  <c r="S65" i="49" s="1"/>
  <c r="S61" i="49"/>
  <c r="L65" i="49"/>
  <c r="R65" i="49" s="1"/>
  <c r="R61" i="49"/>
  <c r="N65" i="48"/>
  <c r="M65" i="48"/>
  <c r="S65" i="48" s="1"/>
  <c r="S61" i="48"/>
  <c r="U62" i="47"/>
  <c r="T62" i="47"/>
  <c r="N65" i="47"/>
  <c r="R65" i="47" s="1"/>
  <c r="R61" i="47"/>
  <c r="O65" i="47"/>
  <c r="S65" i="47" s="1"/>
  <c r="S61" i="47"/>
  <c r="L65" i="46"/>
  <c r="R65" i="46" s="1"/>
  <c r="R61" i="46"/>
  <c r="Q8" i="45"/>
  <c r="Q61" i="45" s="1"/>
  <c r="Q65" i="45" s="1"/>
  <c r="N65" i="45"/>
  <c r="R65" i="45" s="1"/>
  <c r="R61" i="45"/>
  <c r="N65" i="44"/>
  <c r="R65" i="44" s="1"/>
  <c r="R61" i="44"/>
  <c r="O65" i="44"/>
  <c r="S65" i="44" s="1"/>
  <c r="S61" i="44"/>
  <c r="L65" i="43"/>
  <c r="R65" i="43" s="1"/>
  <c r="R61" i="43"/>
  <c r="M65" i="42"/>
  <c r="S65" i="42" s="1"/>
  <c r="S61" i="42"/>
  <c r="L65" i="42"/>
  <c r="R65" i="42" s="1"/>
  <c r="R61" i="42"/>
  <c r="Q43" i="41"/>
  <c r="Q61" i="41"/>
  <c r="Q65" i="41" s="1"/>
  <c r="P61" i="41"/>
  <c r="P65" i="41" s="1"/>
  <c r="M65" i="41"/>
  <c r="S65" i="41" s="1"/>
  <c r="S61" i="41"/>
  <c r="L65" i="41"/>
  <c r="R65" i="41" s="1"/>
  <c r="R61" i="41"/>
  <c r="L65" i="40"/>
  <c r="R65" i="40" s="1"/>
  <c r="R61" i="40"/>
  <c r="O65" i="40"/>
  <c r="S65" i="40" s="1"/>
  <c r="S61" i="40"/>
  <c r="U62" i="39"/>
  <c r="T62" i="39"/>
  <c r="M65" i="39"/>
  <c r="S65" i="39" s="1"/>
  <c r="S61" i="39"/>
  <c r="L65" i="39"/>
  <c r="R65" i="39" s="1"/>
  <c r="R61" i="39"/>
  <c r="N65" i="38"/>
  <c r="O65" i="38"/>
  <c r="N65" i="37"/>
  <c r="R65" i="37" s="1"/>
  <c r="R61" i="37"/>
  <c r="M65" i="37"/>
  <c r="S65" i="37" s="1"/>
  <c r="S61" i="37"/>
  <c r="P8" i="37"/>
  <c r="N65" i="36"/>
  <c r="R65" i="36" s="1"/>
  <c r="R61" i="36"/>
  <c r="O65" i="36"/>
  <c r="S65" i="36" s="1"/>
  <c r="S61" i="36"/>
  <c r="L65" i="35"/>
  <c r="R65" i="35" s="1"/>
  <c r="R61" i="35"/>
  <c r="M65" i="35"/>
  <c r="S65" i="35" s="1"/>
  <c r="S61" i="35"/>
  <c r="N65" i="34"/>
  <c r="R65" i="34" s="1"/>
  <c r="R61" i="34"/>
  <c r="O65" i="33"/>
  <c r="S65" i="33" s="1"/>
  <c r="S61" i="33"/>
  <c r="N65" i="33"/>
  <c r="R65" i="33" s="1"/>
  <c r="R61" i="33"/>
  <c r="P43" i="32"/>
  <c r="P61" i="32"/>
  <c r="P65" i="32" s="1"/>
  <c r="M65" i="32"/>
  <c r="S65" i="32" s="1"/>
  <c r="S61" i="32"/>
  <c r="L65" i="32"/>
  <c r="R65" i="32" s="1"/>
  <c r="R61" i="32"/>
  <c r="P61" i="31"/>
  <c r="P65" i="31" s="1"/>
  <c r="Q8" i="31"/>
  <c r="Q61" i="31" s="1"/>
  <c r="Q65" i="31" s="1"/>
  <c r="L65" i="31"/>
  <c r="R65" i="31" s="1"/>
  <c r="R61" i="31"/>
  <c r="O65" i="31"/>
  <c r="S65" i="31" s="1"/>
  <c r="S61" i="31"/>
  <c r="M65" i="30"/>
  <c r="S65" i="30" s="1"/>
  <c r="L65" i="30"/>
  <c r="R65" i="30" s="1"/>
  <c r="R61" i="30"/>
  <c r="M65" i="29"/>
  <c r="S65" i="29" s="1"/>
  <c r="S61" i="29"/>
  <c r="P8" i="28"/>
  <c r="O65" i="28"/>
  <c r="S65" i="28" s="1"/>
  <c r="S61" i="28"/>
  <c r="N65" i="27"/>
  <c r="R65" i="27" s="1"/>
  <c r="R61" i="27"/>
  <c r="M65" i="27"/>
  <c r="S65" i="27" s="1"/>
  <c r="S61" i="27"/>
  <c r="M65" i="26"/>
  <c r="S65" i="26" s="1"/>
  <c r="S61" i="26"/>
  <c r="M65" i="25"/>
  <c r="S65" i="25" s="1"/>
  <c r="S61" i="25"/>
  <c r="L65" i="25"/>
  <c r="R65" i="25" s="1"/>
  <c r="R61" i="25"/>
  <c r="R65" i="24"/>
  <c r="R61" i="24"/>
  <c r="M65" i="24"/>
  <c r="S65" i="24" s="1"/>
  <c r="S61" i="24"/>
  <c r="L65" i="23"/>
  <c r="R65" i="23" s="1"/>
  <c r="R61" i="23"/>
  <c r="O65" i="23"/>
  <c r="S65" i="23" s="1"/>
  <c r="S61" i="23"/>
  <c r="M65" i="22"/>
  <c r="S65" i="22" s="1"/>
  <c r="S61" i="22"/>
  <c r="Q8" i="22"/>
  <c r="L65" i="22"/>
  <c r="R65" i="22" s="1"/>
  <c r="R61" i="22"/>
  <c r="N65" i="21"/>
  <c r="R61" i="21"/>
  <c r="M65" i="21"/>
  <c r="S65" i="21" s="1"/>
  <c r="S61" i="21"/>
  <c r="U62" i="20"/>
  <c r="T62" i="20"/>
  <c r="M65" i="20"/>
  <c r="S65" i="20" s="1"/>
  <c r="S61" i="20"/>
  <c r="L65" i="20"/>
  <c r="R65" i="20" s="1"/>
  <c r="R61" i="20"/>
  <c r="N65" i="19"/>
  <c r="R65" i="19" s="1"/>
  <c r="R61" i="19"/>
  <c r="R8" i="18"/>
  <c r="L65" i="18"/>
  <c r="R65" i="18" s="1"/>
  <c r="S61" i="18"/>
  <c r="Q8" i="17"/>
  <c r="Q61" i="17" s="1"/>
  <c r="Q65" i="17" s="1"/>
  <c r="M65" i="17"/>
  <c r="S65" i="17" s="1"/>
  <c r="S61" i="17"/>
  <c r="L65" i="17"/>
  <c r="R65" i="17" s="1"/>
  <c r="R61" i="17"/>
  <c r="L61" i="16"/>
  <c r="L65" i="16" s="1"/>
  <c r="R65" i="16" s="1"/>
  <c r="O65" i="16"/>
  <c r="R61" i="16"/>
  <c r="M65" i="15"/>
  <c r="S65" i="15" s="1"/>
  <c r="S61" i="15"/>
  <c r="L65" i="15"/>
  <c r="R65" i="15" s="1"/>
  <c r="R61" i="15"/>
  <c r="Q8" i="14"/>
  <c r="Q61" i="14" s="1"/>
  <c r="Q65" i="14" s="1"/>
  <c r="L65" i="14"/>
  <c r="R65" i="14" s="1"/>
  <c r="R61" i="14"/>
  <c r="S61" i="13"/>
  <c r="M65" i="12"/>
  <c r="S65" i="12" s="1"/>
  <c r="S61" i="12"/>
  <c r="M65" i="11"/>
  <c r="S65" i="11" s="1"/>
  <c r="S61" i="11"/>
  <c r="L65" i="11"/>
  <c r="R65" i="11" s="1"/>
  <c r="R61" i="11"/>
  <c r="N65" i="10"/>
  <c r="R65" i="10" s="1"/>
  <c r="R61" i="10"/>
  <c r="M65" i="10"/>
  <c r="S65" i="10" s="1"/>
  <c r="S61" i="10"/>
  <c r="R65" i="9"/>
  <c r="Q43" i="9"/>
  <c r="R61" i="9"/>
  <c r="Q8" i="9"/>
  <c r="R8" i="8"/>
  <c r="P8" i="8"/>
  <c r="Q8" i="8"/>
  <c r="O61" i="8"/>
  <c r="S8" i="8"/>
  <c r="Q43" i="7"/>
  <c r="Q8" i="7"/>
  <c r="L61" i="7"/>
  <c r="R8" i="7"/>
  <c r="M65" i="7"/>
  <c r="S65" i="7" s="1"/>
  <c r="S61" i="7"/>
  <c r="R61" i="6"/>
  <c r="S61" i="6"/>
  <c r="R65" i="6"/>
  <c r="P8" i="6"/>
  <c r="L65" i="5"/>
  <c r="R65" i="5" s="1"/>
  <c r="R61" i="5"/>
  <c r="O65" i="5"/>
  <c r="S65" i="5" s="1"/>
  <c r="S61" i="5"/>
  <c r="M61" i="4"/>
  <c r="S61" i="4" s="1"/>
  <c r="L65" i="4"/>
  <c r="R65" i="4" s="1"/>
  <c r="R61" i="4"/>
  <c r="M65" i="3"/>
  <c r="S65" i="3" s="1"/>
  <c r="S61" i="3"/>
  <c r="L65" i="3"/>
  <c r="R65" i="3" s="1"/>
  <c r="R61" i="3"/>
  <c r="Q8" i="2"/>
  <c r="L65" i="2"/>
  <c r="R65" i="2" s="1"/>
  <c r="R61" i="2"/>
  <c r="M65" i="2"/>
  <c r="S65" i="2" s="1"/>
  <c r="S61" i="2"/>
  <c r="M65" i="1"/>
  <c r="S65" i="1" s="1"/>
  <c r="S61" i="1"/>
  <c r="P8" i="1"/>
  <c r="L65" i="1"/>
  <c r="R65" i="1" s="1"/>
  <c r="R61" i="1"/>
  <c r="T8" i="113"/>
  <c r="U43" i="30"/>
  <c r="T43" i="30"/>
  <c r="U43" i="258"/>
  <c r="T43" i="258"/>
  <c r="T8" i="253"/>
  <c r="U8" i="90"/>
  <c r="T8" i="254"/>
  <c r="T43" i="193"/>
  <c r="E43" i="245"/>
  <c r="U44" i="245"/>
  <c r="T44" i="245"/>
  <c r="U28" i="231"/>
  <c r="T28" i="231"/>
  <c r="E8" i="227"/>
  <c r="T9" i="227"/>
  <c r="U9" i="227"/>
  <c r="E43" i="234"/>
  <c r="T44" i="234"/>
  <c r="U44" i="234"/>
  <c r="U28" i="228"/>
  <c r="T28" i="228"/>
  <c r="U56" i="222"/>
  <c r="T56" i="222"/>
  <c r="P61" i="223"/>
  <c r="P65" i="223" s="1"/>
  <c r="E43" i="202"/>
  <c r="U44" i="202"/>
  <c r="T44" i="202"/>
  <c r="U56" i="191"/>
  <c r="T56" i="191"/>
  <c r="U28" i="205"/>
  <c r="T28" i="205"/>
  <c r="U28" i="197"/>
  <c r="T28" i="197"/>
  <c r="E43" i="191"/>
  <c r="U44" i="191"/>
  <c r="T44" i="191"/>
  <c r="E8" i="187"/>
  <c r="U9" i="187"/>
  <c r="T9" i="187"/>
  <c r="E8" i="219"/>
  <c r="U9" i="219"/>
  <c r="T9" i="219"/>
  <c r="E8" i="200"/>
  <c r="U9" i="200"/>
  <c r="T9" i="200"/>
  <c r="E43" i="188"/>
  <c r="U44" i="188"/>
  <c r="T44" i="188"/>
  <c r="T28" i="209"/>
  <c r="U28" i="209"/>
  <c r="T9" i="222"/>
  <c r="T62" i="201"/>
  <c r="U62" i="201"/>
  <c r="T56" i="197"/>
  <c r="U56" i="197"/>
  <c r="E43" i="206"/>
  <c r="U44" i="206"/>
  <c r="T44" i="206"/>
  <c r="U62" i="185"/>
  <c r="T62" i="185"/>
  <c r="T62" i="182"/>
  <c r="U62" i="182"/>
  <c r="E8" i="199"/>
  <c r="U9" i="199"/>
  <c r="T9" i="199"/>
  <c r="E43" i="205"/>
  <c r="U44" i="205"/>
  <c r="T44" i="205"/>
  <c r="U28" i="177"/>
  <c r="T28" i="177"/>
  <c r="U62" i="177"/>
  <c r="T62" i="177"/>
  <c r="U28" i="174"/>
  <c r="T28" i="174"/>
  <c r="T62" i="202"/>
  <c r="U62" i="202"/>
  <c r="E8" i="189"/>
  <c r="U9" i="189"/>
  <c r="T9" i="189"/>
  <c r="T28" i="179"/>
  <c r="U28" i="179"/>
  <c r="U62" i="190"/>
  <c r="T62" i="190"/>
  <c r="E43" i="187"/>
  <c r="T44" i="187"/>
  <c r="U44" i="187"/>
  <c r="E8" i="190"/>
  <c r="U9" i="190"/>
  <c r="T9" i="190"/>
  <c r="T28" i="178"/>
  <c r="U28" i="178"/>
  <c r="U62" i="165"/>
  <c r="T62" i="165"/>
  <c r="U56" i="161"/>
  <c r="T56" i="161"/>
  <c r="U28" i="158"/>
  <c r="T28" i="158"/>
  <c r="E8" i="148"/>
  <c r="U9" i="148"/>
  <c r="T9" i="148"/>
  <c r="E43" i="141"/>
  <c r="U44" i="141"/>
  <c r="T44" i="141"/>
  <c r="E8" i="137"/>
  <c r="U9" i="137"/>
  <c r="T9" i="137"/>
  <c r="U28" i="144"/>
  <c r="T28" i="144"/>
  <c r="T28" i="172"/>
  <c r="U28" i="172"/>
  <c r="E43" i="163"/>
  <c r="U44" i="163"/>
  <c r="T44" i="163"/>
  <c r="T28" i="149"/>
  <c r="U28" i="149"/>
  <c r="E8" i="158"/>
  <c r="T9" i="158"/>
  <c r="U9" i="158"/>
  <c r="U28" i="169"/>
  <c r="T28" i="169"/>
  <c r="E43" i="162"/>
  <c r="T44" i="162"/>
  <c r="U44" i="162"/>
  <c r="U56" i="157"/>
  <c r="T56" i="157"/>
  <c r="U56" i="150"/>
  <c r="T56" i="150"/>
  <c r="E8" i="134"/>
  <c r="U9" i="134"/>
  <c r="T9" i="134"/>
  <c r="E43" i="131"/>
  <c r="U44" i="131"/>
  <c r="T44" i="131"/>
  <c r="U62" i="114"/>
  <c r="T62" i="114"/>
  <c r="U62" i="98"/>
  <c r="T62" i="98"/>
  <c r="U28" i="95"/>
  <c r="T28" i="95"/>
  <c r="U56" i="127"/>
  <c r="T56" i="127"/>
  <c r="E43" i="135"/>
  <c r="U44" i="135"/>
  <c r="T44" i="135"/>
  <c r="E43" i="115"/>
  <c r="U44" i="115"/>
  <c r="T44" i="115"/>
  <c r="U56" i="112"/>
  <c r="T56" i="112"/>
  <c r="E43" i="134"/>
  <c r="T44" i="134"/>
  <c r="U44" i="134"/>
  <c r="U28" i="129"/>
  <c r="T28" i="129"/>
  <c r="E43" i="120"/>
  <c r="E61" i="120" s="1"/>
  <c r="U44" i="120"/>
  <c r="T44" i="120"/>
  <c r="U56" i="117"/>
  <c r="T56" i="117"/>
  <c r="E43" i="104"/>
  <c r="T44" i="104"/>
  <c r="U44" i="104"/>
  <c r="Q8" i="128"/>
  <c r="E43" i="98"/>
  <c r="U44" i="98"/>
  <c r="T44" i="98"/>
  <c r="T56" i="147"/>
  <c r="U56" i="147"/>
  <c r="E8" i="144"/>
  <c r="U9" i="144"/>
  <c r="T9" i="144"/>
  <c r="U28" i="137"/>
  <c r="T28" i="137"/>
  <c r="U56" i="135"/>
  <c r="T56" i="135"/>
  <c r="U28" i="125"/>
  <c r="T28" i="125"/>
  <c r="T28" i="101"/>
  <c r="U28" i="101"/>
  <c r="U62" i="88"/>
  <c r="T62" i="88"/>
  <c r="U56" i="84"/>
  <c r="T56" i="84"/>
  <c r="U28" i="107"/>
  <c r="T28" i="107"/>
  <c r="U43" i="89"/>
  <c r="E43" i="88"/>
  <c r="U44" i="88"/>
  <c r="T44" i="88"/>
  <c r="U28" i="76"/>
  <c r="T28" i="76"/>
  <c r="E43" i="62"/>
  <c r="U44" i="62"/>
  <c r="T44" i="62"/>
  <c r="E8" i="94"/>
  <c r="U9" i="94"/>
  <c r="T9" i="94"/>
  <c r="U28" i="86"/>
  <c r="T28" i="86"/>
  <c r="E43" i="83"/>
  <c r="U44" i="83"/>
  <c r="T44" i="83"/>
  <c r="U56" i="80"/>
  <c r="T56" i="80"/>
  <c r="U28" i="65"/>
  <c r="T28" i="65"/>
  <c r="U62" i="52"/>
  <c r="T62" i="52"/>
  <c r="U56" i="48"/>
  <c r="T56" i="48"/>
  <c r="T62" i="103"/>
  <c r="U62" i="103"/>
  <c r="U28" i="70"/>
  <c r="T28" i="70"/>
  <c r="U62" i="110"/>
  <c r="T62" i="110"/>
  <c r="Q43" i="103"/>
  <c r="E43" i="69"/>
  <c r="U44" i="69"/>
  <c r="T44" i="69"/>
  <c r="Q8" i="106"/>
  <c r="Q61" i="106" s="1"/>
  <c r="Q65" i="106" s="1"/>
  <c r="U56" i="98"/>
  <c r="T56" i="98"/>
  <c r="T62" i="94"/>
  <c r="U62" i="94"/>
  <c r="E43" i="86"/>
  <c r="U44" i="86"/>
  <c r="T44" i="86"/>
  <c r="U28" i="72"/>
  <c r="T28" i="72"/>
  <c r="E8" i="106"/>
  <c r="T9" i="106"/>
  <c r="U9" i="106"/>
  <c r="U28" i="97"/>
  <c r="T28" i="97"/>
  <c r="P43" i="89"/>
  <c r="T43" i="89" s="1"/>
  <c r="Q43" i="87"/>
  <c r="E43" i="76"/>
  <c r="U44" i="76"/>
  <c r="T44" i="76"/>
  <c r="E43" i="60"/>
  <c r="T44" i="60"/>
  <c r="U44" i="60"/>
  <c r="E8" i="56"/>
  <c r="T9" i="56"/>
  <c r="U9" i="56"/>
  <c r="E8" i="22"/>
  <c r="U9" i="22"/>
  <c r="T9" i="22"/>
  <c r="E8" i="27"/>
  <c r="U9" i="27"/>
  <c r="T9" i="27"/>
  <c r="P43" i="58"/>
  <c r="T28" i="40"/>
  <c r="U28" i="40"/>
  <c r="U28" i="34"/>
  <c r="T28" i="34"/>
  <c r="Q43" i="30"/>
  <c r="E43" i="20"/>
  <c r="U44" i="20"/>
  <c r="T44" i="20"/>
  <c r="E8" i="16"/>
  <c r="U9" i="16"/>
  <c r="T9" i="16"/>
  <c r="Q8" i="67"/>
  <c r="E8" i="65"/>
  <c r="U9" i="65"/>
  <c r="T9" i="65"/>
  <c r="Q8" i="46"/>
  <c r="P8" i="40"/>
  <c r="P61" i="40" s="1"/>
  <c r="P65" i="40" s="1"/>
  <c r="U56" i="38"/>
  <c r="T56" i="38"/>
  <c r="E8" i="29"/>
  <c r="U9" i="29"/>
  <c r="T9" i="29"/>
  <c r="U62" i="26"/>
  <c r="T62" i="26"/>
  <c r="E8" i="13"/>
  <c r="U9" i="13"/>
  <c r="T9" i="13"/>
  <c r="U44" i="79"/>
  <c r="E43" i="55"/>
  <c r="U44" i="55"/>
  <c r="T44" i="55"/>
  <c r="E8" i="42"/>
  <c r="U9" i="42"/>
  <c r="T9" i="42"/>
  <c r="U28" i="36"/>
  <c r="T28" i="36"/>
  <c r="T28" i="33"/>
  <c r="U28" i="33"/>
  <c r="P61" i="28"/>
  <c r="P65" i="28" s="1"/>
  <c r="E8" i="23"/>
  <c r="U9" i="23"/>
  <c r="T9" i="23"/>
  <c r="U28" i="17"/>
  <c r="T28" i="17"/>
  <c r="Q43" i="52"/>
  <c r="E43" i="47"/>
  <c r="U44" i="47"/>
  <c r="T44" i="47"/>
  <c r="E43" i="24"/>
  <c r="T44" i="24"/>
  <c r="U44" i="24"/>
  <c r="E8" i="20"/>
  <c r="T9" i="20"/>
  <c r="U9" i="20"/>
  <c r="U28" i="7"/>
  <c r="T28" i="7"/>
  <c r="U28" i="4"/>
  <c r="T28" i="4"/>
  <c r="E43" i="3"/>
  <c r="T44" i="3"/>
  <c r="U44" i="3"/>
  <c r="P8" i="23"/>
  <c r="P61" i="23" s="1"/>
  <c r="P65" i="23" s="1"/>
  <c r="E43" i="18"/>
  <c r="U44" i="18"/>
  <c r="T44" i="18"/>
  <c r="P61" i="6"/>
  <c r="P65" i="6" s="1"/>
  <c r="P43" i="1"/>
  <c r="P61" i="1" s="1"/>
  <c r="P65" i="1" s="1"/>
  <c r="E43" i="248"/>
  <c r="U44" i="248"/>
  <c r="T44" i="248"/>
  <c r="T28" i="240"/>
  <c r="U28" i="240"/>
  <c r="M65" i="243"/>
  <c r="S65" i="243" s="1"/>
  <c r="S61" i="243"/>
  <c r="M65" i="254"/>
  <c r="S65" i="254" s="1"/>
  <c r="S61" i="254"/>
  <c r="U28" i="256"/>
  <c r="T28" i="256"/>
  <c r="U56" i="255"/>
  <c r="T56" i="255"/>
  <c r="E43" i="254"/>
  <c r="E61" i="254" s="1"/>
  <c r="U44" i="254"/>
  <c r="T44" i="254"/>
  <c r="U62" i="251"/>
  <c r="T62" i="251"/>
  <c r="U9" i="251"/>
  <c r="E8" i="251"/>
  <c r="T9" i="251"/>
  <c r="Q43" i="245"/>
  <c r="Q61" i="245" s="1"/>
  <c r="Q65" i="245" s="1"/>
  <c r="Q43" i="243"/>
  <c r="Q61" i="243" s="1"/>
  <c r="Q65" i="243" s="1"/>
  <c r="P43" i="245"/>
  <c r="P61" i="245" s="1"/>
  <c r="P65" i="245" s="1"/>
  <c r="U56" i="243"/>
  <c r="T56" i="243"/>
  <c r="E8" i="235"/>
  <c r="U9" i="235"/>
  <c r="T9" i="235"/>
  <c r="E43" i="233"/>
  <c r="T44" i="233"/>
  <c r="U44" i="233"/>
  <c r="E43" i="221"/>
  <c r="U44" i="221"/>
  <c r="T44" i="221"/>
  <c r="E8" i="217"/>
  <c r="U9" i="217"/>
  <c r="T9" i="217"/>
  <c r="U28" i="232"/>
  <c r="T28" i="232"/>
  <c r="P43" i="231"/>
  <c r="T43" i="231"/>
  <c r="U43" i="231"/>
  <c r="E43" i="230"/>
  <c r="T44" i="230"/>
  <c r="U44" i="230"/>
  <c r="Q8" i="229"/>
  <c r="T56" i="216"/>
  <c r="U56" i="216"/>
  <c r="E8" i="214"/>
  <c r="U9" i="214"/>
  <c r="T9" i="214"/>
  <c r="U28" i="208"/>
  <c r="T28" i="208"/>
  <c r="U56" i="199"/>
  <c r="T56" i="199"/>
  <c r="U56" i="212"/>
  <c r="T56" i="212"/>
  <c r="U62" i="208"/>
  <c r="T62" i="208"/>
  <c r="E8" i="195"/>
  <c r="U9" i="195"/>
  <c r="T9" i="195"/>
  <c r="Q61" i="222"/>
  <c r="Q65" i="222" s="1"/>
  <c r="U62" i="218"/>
  <c r="T62" i="218"/>
  <c r="U28" i="210"/>
  <c r="T28" i="210"/>
  <c r="E8" i="192"/>
  <c r="U9" i="192"/>
  <c r="T9" i="192"/>
  <c r="Q43" i="216"/>
  <c r="Q61" i="216" s="1"/>
  <c r="Q65" i="216" s="1"/>
  <c r="U62" i="210"/>
  <c r="T62" i="210"/>
  <c r="T56" i="206"/>
  <c r="U56" i="206"/>
  <c r="Q61" i="220"/>
  <c r="Q65" i="220" s="1"/>
  <c r="E43" i="216"/>
  <c r="U44" i="216"/>
  <c r="T44" i="216"/>
  <c r="U56" i="213"/>
  <c r="T56" i="213"/>
  <c r="E43" i="203"/>
  <c r="U44" i="203"/>
  <c r="T44" i="203"/>
  <c r="U28" i="225"/>
  <c r="T28" i="225"/>
  <c r="U62" i="221"/>
  <c r="T62" i="221"/>
  <c r="E43" i="219"/>
  <c r="T44" i="219"/>
  <c r="U44" i="219"/>
  <c r="P8" i="218"/>
  <c r="E8" i="213"/>
  <c r="U9" i="213"/>
  <c r="T9" i="213"/>
  <c r="T56" i="205"/>
  <c r="U56" i="205"/>
  <c r="P61" i="187"/>
  <c r="P65" i="187" s="1"/>
  <c r="E8" i="184"/>
  <c r="U9" i="184"/>
  <c r="T9" i="184"/>
  <c r="U56" i="202"/>
  <c r="T56" i="202"/>
  <c r="Q8" i="188"/>
  <c r="Q61" i="188" s="1"/>
  <c r="Q65" i="188" s="1"/>
  <c r="Q61" i="177"/>
  <c r="Q65" i="177" s="1"/>
  <c r="E8" i="182"/>
  <c r="U9" i="182"/>
  <c r="T9" i="182"/>
  <c r="P8" i="177"/>
  <c r="P61" i="177" s="1"/>
  <c r="P65" i="177" s="1"/>
  <c r="Q61" i="174"/>
  <c r="Q65" i="174" s="1"/>
  <c r="U62" i="169"/>
  <c r="T62" i="169"/>
  <c r="U56" i="165"/>
  <c r="T56" i="165"/>
  <c r="U62" i="188"/>
  <c r="T62" i="188"/>
  <c r="U56" i="181"/>
  <c r="T56" i="181"/>
  <c r="E8" i="205"/>
  <c r="T9" i="205"/>
  <c r="U9" i="205"/>
  <c r="Q43" i="195"/>
  <c r="Q61" i="195" s="1"/>
  <c r="Q65" i="195" s="1"/>
  <c r="T28" i="190"/>
  <c r="U28" i="190"/>
  <c r="E8" i="179"/>
  <c r="U9" i="179"/>
  <c r="T9" i="179"/>
  <c r="Q8" i="199"/>
  <c r="P43" i="192"/>
  <c r="Q8" i="178"/>
  <c r="T62" i="173"/>
  <c r="U62" i="173"/>
  <c r="U56" i="169"/>
  <c r="T56" i="169"/>
  <c r="P61" i="165"/>
  <c r="P65" i="165" s="1"/>
  <c r="E43" i="156"/>
  <c r="U44" i="156"/>
  <c r="T44" i="156"/>
  <c r="E8" i="152"/>
  <c r="U9" i="152"/>
  <c r="T9" i="152"/>
  <c r="U28" i="167"/>
  <c r="T28" i="167"/>
  <c r="T56" i="159"/>
  <c r="U56" i="159"/>
  <c r="P8" i="174"/>
  <c r="U56" i="170"/>
  <c r="T56" i="170"/>
  <c r="P61" i="167"/>
  <c r="P65" i="167" s="1"/>
  <c r="E43" i="169"/>
  <c r="U44" i="169"/>
  <c r="T44" i="169"/>
  <c r="U56" i="164"/>
  <c r="T56" i="164"/>
  <c r="U28" i="156"/>
  <c r="T28" i="156"/>
  <c r="E43" i="149"/>
  <c r="U44" i="149"/>
  <c r="T44" i="149"/>
  <c r="E8" i="145"/>
  <c r="U9" i="145"/>
  <c r="T9" i="145"/>
  <c r="E43" i="175"/>
  <c r="U44" i="175"/>
  <c r="T44" i="175"/>
  <c r="P8" i="172"/>
  <c r="E8" i="162"/>
  <c r="U9" i="162"/>
  <c r="T9" i="162"/>
  <c r="E8" i="155"/>
  <c r="U9" i="155"/>
  <c r="T9" i="155"/>
  <c r="T28" i="152"/>
  <c r="U28" i="152"/>
  <c r="Q43" i="148"/>
  <c r="Q8" i="144"/>
  <c r="Q61" i="144" s="1"/>
  <c r="Q65" i="144" s="1"/>
  <c r="E43" i="157"/>
  <c r="U44" i="157"/>
  <c r="T44" i="157"/>
  <c r="E43" i="152"/>
  <c r="T44" i="152"/>
  <c r="U44" i="152"/>
  <c r="Q8" i="149"/>
  <c r="Q61" i="149" s="1"/>
  <c r="Q65" i="149" s="1"/>
  <c r="U62" i="144"/>
  <c r="T62" i="144"/>
  <c r="E43" i="178"/>
  <c r="U44" i="178"/>
  <c r="T44" i="178"/>
  <c r="T56" i="171"/>
  <c r="U56" i="171"/>
  <c r="T56" i="167"/>
  <c r="U56" i="167"/>
  <c r="T28" i="164"/>
  <c r="U28" i="164"/>
  <c r="Q8" i="161"/>
  <c r="Q61" i="161" s="1"/>
  <c r="Q65" i="161" s="1"/>
  <c r="Q8" i="159"/>
  <c r="Q61" i="159" s="1"/>
  <c r="Q65" i="159" s="1"/>
  <c r="E8" i="156"/>
  <c r="U9" i="156"/>
  <c r="T9" i="156"/>
  <c r="U62" i="133"/>
  <c r="T62" i="133"/>
  <c r="U56" i="126"/>
  <c r="T56" i="126"/>
  <c r="E8" i="117"/>
  <c r="U9" i="117"/>
  <c r="T9" i="117"/>
  <c r="U28" i="111"/>
  <c r="T28" i="111"/>
  <c r="U56" i="144"/>
  <c r="T56" i="144"/>
  <c r="E8" i="138"/>
  <c r="T9" i="138"/>
  <c r="U9" i="138"/>
  <c r="E8" i="122"/>
  <c r="U9" i="122"/>
  <c r="T9" i="122"/>
  <c r="U56" i="115"/>
  <c r="T56" i="115"/>
  <c r="T62" i="143"/>
  <c r="U62" i="143"/>
  <c r="U28" i="130"/>
  <c r="T28" i="130"/>
  <c r="Q8" i="121"/>
  <c r="E8" i="119"/>
  <c r="U9" i="119"/>
  <c r="T9" i="119"/>
  <c r="P43" i="112"/>
  <c r="P43" i="136"/>
  <c r="E8" i="124"/>
  <c r="U9" i="124"/>
  <c r="T9" i="124"/>
  <c r="P43" i="117"/>
  <c r="E43" i="112"/>
  <c r="T44" i="112"/>
  <c r="U44" i="112"/>
  <c r="E8" i="108"/>
  <c r="T9" i="108"/>
  <c r="U9" i="108"/>
  <c r="T28" i="140"/>
  <c r="U28" i="140"/>
  <c r="U56" i="122"/>
  <c r="T56" i="122"/>
  <c r="T28" i="148"/>
  <c r="U28" i="148"/>
  <c r="P8" i="136"/>
  <c r="Q43" i="127"/>
  <c r="Q61" i="127" s="1"/>
  <c r="Q65" i="127" s="1"/>
  <c r="P8" i="123"/>
  <c r="E8" i="118"/>
  <c r="T9" i="118"/>
  <c r="U9" i="118"/>
  <c r="U56" i="103"/>
  <c r="T56" i="103"/>
  <c r="Q8" i="129"/>
  <c r="E8" i="128"/>
  <c r="U9" i="128"/>
  <c r="T9" i="128"/>
  <c r="U56" i="116"/>
  <c r="T56" i="116"/>
  <c r="Q43" i="113"/>
  <c r="P43" i="108"/>
  <c r="T62" i="96"/>
  <c r="U62" i="96"/>
  <c r="U56" i="92"/>
  <c r="T56" i="92"/>
  <c r="Q61" i="100"/>
  <c r="Q65" i="100" s="1"/>
  <c r="E8" i="86"/>
  <c r="U9" i="86"/>
  <c r="T9" i="86"/>
  <c r="E43" i="81"/>
  <c r="U44" i="81"/>
  <c r="T44" i="81"/>
  <c r="E43" i="73"/>
  <c r="U44" i="73"/>
  <c r="T44" i="73"/>
  <c r="E43" i="109"/>
  <c r="U44" i="109"/>
  <c r="T44" i="109"/>
  <c r="Q43" i="90"/>
  <c r="U56" i="67"/>
  <c r="T56" i="67"/>
  <c r="P8" i="110"/>
  <c r="P61" i="110" s="1"/>
  <c r="P65" i="110" s="1"/>
  <c r="E8" i="89"/>
  <c r="T9" i="89"/>
  <c r="U9" i="89"/>
  <c r="U62" i="76"/>
  <c r="T62" i="76"/>
  <c r="U28" i="73"/>
  <c r="T28" i="73"/>
  <c r="U62" i="60"/>
  <c r="T62" i="60"/>
  <c r="U56" i="56"/>
  <c r="T56" i="56"/>
  <c r="E43" i="43"/>
  <c r="U44" i="43"/>
  <c r="T44" i="43"/>
  <c r="Q43" i="86"/>
  <c r="Q61" i="86" s="1"/>
  <c r="Q65" i="86" s="1"/>
  <c r="P8" i="81"/>
  <c r="P61" i="81" s="1"/>
  <c r="P65" i="81" s="1"/>
  <c r="P8" i="73"/>
  <c r="P61" i="73" s="1"/>
  <c r="P65" i="73" s="1"/>
  <c r="Q8" i="70"/>
  <c r="U62" i="65"/>
  <c r="T62" i="65"/>
  <c r="U28" i="62"/>
  <c r="T28" i="62"/>
  <c r="P8" i="103"/>
  <c r="P61" i="103" s="1"/>
  <c r="P65" i="103" s="1"/>
  <c r="U56" i="83"/>
  <c r="T56" i="83"/>
  <c r="U56" i="74"/>
  <c r="T56" i="74"/>
  <c r="U9" i="121"/>
  <c r="P43" i="101"/>
  <c r="T56" i="90"/>
  <c r="U56" i="90"/>
  <c r="U28" i="80"/>
  <c r="T28" i="80"/>
  <c r="Q61" i="72"/>
  <c r="Q65" i="72" s="1"/>
  <c r="E43" i="93"/>
  <c r="T44" i="93"/>
  <c r="U44" i="93"/>
  <c r="Q61" i="77"/>
  <c r="Q65" i="77" s="1"/>
  <c r="E43" i="99"/>
  <c r="U44" i="99"/>
  <c r="T44" i="99"/>
  <c r="P43" i="85"/>
  <c r="U28" i="82"/>
  <c r="T28" i="82"/>
  <c r="E8" i="72"/>
  <c r="U9" i="72"/>
  <c r="T9" i="72"/>
  <c r="E43" i="68"/>
  <c r="T44" i="68"/>
  <c r="U44" i="68"/>
  <c r="E8" i="64"/>
  <c r="T9" i="64"/>
  <c r="U9" i="64"/>
  <c r="U9" i="95"/>
  <c r="U56" i="70"/>
  <c r="T56" i="70"/>
  <c r="E43" i="66"/>
  <c r="T44" i="66"/>
  <c r="U44" i="66"/>
  <c r="P61" i="48"/>
  <c r="P65" i="48" s="1"/>
  <c r="U43" i="37"/>
  <c r="T43" i="37"/>
  <c r="U43" i="29"/>
  <c r="T62" i="51"/>
  <c r="U62" i="51"/>
  <c r="P43" i="45"/>
  <c r="P61" i="45" s="1"/>
  <c r="P65" i="45" s="1"/>
  <c r="E43" i="34"/>
  <c r="U44" i="34"/>
  <c r="T44" i="34"/>
  <c r="E8" i="69"/>
  <c r="U9" i="69"/>
  <c r="T9" i="69"/>
  <c r="E43" i="45"/>
  <c r="U44" i="45"/>
  <c r="T44" i="45"/>
  <c r="U56" i="12"/>
  <c r="T56" i="12"/>
  <c r="Q43" i="67"/>
  <c r="U62" i="54"/>
  <c r="T62" i="54"/>
  <c r="E8" i="50"/>
  <c r="U9" i="50"/>
  <c r="T9" i="50"/>
  <c r="U56" i="44"/>
  <c r="T56" i="44"/>
  <c r="U62" i="37"/>
  <c r="T62" i="37"/>
  <c r="U56" i="25"/>
  <c r="T56" i="25"/>
  <c r="Q43" i="35"/>
  <c r="E43" i="25"/>
  <c r="U44" i="25"/>
  <c r="T44" i="25"/>
  <c r="Q8" i="36"/>
  <c r="Q61" i="36" s="1"/>
  <c r="Q65" i="36" s="1"/>
  <c r="E8" i="67"/>
  <c r="U9" i="67"/>
  <c r="T9" i="67"/>
  <c r="Q8" i="52"/>
  <c r="E8" i="44"/>
  <c r="T9" i="44"/>
  <c r="U9" i="44"/>
  <c r="Q8" i="33"/>
  <c r="Q61" i="33" s="1"/>
  <c r="Q65" i="33" s="1"/>
  <c r="E43" i="27"/>
  <c r="T44" i="27"/>
  <c r="U44" i="27"/>
  <c r="Q61" i="39"/>
  <c r="Q65" i="39" s="1"/>
  <c r="P8" i="12"/>
  <c r="P61" i="12" s="1"/>
  <c r="P65" i="12" s="1"/>
  <c r="Q61" i="7"/>
  <c r="Q65" i="7" s="1"/>
  <c r="E43" i="1"/>
  <c r="E61" i="1" s="1"/>
  <c r="U44" i="1"/>
  <c r="T44" i="1"/>
  <c r="E43" i="9"/>
  <c r="U44" i="9"/>
  <c r="T44" i="9"/>
  <c r="E43" i="6"/>
  <c r="U44" i="6"/>
  <c r="T44" i="6"/>
  <c r="Q8" i="4"/>
  <c r="U28" i="16"/>
  <c r="T28" i="16"/>
  <c r="E8" i="10"/>
  <c r="T9" i="10"/>
  <c r="U9" i="10"/>
  <c r="P8" i="22"/>
  <c r="P43" i="11"/>
  <c r="P61" i="11" s="1"/>
  <c r="P65" i="11" s="1"/>
  <c r="E43" i="10"/>
  <c r="T44" i="10"/>
  <c r="U44" i="10"/>
  <c r="U43" i="5"/>
  <c r="T43" i="5"/>
  <c r="T28" i="8"/>
  <c r="U28" i="8"/>
  <c r="P8" i="3"/>
  <c r="Q61" i="5"/>
  <c r="Q65" i="5" s="1"/>
  <c r="M65" i="251"/>
  <c r="S65" i="251" s="1"/>
  <c r="S61" i="251"/>
  <c r="U56" i="244"/>
  <c r="T56" i="244"/>
  <c r="T62" i="236"/>
  <c r="U62" i="236"/>
  <c r="P8" i="232"/>
  <c r="P61" i="232" s="1"/>
  <c r="P65" i="232" s="1"/>
  <c r="E43" i="228"/>
  <c r="U44" i="228"/>
  <c r="T44" i="228"/>
  <c r="U56" i="226"/>
  <c r="T56" i="226"/>
  <c r="E43" i="213"/>
  <c r="U44" i="213"/>
  <c r="T44" i="213"/>
  <c r="M65" i="249"/>
  <c r="S65" i="249" s="1"/>
  <c r="S61" i="249"/>
  <c r="L65" i="254"/>
  <c r="R65" i="254" s="1"/>
  <c r="R61" i="254"/>
  <c r="L65" i="258"/>
  <c r="E43" i="247"/>
  <c r="U44" i="247"/>
  <c r="T44" i="247"/>
  <c r="T28" i="258"/>
  <c r="U28" i="258"/>
  <c r="E43" i="253"/>
  <c r="E61" i="253" s="1"/>
  <c r="T44" i="253"/>
  <c r="U44" i="253"/>
  <c r="T8" i="243"/>
  <c r="U8" i="243"/>
  <c r="Q61" i="254"/>
  <c r="Q65" i="254" s="1"/>
  <c r="U56" i="234"/>
  <c r="T56" i="234"/>
  <c r="Q61" i="258"/>
  <c r="Q65" i="258" s="1"/>
  <c r="U56" i="242"/>
  <c r="T56" i="242"/>
  <c r="Q61" i="250"/>
  <c r="Q65" i="250" s="1"/>
  <c r="E43" i="244"/>
  <c r="E61" i="244" s="1"/>
  <c r="U44" i="244"/>
  <c r="T44" i="244"/>
  <c r="E43" i="240"/>
  <c r="U44" i="240"/>
  <c r="T44" i="240"/>
  <c r="E43" i="236"/>
  <c r="T44" i="236"/>
  <c r="U44" i="236"/>
  <c r="U28" i="249"/>
  <c r="T28" i="249"/>
  <c r="T28" i="243"/>
  <c r="U28" i="243"/>
  <c r="T28" i="239"/>
  <c r="U28" i="239"/>
  <c r="U28" i="250"/>
  <c r="T28" i="250"/>
  <c r="U62" i="244"/>
  <c r="T62" i="244"/>
  <c r="E43" i="235"/>
  <c r="T44" i="235"/>
  <c r="U44" i="235"/>
  <c r="P61" i="229"/>
  <c r="P65" i="229" s="1"/>
  <c r="Q61" i="232"/>
  <c r="Q65" i="232" s="1"/>
  <c r="P43" i="228"/>
  <c r="P61" i="228" s="1"/>
  <c r="P65" i="228" s="1"/>
  <c r="P61" i="225"/>
  <c r="P65" i="225" s="1"/>
  <c r="E43" i="232"/>
  <c r="U44" i="232"/>
  <c r="T44" i="232"/>
  <c r="U62" i="231"/>
  <c r="T62" i="231"/>
  <c r="P43" i="226"/>
  <c r="U28" i="230"/>
  <c r="T28" i="230"/>
  <c r="U28" i="211"/>
  <c r="T28" i="211"/>
  <c r="U28" i="220"/>
  <c r="T28" i="220"/>
  <c r="E8" i="216"/>
  <c r="U9" i="216"/>
  <c r="T9" i="216"/>
  <c r="E43" i="210"/>
  <c r="U44" i="210"/>
  <c r="T44" i="210"/>
  <c r="E8" i="223"/>
  <c r="U9" i="223"/>
  <c r="T9" i="223"/>
  <c r="P8" i="219"/>
  <c r="E43" i="207"/>
  <c r="U44" i="207"/>
  <c r="T44" i="207"/>
  <c r="Q8" i="224"/>
  <c r="Q61" i="224" s="1"/>
  <c r="Q65" i="224" s="1"/>
  <c r="E8" i="221"/>
  <c r="U9" i="221"/>
  <c r="T9" i="221"/>
  <c r="U56" i="217"/>
  <c r="T56" i="217"/>
  <c r="U62" i="213"/>
  <c r="T62" i="213"/>
  <c r="E43" i="218"/>
  <c r="T44" i="218"/>
  <c r="U44" i="218"/>
  <c r="P8" i="213"/>
  <c r="P61" i="213" s="1"/>
  <c r="P65" i="213" s="1"/>
  <c r="T56" i="208"/>
  <c r="U56" i="208"/>
  <c r="Q8" i="225"/>
  <c r="Q61" i="225" s="1"/>
  <c r="Q65" i="225" s="1"/>
  <c r="E43" i="200"/>
  <c r="T44" i="200"/>
  <c r="U44" i="200"/>
  <c r="E8" i="196"/>
  <c r="T9" i="196"/>
  <c r="U9" i="196"/>
  <c r="E43" i="192"/>
  <c r="T44" i="192"/>
  <c r="U44" i="192"/>
  <c r="U28" i="185"/>
  <c r="T28" i="185"/>
  <c r="T56" i="186"/>
  <c r="U56" i="186"/>
  <c r="E8" i="178"/>
  <c r="U9" i="178"/>
  <c r="T9" i="178"/>
  <c r="U56" i="176"/>
  <c r="T56" i="176"/>
  <c r="U28" i="195"/>
  <c r="T28" i="195"/>
  <c r="U62" i="181"/>
  <c r="T62" i="181"/>
  <c r="E8" i="180"/>
  <c r="U9" i="180"/>
  <c r="T9" i="180"/>
  <c r="E43" i="176"/>
  <c r="U44" i="176"/>
  <c r="T44" i="176"/>
  <c r="U56" i="173"/>
  <c r="T56" i="173"/>
  <c r="T62" i="193"/>
  <c r="U62" i="193"/>
  <c r="E43" i="184"/>
  <c r="U44" i="184"/>
  <c r="T44" i="184"/>
  <c r="T56" i="178"/>
  <c r="U56" i="178"/>
  <c r="T28" i="196"/>
  <c r="U28" i="196"/>
  <c r="P61" i="190"/>
  <c r="P65" i="190" s="1"/>
  <c r="E8" i="181"/>
  <c r="U9" i="181"/>
  <c r="T9" i="181"/>
  <c r="T56" i="177"/>
  <c r="U56" i="177"/>
  <c r="E43" i="164"/>
  <c r="U44" i="164"/>
  <c r="T44" i="164"/>
  <c r="E8" i="160"/>
  <c r="U9" i="160"/>
  <c r="T9" i="160"/>
  <c r="U28" i="175"/>
  <c r="T28" i="175"/>
  <c r="T28" i="176"/>
  <c r="U28" i="176"/>
  <c r="Q43" i="175"/>
  <c r="Q61" i="175" s="1"/>
  <c r="Q65" i="175" s="1"/>
  <c r="U28" i="163"/>
  <c r="T28" i="163"/>
  <c r="E8" i="157"/>
  <c r="U9" i="157"/>
  <c r="T9" i="157"/>
  <c r="U28" i="134"/>
  <c r="T28" i="134"/>
  <c r="P8" i="179"/>
  <c r="Q61" i="173"/>
  <c r="Q65" i="173" s="1"/>
  <c r="U62" i="161"/>
  <c r="T62" i="161"/>
  <c r="Q8" i="158"/>
  <c r="U62" i="154"/>
  <c r="T62" i="154"/>
  <c r="U62" i="147"/>
  <c r="T62" i="147"/>
  <c r="U56" i="143"/>
  <c r="T56" i="143"/>
  <c r="U28" i="157"/>
  <c r="T28" i="157"/>
  <c r="T56" i="148"/>
  <c r="U56" i="148"/>
  <c r="E8" i="177"/>
  <c r="T9" i="177"/>
  <c r="U9" i="177"/>
  <c r="U28" i="173"/>
  <c r="T28" i="173"/>
  <c r="T56" i="163"/>
  <c r="U56" i="163"/>
  <c r="Q43" i="160"/>
  <c r="U56" i="156"/>
  <c r="T56" i="156"/>
  <c r="Q8" i="152"/>
  <c r="Q61" i="152" s="1"/>
  <c r="Q65" i="152" s="1"/>
  <c r="U62" i="166"/>
  <c r="T62" i="166"/>
  <c r="P43" i="164"/>
  <c r="P43" i="155"/>
  <c r="T43" i="155" s="1"/>
  <c r="U56" i="142"/>
  <c r="T56" i="142"/>
  <c r="U62" i="138"/>
  <c r="T62" i="138"/>
  <c r="E8" i="129"/>
  <c r="U9" i="129"/>
  <c r="T9" i="129"/>
  <c r="Q61" i="111"/>
  <c r="Q65" i="111" s="1"/>
  <c r="E8" i="101"/>
  <c r="U9" i="101"/>
  <c r="T9" i="101"/>
  <c r="U56" i="94"/>
  <c r="T56" i="94"/>
  <c r="E43" i="148"/>
  <c r="U44" i="148"/>
  <c r="T44" i="148"/>
  <c r="E43" i="138"/>
  <c r="U44" i="138"/>
  <c r="T44" i="138"/>
  <c r="U28" i="133"/>
  <c r="T28" i="133"/>
  <c r="E43" i="118"/>
  <c r="U44" i="118"/>
  <c r="T44" i="118"/>
  <c r="U62" i="111"/>
  <c r="T62" i="111"/>
  <c r="U28" i="138"/>
  <c r="T28" i="138"/>
  <c r="E43" i="132"/>
  <c r="U44" i="132"/>
  <c r="T44" i="132"/>
  <c r="E8" i="111"/>
  <c r="U9" i="111"/>
  <c r="T9" i="111"/>
  <c r="E8" i="139"/>
  <c r="U9" i="139"/>
  <c r="T9" i="139"/>
  <c r="E8" i="116"/>
  <c r="U9" i="116"/>
  <c r="T9" i="116"/>
  <c r="Q8" i="136"/>
  <c r="T28" i="132"/>
  <c r="U28" i="132"/>
  <c r="U28" i="127"/>
  <c r="T28" i="127"/>
  <c r="T44" i="167"/>
  <c r="T56" i="139"/>
  <c r="U56" i="139"/>
  <c r="T56" i="131"/>
  <c r="U56" i="131"/>
  <c r="E43" i="122"/>
  <c r="T44" i="122"/>
  <c r="U44" i="122"/>
  <c r="U28" i="112"/>
  <c r="T28" i="112"/>
  <c r="E43" i="150"/>
  <c r="T44" i="150"/>
  <c r="U44" i="150"/>
  <c r="U28" i="145"/>
  <c r="T28" i="145"/>
  <c r="U28" i="117"/>
  <c r="T28" i="117"/>
  <c r="T28" i="109"/>
  <c r="U28" i="109"/>
  <c r="T56" i="100"/>
  <c r="U56" i="100"/>
  <c r="E43" i="87"/>
  <c r="U44" i="87"/>
  <c r="T44" i="87"/>
  <c r="Q61" i="107"/>
  <c r="Q65" i="107" s="1"/>
  <c r="Q61" i="89"/>
  <c r="Q65" i="89" s="1"/>
  <c r="E8" i="77"/>
  <c r="U9" i="77"/>
  <c r="T9" i="77"/>
  <c r="P8" i="108"/>
  <c r="T28" i="102"/>
  <c r="U28" i="102"/>
  <c r="E8" i="100"/>
  <c r="T9" i="100"/>
  <c r="U9" i="100"/>
  <c r="E8" i="96"/>
  <c r="U9" i="96"/>
  <c r="T9" i="96"/>
  <c r="U56" i="93"/>
  <c r="T56" i="93"/>
  <c r="E8" i="79"/>
  <c r="U9" i="79"/>
  <c r="T9" i="79"/>
  <c r="Q8" i="73"/>
  <c r="Q61" i="73" s="1"/>
  <c r="Q65" i="73" s="1"/>
  <c r="U62" i="68"/>
  <c r="T62" i="68"/>
  <c r="U56" i="64"/>
  <c r="T56" i="64"/>
  <c r="P43" i="56"/>
  <c r="P61" i="56" s="1"/>
  <c r="P65" i="56" s="1"/>
  <c r="E43" i="51"/>
  <c r="U44" i="51"/>
  <c r="T44" i="51"/>
  <c r="E8" i="47"/>
  <c r="U9" i="47"/>
  <c r="T9" i="47"/>
  <c r="E43" i="107"/>
  <c r="U44" i="107"/>
  <c r="T44" i="107"/>
  <c r="E43" i="90"/>
  <c r="U44" i="90"/>
  <c r="T44" i="90"/>
  <c r="U62" i="81"/>
  <c r="T62" i="81"/>
  <c r="Q8" i="78"/>
  <c r="Q61" i="78" s="1"/>
  <c r="Q65" i="78" s="1"/>
  <c r="E8" i="76"/>
  <c r="U9" i="76"/>
  <c r="T9" i="76"/>
  <c r="U62" i="73"/>
  <c r="T62" i="73"/>
  <c r="U56" i="69"/>
  <c r="T56" i="69"/>
  <c r="Q8" i="62"/>
  <c r="U62" i="57"/>
  <c r="T62" i="57"/>
  <c r="U28" i="54"/>
  <c r="T28" i="54"/>
  <c r="T28" i="91"/>
  <c r="U28" i="91"/>
  <c r="E8" i="87"/>
  <c r="U9" i="87"/>
  <c r="T9" i="87"/>
  <c r="U28" i="83"/>
  <c r="T28" i="83"/>
  <c r="P8" i="90"/>
  <c r="Q61" i="80"/>
  <c r="Q65" i="80" s="1"/>
  <c r="U62" i="75"/>
  <c r="T62" i="75"/>
  <c r="T56" i="71"/>
  <c r="U56" i="71"/>
  <c r="U62" i="109"/>
  <c r="T62" i="109"/>
  <c r="T62" i="97"/>
  <c r="U62" i="97"/>
  <c r="U28" i="94"/>
  <c r="T28" i="94"/>
  <c r="U28" i="42"/>
  <c r="T28" i="42"/>
  <c r="U9" i="88"/>
  <c r="U28" i="69"/>
  <c r="T28" i="69"/>
  <c r="E43" i="57"/>
  <c r="U44" i="57"/>
  <c r="T44" i="57"/>
  <c r="U56" i="51"/>
  <c r="T56" i="51"/>
  <c r="U28" i="71"/>
  <c r="T28" i="71"/>
  <c r="U28" i="67"/>
  <c r="T28" i="67"/>
  <c r="E43" i="49"/>
  <c r="T44" i="49"/>
  <c r="U44" i="49"/>
  <c r="E8" i="41"/>
  <c r="U9" i="41"/>
  <c r="T9" i="41"/>
  <c r="P61" i="27"/>
  <c r="P65" i="27" s="1"/>
  <c r="U28" i="55"/>
  <c r="T28" i="55"/>
  <c r="T28" i="48"/>
  <c r="U28" i="48"/>
  <c r="U28" i="21"/>
  <c r="T28" i="21"/>
  <c r="Q43" i="68"/>
  <c r="U28" i="46"/>
  <c r="T28" i="46"/>
  <c r="E43" i="36"/>
  <c r="U44" i="36"/>
  <c r="T44" i="36"/>
  <c r="Q8" i="61"/>
  <c r="Q61" i="61" s="1"/>
  <c r="Q65" i="61" s="1"/>
  <c r="E43" i="58"/>
  <c r="T44" i="58"/>
  <c r="U44" i="58"/>
  <c r="U28" i="44"/>
  <c r="T28" i="44"/>
  <c r="P43" i="38"/>
  <c r="P61" i="38" s="1"/>
  <c r="P65" i="38" s="1"/>
  <c r="U56" i="30"/>
  <c r="T56" i="30"/>
  <c r="Q8" i="23"/>
  <c r="E8" i="21"/>
  <c r="T9" i="21"/>
  <c r="U9" i="21"/>
  <c r="U56" i="58"/>
  <c r="T56" i="58"/>
  <c r="U56" i="35"/>
  <c r="T56" i="35"/>
  <c r="Q8" i="28"/>
  <c r="Q61" i="28" s="1"/>
  <c r="Q65" i="28" s="1"/>
  <c r="Q8" i="64"/>
  <c r="Q61" i="64" s="1"/>
  <c r="Q65" i="64" s="1"/>
  <c r="U56" i="62"/>
  <c r="T56" i="62"/>
  <c r="U62" i="58"/>
  <c r="T62" i="58"/>
  <c r="P43" i="47"/>
  <c r="T56" i="32"/>
  <c r="U56" i="32"/>
  <c r="U56" i="16"/>
  <c r="T56" i="16"/>
  <c r="P8" i="64"/>
  <c r="Q43" i="59"/>
  <c r="Q61" i="59" s="1"/>
  <c r="Q65" i="59" s="1"/>
  <c r="U28" i="51"/>
  <c r="T28" i="51"/>
  <c r="Q61" i="30"/>
  <c r="Q65" i="30" s="1"/>
  <c r="U62" i="25"/>
  <c r="T62" i="25"/>
  <c r="E8" i="18"/>
  <c r="U9" i="18"/>
  <c r="T9" i="18"/>
  <c r="U56" i="6"/>
  <c r="T56" i="6"/>
  <c r="U28" i="9"/>
  <c r="T28" i="9"/>
  <c r="U56" i="3"/>
  <c r="T56" i="3"/>
  <c r="P43" i="10"/>
  <c r="Q43" i="16"/>
  <c r="T62" i="14"/>
  <c r="U62" i="14"/>
  <c r="U28" i="6"/>
  <c r="T28" i="6"/>
  <c r="T28" i="11"/>
  <c r="U28" i="11"/>
  <c r="E43" i="2"/>
  <c r="T44" i="2"/>
  <c r="U44" i="2"/>
  <c r="E43" i="22"/>
  <c r="U44" i="22"/>
  <c r="T44" i="22"/>
  <c r="E43" i="7"/>
  <c r="U44" i="7"/>
  <c r="T44" i="7"/>
  <c r="E8" i="3"/>
  <c r="U9" i="3"/>
  <c r="T9" i="3"/>
  <c r="L65" i="257"/>
  <c r="R65" i="257" s="1"/>
  <c r="R61" i="257"/>
  <c r="E43" i="237"/>
  <c r="T44" i="237"/>
  <c r="U44" i="237"/>
  <c r="T28" i="244"/>
  <c r="U28" i="244"/>
  <c r="T56" i="232"/>
  <c r="U56" i="232"/>
  <c r="U28" i="215"/>
  <c r="T28" i="215"/>
  <c r="M65" i="238"/>
  <c r="S65" i="238" s="1"/>
  <c r="S61" i="238"/>
  <c r="U56" i="248"/>
  <c r="T56" i="248"/>
  <c r="M65" i="241"/>
  <c r="M65" i="252"/>
  <c r="S65" i="252" s="1"/>
  <c r="S61" i="252"/>
  <c r="M65" i="257"/>
  <c r="S65" i="257" s="1"/>
  <c r="S61" i="257"/>
  <c r="E43" i="257"/>
  <c r="E61" i="257" s="1"/>
  <c r="U44" i="257"/>
  <c r="T44" i="257"/>
  <c r="U56" i="252"/>
  <c r="T56" i="252"/>
  <c r="P61" i="253"/>
  <c r="P65" i="253" s="1"/>
  <c r="U62" i="230"/>
  <c r="T62" i="230"/>
  <c r="P43" i="243"/>
  <c r="U56" i="241"/>
  <c r="T56" i="241"/>
  <c r="U56" i="247"/>
  <c r="T56" i="247"/>
  <c r="Q8" i="247"/>
  <c r="U9" i="245"/>
  <c r="E8" i="228"/>
  <c r="U9" i="228"/>
  <c r="T9" i="228"/>
  <c r="E43" i="224"/>
  <c r="U44" i="224"/>
  <c r="T44" i="224"/>
  <c r="U28" i="227"/>
  <c r="T28" i="227"/>
  <c r="E8" i="232"/>
  <c r="U9" i="232"/>
  <c r="T9" i="232"/>
  <c r="U56" i="235"/>
  <c r="T56" i="235"/>
  <c r="E8" i="234"/>
  <c r="U9" i="234"/>
  <c r="T9" i="234"/>
  <c r="Q61" i="228"/>
  <c r="Q65" i="228" s="1"/>
  <c r="E8" i="226"/>
  <c r="T9" i="226"/>
  <c r="U9" i="226"/>
  <c r="E43" i="223"/>
  <c r="U44" i="223"/>
  <c r="T44" i="223"/>
  <c r="U56" i="207"/>
  <c r="T56" i="207"/>
  <c r="E43" i="194"/>
  <c r="U44" i="194"/>
  <c r="T44" i="194"/>
  <c r="E8" i="203"/>
  <c r="U9" i="203"/>
  <c r="T9" i="203"/>
  <c r="U62" i="200"/>
  <c r="T62" i="200"/>
  <c r="U28" i="181"/>
  <c r="T28" i="181"/>
  <c r="U28" i="216"/>
  <c r="T28" i="216"/>
  <c r="E43" i="212"/>
  <c r="U44" i="212"/>
  <c r="T44" i="212"/>
  <c r="E43" i="209"/>
  <c r="U44" i="209"/>
  <c r="T44" i="209"/>
  <c r="T62" i="224"/>
  <c r="U62" i="224"/>
  <c r="U9" i="222"/>
  <c r="P43" i="217"/>
  <c r="Q43" i="210"/>
  <c r="E8" i="204"/>
  <c r="T9" i="204"/>
  <c r="U9" i="204"/>
  <c r="U56" i="203"/>
  <c r="T56" i="203"/>
  <c r="U28" i="203"/>
  <c r="T28" i="203"/>
  <c r="U28" i="199"/>
  <c r="T28" i="199"/>
  <c r="U56" i="192"/>
  <c r="T56" i="192"/>
  <c r="U28" i="183"/>
  <c r="T28" i="183"/>
  <c r="E43" i="180"/>
  <c r="U44" i="180"/>
  <c r="T44" i="180"/>
  <c r="E43" i="168"/>
  <c r="U44" i="168"/>
  <c r="T44" i="168"/>
  <c r="U28" i="193"/>
  <c r="T28" i="193"/>
  <c r="U28" i="191"/>
  <c r="T28" i="191"/>
  <c r="U28" i="184"/>
  <c r="T28" i="184"/>
  <c r="T56" i="195"/>
  <c r="U56" i="195"/>
  <c r="P43" i="189"/>
  <c r="P43" i="195"/>
  <c r="P61" i="195" s="1"/>
  <c r="P65" i="195" s="1"/>
  <c r="P8" i="194"/>
  <c r="P61" i="194" s="1"/>
  <c r="P65" i="194" s="1"/>
  <c r="E8" i="183"/>
  <c r="U9" i="183"/>
  <c r="T9" i="183"/>
  <c r="U62" i="180"/>
  <c r="T62" i="180"/>
  <c r="E43" i="172"/>
  <c r="U44" i="172"/>
  <c r="T44" i="172"/>
  <c r="E8" i="168"/>
  <c r="U9" i="168"/>
  <c r="T9" i="168"/>
  <c r="E8" i="161"/>
  <c r="U9" i="161"/>
  <c r="T9" i="161"/>
  <c r="U56" i="166"/>
  <c r="T56" i="166"/>
  <c r="U28" i="150"/>
  <c r="T28" i="150"/>
  <c r="U28" i="142"/>
  <c r="T28" i="142"/>
  <c r="U62" i="129"/>
  <c r="T62" i="129"/>
  <c r="Q8" i="168"/>
  <c r="Q61" i="168" s="1"/>
  <c r="Q65" i="168" s="1"/>
  <c r="E43" i="165"/>
  <c r="U44" i="165"/>
  <c r="T44" i="165"/>
  <c r="Q43" i="163"/>
  <c r="Q61" i="163" s="1"/>
  <c r="Q65" i="163" s="1"/>
  <c r="U28" i="131"/>
  <c r="T28" i="131"/>
  <c r="E8" i="164"/>
  <c r="U9" i="164"/>
  <c r="T9" i="164"/>
  <c r="U56" i="160"/>
  <c r="T56" i="160"/>
  <c r="P8" i="147"/>
  <c r="P61" i="147" s="1"/>
  <c r="P65" i="147" s="1"/>
  <c r="P43" i="170"/>
  <c r="P43" i="166"/>
  <c r="P61" i="166" s="1"/>
  <c r="P65" i="166" s="1"/>
  <c r="U28" i="161"/>
  <c r="T28" i="161"/>
  <c r="T56" i="151"/>
  <c r="U56" i="151"/>
  <c r="P43" i="148"/>
  <c r="E43" i="170"/>
  <c r="T44" i="170"/>
  <c r="U44" i="170"/>
  <c r="E43" i="166"/>
  <c r="T44" i="166"/>
  <c r="U44" i="166"/>
  <c r="U28" i="155"/>
  <c r="T28" i="155"/>
  <c r="Q43" i="167"/>
  <c r="Q61" i="167" s="1"/>
  <c r="Q65" i="167" s="1"/>
  <c r="P8" i="163"/>
  <c r="P8" i="156"/>
  <c r="P61" i="156" s="1"/>
  <c r="P65" i="156" s="1"/>
  <c r="E8" i="163"/>
  <c r="U9" i="163"/>
  <c r="T9" i="163"/>
  <c r="T28" i="160"/>
  <c r="U28" i="160"/>
  <c r="E8" i="154"/>
  <c r="U9" i="154"/>
  <c r="T9" i="154"/>
  <c r="Q61" i="130"/>
  <c r="Q65" i="130" s="1"/>
  <c r="E43" i="116"/>
  <c r="U44" i="116"/>
  <c r="T44" i="116"/>
  <c r="E8" i="141"/>
  <c r="U9" i="141"/>
  <c r="T9" i="141"/>
  <c r="U62" i="136"/>
  <c r="T62" i="136"/>
  <c r="U62" i="122"/>
  <c r="T62" i="122"/>
  <c r="E43" i="113"/>
  <c r="U44" i="113"/>
  <c r="T44" i="113"/>
  <c r="U56" i="110"/>
  <c r="T56" i="110"/>
  <c r="E43" i="97"/>
  <c r="U44" i="97"/>
  <c r="T44" i="97"/>
  <c r="P8" i="152"/>
  <c r="P61" i="152" s="1"/>
  <c r="P65" i="152" s="1"/>
  <c r="E43" i="137"/>
  <c r="U44" i="137"/>
  <c r="T44" i="137"/>
  <c r="E43" i="130"/>
  <c r="U44" i="130"/>
  <c r="T44" i="130"/>
  <c r="E8" i="130"/>
  <c r="T9" i="130"/>
  <c r="U9" i="130"/>
  <c r="U28" i="124"/>
  <c r="T28" i="124"/>
  <c r="E8" i="114"/>
  <c r="U9" i="114"/>
  <c r="T9" i="114"/>
  <c r="P65" i="111"/>
  <c r="E43" i="140"/>
  <c r="U44" i="140"/>
  <c r="T44" i="140"/>
  <c r="P8" i="131"/>
  <c r="P61" i="131" s="1"/>
  <c r="P65" i="131" s="1"/>
  <c r="E43" i="123"/>
  <c r="U44" i="123"/>
  <c r="T44" i="123"/>
  <c r="U56" i="120"/>
  <c r="T56" i="120"/>
  <c r="U28" i="113"/>
  <c r="T28" i="113"/>
  <c r="E8" i="135"/>
  <c r="U9" i="135"/>
  <c r="T9" i="135"/>
  <c r="E8" i="131"/>
  <c r="U9" i="131"/>
  <c r="T9" i="131"/>
  <c r="P8" i="126"/>
  <c r="P61" i="126" s="1"/>
  <c r="P65" i="126" s="1"/>
  <c r="Q8" i="112"/>
  <c r="P8" i="107"/>
  <c r="E8" i="102"/>
  <c r="U9" i="102"/>
  <c r="T9" i="102"/>
  <c r="U28" i="96"/>
  <c r="T28" i="96"/>
  <c r="Q8" i="125"/>
  <c r="E8" i="123"/>
  <c r="U9" i="123"/>
  <c r="T9" i="123"/>
  <c r="T9" i="113"/>
  <c r="P43" i="100"/>
  <c r="E43" i="95"/>
  <c r="T44" i="95"/>
  <c r="U44" i="95"/>
  <c r="E8" i="91"/>
  <c r="U9" i="91"/>
  <c r="T9" i="91"/>
  <c r="U28" i="99"/>
  <c r="T28" i="99"/>
  <c r="P43" i="88"/>
  <c r="E43" i="85"/>
  <c r="T44" i="85"/>
  <c r="U44" i="85"/>
  <c r="P8" i="100"/>
  <c r="E8" i="98"/>
  <c r="U9" i="98"/>
  <c r="T9" i="98"/>
  <c r="U56" i="96"/>
  <c r="T56" i="96"/>
  <c r="U28" i="88"/>
  <c r="T28" i="88"/>
  <c r="E8" i="74"/>
  <c r="U9" i="74"/>
  <c r="T9" i="74"/>
  <c r="E8" i="66"/>
  <c r="U9" i="66"/>
  <c r="T9" i="66"/>
  <c r="U28" i="60"/>
  <c r="T28" i="60"/>
  <c r="U62" i="95"/>
  <c r="T62" i="95"/>
  <c r="E43" i="75"/>
  <c r="U44" i="75"/>
  <c r="T44" i="75"/>
  <c r="U56" i="72"/>
  <c r="T56" i="72"/>
  <c r="E43" i="59"/>
  <c r="U44" i="59"/>
  <c r="T44" i="59"/>
  <c r="E8" i="55"/>
  <c r="U9" i="55"/>
  <c r="T9" i="55"/>
  <c r="Q8" i="97"/>
  <c r="E43" i="92"/>
  <c r="U44" i="92"/>
  <c r="T44" i="92"/>
  <c r="E43" i="80"/>
  <c r="U44" i="80"/>
  <c r="T44" i="80"/>
  <c r="E43" i="72"/>
  <c r="U44" i="72"/>
  <c r="T44" i="72"/>
  <c r="P43" i="69"/>
  <c r="E43" i="64"/>
  <c r="U44" i="64"/>
  <c r="T44" i="64"/>
  <c r="T56" i="61"/>
  <c r="U56" i="61"/>
  <c r="P8" i="57"/>
  <c r="P61" i="57" s="1"/>
  <c r="P65" i="57" s="1"/>
  <c r="U62" i="49"/>
  <c r="T62" i="49"/>
  <c r="U56" i="95"/>
  <c r="T56" i="95"/>
  <c r="Q8" i="83"/>
  <c r="P8" i="78"/>
  <c r="E8" i="73"/>
  <c r="U9" i="73"/>
  <c r="T9" i="73"/>
  <c r="E8" i="103"/>
  <c r="U9" i="103"/>
  <c r="T9" i="103"/>
  <c r="P43" i="93"/>
  <c r="U28" i="84"/>
  <c r="T28" i="84"/>
  <c r="U56" i="79"/>
  <c r="T56" i="79"/>
  <c r="P8" i="75"/>
  <c r="P61" i="75" s="1"/>
  <c r="P65" i="75" s="1"/>
  <c r="T56" i="101"/>
  <c r="U56" i="101"/>
  <c r="E8" i="88"/>
  <c r="Q43" i="88"/>
  <c r="Q61" i="88" s="1"/>
  <c r="Q65" i="88" s="1"/>
  <c r="U28" i="87"/>
  <c r="T28" i="87"/>
  <c r="E43" i="84"/>
  <c r="U44" i="84"/>
  <c r="T44" i="84"/>
  <c r="U56" i="81"/>
  <c r="T56" i="81"/>
  <c r="U28" i="50"/>
  <c r="T28" i="50"/>
  <c r="P8" i="62"/>
  <c r="P61" i="62" s="1"/>
  <c r="P65" i="62" s="1"/>
  <c r="E8" i="45"/>
  <c r="T9" i="45"/>
  <c r="U9" i="45"/>
  <c r="U28" i="32"/>
  <c r="T28" i="32"/>
  <c r="E43" i="26"/>
  <c r="U44" i="26"/>
  <c r="T44" i="26"/>
  <c r="U56" i="60"/>
  <c r="T56" i="60"/>
  <c r="Q43" i="43"/>
  <c r="E8" i="35"/>
  <c r="U9" i="35"/>
  <c r="T9" i="35"/>
  <c r="U28" i="29"/>
  <c r="T28" i="29"/>
  <c r="U9" i="90"/>
  <c r="E8" i="43"/>
  <c r="U9" i="43"/>
  <c r="T9" i="43"/>
  <c r="U62" i="41"/>
  <c r="T62" i="41"/>
  <c r="Q8" i="40"/>
  <c r="Q61" i="40" s="1"/>
  <c r="Q65" i="40" s="1"/>
  <c r="Q8" i="34"/>
  <c r="E8" i="32"/>
  <c r="U9" i="32"/>
  <c r="T9" i="32"/>
  <c r="P43" i="25"/>
  <c r="U28" i="10"/>
  <c r="T28" i="10"/>
  <c r="Q43" i="27"/>
  <c r="Q43" i="19"/>
  <c r="Q61" i="19" s="1"/>
  <c r="Q65" i="19" s="1"/>
  <c r="T56" i="46"/>
  <c r="U56" i="46"/>
  <c r="P43" i="35"/>
  <c r="E43" i="71"/>
  <c r="T44" i="71"/>
  <c r="U44" i="71"/>
  <c r="T62" i="67"/>
  <c r="U62" i="67"/>
  <c r="E8" i="54"/>
  <c r="T9" i="54"/>
  <c r="U9" i="54"/>
  <c r="Q43" i="63"/>
  <c r="Q61" i="63" s="1"/>
  <c r="Q65" i="63" s="1"/>
  <c r="U28" i="43"/>
  <c r="T28" i="43"/>
  <c r="U28" i="38"/>
  <c r="T28" i="38"/>
  <c r="Q43" i="34"/>
  <c r="U56" i="29"/>
  <c r="T56" i="29"/>
  <c r="Q43" i="26"/>
  <c r="U28" i="14"/>
  <c r="T28" i="14"/>
  <c r="U62" i="22"/>
  <c r="T62" i="22"/>
  <c r="U28" i="20"/>
  <c r="T28" i="20"/>
  <c r="U62" i="23"/>
  <c r="T62" i="23"/>
  <c r="U62" i="8"/>
  <c r="T62" i="8"/>
  <c r="E8" i="2"/>
  <c r="U9" i="2"/>
  <c r="T9" i="2"/>
  <c r="U62" i="1"/>
  <c r="T62" i="1"/>
  <c r="Q8" i="16"/>
  <c r="P43" i="3"/>
  <c r="P43" i="8"/>
  <c r="Q8" i="20"/>
  <c r="Q61" i="20" s="1"/>
  <c r="Q65" i="20" s="1"/>
  <c r="Q8" i="6"/>
  <c r="Q61" i="6" s="1"/>
  <c r="Q65" i="6" s="1"/>
  <c r="Q43" i="2"/>
  <c r="U43" i="11"/>
  <c r="T43" i="11"/>
  <c r="T56" i="7"/>
  <c r="U56" i="7"/>
  <c r="U56" i="19"/>
  <c r="T56" i="19"/>
  <c r="T56" i="18"/>
  <c r="U56" i="18"/>
  <c r="U56" i="15"/>
  <c r="T56" i="15"/>
  <c r="U56" i="4"/>
  <c r="T56" i="4"/>
  <c r="Q43" i="1"/>
  <c r="T9" i="1"/>
  <c r="M65" i="240"/>
  <c r="S65" i="240" s="1"/>
  <c r="S61" i="240"/>
  <c r="U28" i="255"/>
  <c r="T28" i="255"/>
  <c r="E43" i="241"/>
  <c r="E61" i="241" s="1"/>
  <c r="U44" i="241"/>
  <c r="T44" i="241"/>
  <c r="E43" i="255"/>
  <c r="U44" i="255"/>
  <c r="T44" i="255"/>
  <c r="M65" i="246"/>
  <c r="S65" i="246" s="1"/>
  <c r="S61" i="246"/>
  <c r="E43" i="256"/>
  <c r="U44" i="256"/>
  <c r="T44" i="256"/>
  <c r="M65" i="244"/>
  <c r="S65" i="244" s="1"/>
  <c r="S61" i="244"/>
  <c r="M65" i="247"/>
  <c r="S65" i="247" s="1"/>
  <c r="S61" i="247"/>
  <c r="M65" i="255"/>
  <c r="S65" i="255" s="1"/>
  <c r="S61" i="255"/>
  <c r="L65" i="251"/>
  <c r="R65" i="251" s="1"/>
  <c r="R61" i="251"/>
  <c r="L65" i="255"/>
  <c r="R65" i="255" s="1"/>
  <c r="U62" i="255"/>
  <c r="T62" i="255"/>
  <c r="E43" i="250"/>
  <c r="U44" i="250"/>
  <c r="T44" i="250"/>
  <c r="P43" i="252"/>
  <c r="P43" i="255"/>
  <c r="P61" i="255" s="1"/>
  <c r="P65" i="255" s="1"/>
  <c r="U28" i="252"/>
  <c r="T28" i="252"/>
  <c r="T8" i="241"/>
  <c r="U8" i="241"/>
  <c r="E8" i="248"/>
  <c r="U9" i="248"/>
  <c r="T9" i="248"/>
  <c r="P43" i="242"/>
  <c r="U56" i="240"/>
  <c r="T56" i="240"/>
  <c r="E43" i="243"/>
  <c r="U44" i="243"/>
  <c r="T44" i="243"/>
  <c r="E43" i="239"/>
  <c r="U44" i="239"/>
  <c r="T44" i="239"/>
  <c r="T28" i="246"/>
  <c r="U28" i="246"/>
  <c r="T28" i="242"/>
  <c r="U28" i="242"/>
  <c r="T28" i="238"/>
  <c r="U28" i="238"/>
  <c r="U9" i="240"/>
  <c r="E8" i="236"/>
  <c r="U9" i="236"/>
  <c r="T9" i="236"/>
  <c r="E8" i="238"/>
  <c r="U9" i="238"/>
  <c r="T9" i="238"/>
  <c r="U9" i="239"/>
  <c r="U9" i="244"/>
  <c r="T56" i="233"/>
  <c r="U56" i="233"/>
  <c r="E8" i="231"/>
  <c r="T9" i="231"/>
  <c r="U9" i="231"/>
  <c r="U56" i="227"/>
  <c r="T56" i="227"/>
  <c r="P8" i="216"/>
  <c r="P61" i="216" s="1"/>
  <c r="P65" i="216" s="1"/>
  <c r="P43" i="210"/>
  <c r="E8" i="198"/>
  <c r="U9" i="198"/>
  <c r="T9" i="198"/>
  <c r="U56" i="221"/>
  <c r="T56" i="221"/>
  <c r="P43" i="215"/>
  <c r="P61" i="215" s="1"/>
  <c r="P65" i="215" s="1"/>
  <c r="Q43" i="209"/>
  <c r="E43" i="199"/>
  <c r="U44" i="199"/>
  <c r="T44" i="199"/>
  <c r="U28" i="189"/>
  <c r="T28" i="189"/>
  <c r="Q8" i="210"/>
  <c r="Q61" i="210" s="1"/>
  <c r="Q65" i="210" s="1"/>
  <c r="E8" i="208"/>
  <c r="U9" i="208"/>
  <c r="T9" i="208"/>
  <c r="U62" i="205"/>
  <c r="T62" i="205"/>
  <c r="U28" i="202"/>
  <c r="T28" i="202"/>
  <c r="Q43" i="198"/>
  <c r="U28" i="186"/>
  <c r="T28" i="186"/>
  <c r="E43" i="214"/>
  <c r="U44" i="214"/>
  <c r="T44" i="214"/>
  <c r="E8" i="224"/>
  <c r="U9" i="224"/>
  <c r="T9" i="224"/>
  <c r="E8" i="215"/>
  <c r="T9" i="215"/>
  <c r="U9" i="215"/>
  <c r="Q8" i="218"/>
  <c r="Q61" i="218" s="1"/>
  <c r="Q65" i="218" s="1"/>
  <c r="P8" i="212"/>
  <c r="E8" i="207"/>
  <c r="T9" i="207"/>
  <c r="U9" i="207"/>
  <c r="U28" i="201"/>
  <c r="T28" i="201"/>
  <c r="E8" i="220"/>
  <c r="U9" i="220"/>
  <c r="T9" i="220"/>
  <c r="E8" i="194"/>
  <c r="U9" i="194"/>
  <c r="T9" i="194"/>
  <c r="E8" i="201"/>
  <c r="U9" i="201"/>
  <c r="T9" i="201"/>
  <c r="P8" i="180"/>
  <c r="P61" i="180" s="1"/>
  <c r="P65" i="180" s="1"/>
  <c r="E8" i="175"/>
  <c r="U9" i="175"/>
  <c r="T9" i="175"/>
  <c r="U62" i="183"/>
  <c r="T62" i="183"/>
  <c r="E8" i="172"/>
  <c r="U9" i="172"/>
  <c r="T9" i="172"/>
  <c r="Q43" i="194"/>
  <c r="E8" i="188"/>
  <c r="U9" i="188"/>
  <c r="T9" i="188"/>
  <c r="E43" i="201"/>
  <c r="T44" i="201"/>
  <c r="U44" i="201"/>
  <c r="E8" i="185"/>
  <c r="T9" i="185"/>
  <c r="U9" i="185"/>
  <c r="P43" i="198"/>
  <c r="U56" i="183"/>
  <c r="T56" i="183"/>
  <c r="E43" i="198"/>
  <c r="T44" i="198"/>
  <c r="U44" i="198"/>
  <c r="E8" i="191"/>
  <c r="U9" i="191"/>
  <c r="T9" i="191"/>
  <c r="Q8" i="184"/>
  <c r="Q61" i="184" s="1"/>
  <c r="Q65" i="184" s="1"/>
  <c r="E8" i="176"/>
  <c r="T9" i="176"/>
  <c r="U9" i="176"/>
  <c r="Q61" i="142"/>
  <c r="Q65" i="142" s="1"/>
  <c r="U62" i="137"/>
  <c r="T62" i="137"/>
  <c r="U56" i="133"/>
  <c r="T56" i="133"/>
  <c r="E8" i="174"/>
  <c r="T9" i="174"/>
  <c r="U9" i="174"/>
  <c r="U56" i="155"/>
  <c r="T56" i="155"/>
  <c r="U62" i="151"/>
  <c r="T62" i="151"/>
  <c r="U28" i="139"/>
  <c r="T28" i="139"/>
  <c r="Q43" i="135"/>
  <c r="U28" i="159"/>
  <c r="T28" i="159"/>
  <c r="U62" i="156"/>
  <c r="T62" i="156"/>
  <c r="E43" i="146"/>
  <c r="U44" i="146"/>
  <c r="T44" i="146"/>
  <c r="E8" i="142"/>
  <c r="U9" i="142"/>
  <c r="T9" i="142"/>
  <c r="E43" i="177"/>
  <c r="U44" i="177"/>
  <c r="T44" i="177"/>
  <c r="P8" i="151"/>
  <c r="P61" i="151" s="1"/>
  <c r="P65" i="151" s="1"/>
  <c r="E8" i="147"/>
  <c r="U9" i="147"/>
  <c r="T9" i="147"/>
  <c r="P43" i="162"/>
  <c r="P61" i="162" s="1"/>
  <c r="P65" i="162" s="1"/>
  <c r="T62" i="159"/>
  <c r="U62" i="159"/>
  <c r="P43" i="150"/>
  <c r="P61" i="150" s="1"/>
  <c r="P65" i="150" s="1"/>
  <c r="U62" i="174"/>
  <c r="T62" i="174"/>
  <c r="E8" i="170"/>
  <c r="T9" i="170"/>
  <c r="U9" i="170"/>
  <c r="U62" i="162"/>
  <c r="T62" i="162"/>
  <c r="Q8" i="157"/>
  <c r="Q61" i="157" s="1"/>
  <c r="Q65" i="157" s="1"/>
  <c r="U62" i="153"/>
  <c r="T62" i="153"/>
  <c r="E43" i="143"/>
  <c r="U62" i="130"/>
  <c r="T62" i="130"/>
  <c r="E8" i="125"/>
  <c r="U9" i="125"/>
  <c r="T9" i="125"/>
  <c r="U28" i="119"/>
  <c r="T28" i="119"/>
  <c r="U62" i="106"/>
  <c r="T62" i="106"/>
  <c r="P8" i="148"/>
  <c r="P61" i="148" s="1"/>
  <c r="P65" i="148" s="1"/>
  <c r="U62" i="140"/>
  <c r="T62" i="140"/>
  <c r="U56" i="134"/>
  <c r="T56" i="134"/>
  <c r="E43" i="126"/>
  <c r="U44" i="126"/>
  <c r="T44" i="126"/>
  <c r="E43" i="110"/>
  <c r="U44" i="110"/>
  <c r="T44" i="110"/>
  <c r="P8" i="139"/>
  <c r="P61" i="139" s="1"/>
  <c r="P65" i="139" s="1"/>
  <c r="U28" i="135"/>
  <c r="T28" i="135"/>
  <c r="E8" i="127"/>
  <c r="U9" i="127"/>
  <c r="T9" i="127"/>
  <c r="U28" i="126"/>
  <c r="T28" i="126"/>
  <c r="P8" i="140"/>
  <c r="P61" i="140" s="1"/>
  <c r="P65" i="140" s="1"/>
  <c r="Q8" i="137"/>
  <c r="Q61" i="137" s="1"/>
  <c r="Q65" i="137" s="1"/>
  <c r="E43" i="125"/>
  <c r="U44" i="125"/>
  <c r="T44" i="125"/>
  <c r="T28" i="143"/>
  <c r="U28" i="143"/>
  <c r="E8" i="126"/>
  <c r="T9" i="126"/>
  <c r="U9" i="126"/>
  <c r="U56" i="111"/>
  <c r="T56" i="111"/>
  <c r="E43" i="106"/>
  <c r="U44" i="106"/>
  <c r="T44" i="106"/>
  <c r="Q8" i="141"/>
  <c r="Q8" i="133"/>
  <c r="P43" i="116"/>
  <c r="U62" i="112"/>
  <c r="T62" i="112"/>
  <c r="P61" i="104"/>
  <c r="P65" i="104" s="1"/>
  <c r="E8" i="99"/>
  <c r="T9" i="99"/>
  <c r="U9" i="99"/>
  <c r="U56" i="106"/>
  <c r="T56" i="106"/>
  <c r="U44" i="100"/>
  <c r="P61" i="91"/>
  <c r="P65" i="91" s="1"/>
  <c r="P8" i="84"/>
  <c r="P61" i="84" s="1"/>
  <c r="P65" i="84" s="1"/>
  <c r="U44" i="127"/>
  <c r="E8" i="112"/>
  <c r="U9" i="112"/>
  <c r="T9" i="112"/>
  <c r="E43" i="70"/>
  <c r="U44" i="70"/>
  <c r="T44" i="70"/>
  <c r="E43" i="54"/>
  <c r="U44" i="54"/>
  <c r="T44" i="54"/>
  <c r="U62" i="102"/>
  <c r="T62" i="102"/>
  <c r="U56" i="85"/>
  <c r="T56" i="85"/>
  <c r="P43" i="72"/>
  <c r="E43" i="67"/>
  <c r="U44" i="67"/>
  <c r="T44" i="67"/>
  <c r="E8" i="63"/>
  <c r="U9" i="63"/>
  <c r="T9" i="63"/>
  <c r="Q61" i="99"/>
  <c r="Q65" i="99" s="1"/>
  <c r="P61" i="85"/>
  <c r="P65" i="85" s="1"/>
  <c r="U56" i="77"/>
  <c r="T56" i="77"/>
  <c r="E8" i="68"/>
  <c r="U9" i="68"/>
  <c r="T9" i="68"/>
  <c r="P43" i="61"/>
  <c r="E43" i="56"/>
  <c r="U44" i="56"/>
  <c r="T44" i="56"/>
  <c r="U56" i="53"/>
  <c r="T56" i="53"/>
  <c r="U28" i="98"/>
  <c r="T28" i="98"/>
  <c r="Q61" i="90"/>
  <c r="Q65" i="90" s="1"/>
  <c r="U56" i="82"/>
  <c r="T56" i="82"/>
  <c r="E43" i="77"/>
  <c r="U44" i="77"/>
  <c r="T44" i="77"/>
  <c r="U62" i="89"/>
  <c r="T62" i="89"/>
  <c r="P8" i="83"/>
  <c r="P61" i="83" s="1"/>
  <c r="P65" i="83" s="1"/>
  <c r="P43" i="79"/>
  <c r="P61" i="79" s="1"/>
  <c r="P65" i="79" s="1"/>
  <c r="E43" i="74"/>
  <c r="U44" i="74"/>
  <c r="T44" i="74"/>
  <c r="E8" i="70"/>
  <c r="T9" i="70"/>
  <c r="U9" i="70"/>
  <c r="E43" i="108"/>
  <c r="U44" i="108"/>
  <c r="T44" i="108"/>
  <c r="Q8" i="91"/>
  <c r="Q61" i="91" s="1"/>
  <c r="Q65" i="91" s="1"/>
  <c r="U56" i="86"/>
  <c r="T56" i="86"/>
  <c r="U62" i="77"/>
  <c r="T62" i="77"/>
  <c r="U28" i="74"/>
  <c r="T28" i="74"/>
  <c r="T28" i="58"/>
  <c r="U28" i="58"/>
  <c r="Q61" i="50"/>
  <c r="Q65" i="50" s="1"/>
  <c r="U62" i="45"/>
  <c r="T62" i="45"/>
  <c r="T56" i="41"/>
  <c r="U56" i="41"/>
  <c r="P8" i="72"/>
  <c r="T56" i="39"/>
  <c r="U56" i="39"/>
  <c r="U28" i="27"/>
  <c r="T28" i="27"/>
  <c r="U8" i="39"/>
  <c r="T8" i="39"/>
  <c r="U9" i="75"/>
  <c r="U62" i="66"/>
  <c r="T62" i="66"/>
  <c r="E43" i="31"/>
  <c r="U44" i="31"/>
  <c r="T44" i="31"/>
  <c r="U56" i="20"/>
  <c r="T56" i="20"/>
  <c r="E43" i="15"/>
  <c r="U44" i="15"/>
  <c r="T44" i="15"/>
  <c r="U62" i="64"/>
  <c r="T62" i="64"/>
  <c r="P8" i="47"/>
  <c r="Q43" i="38"/>
  <c r="P8" i="29"/>
  <c r="U28" i="26"/>
  <c r="T28" i="26"/>
  <c r="U28" i="18"/>
  <c r="T28" i="18"/>
  <c r="Q43" i="14"/>
  <c r="E43" i="65"/>
  <c r="U44" i="65"/>
  <c r="T44" i="65"/>
  <c r="P43" i="30"/>
  <c r="P61" i="30" s="1"/>
  <c r="P65" i="30" s="1"/>
  <c r="T56" i="22"/>
  <c r="U56" i="22"/>
  <c r="T62" i="18"/>
  <c r="U62" i="18"/>
  <c r="T28" i="15"/>
  <c r="U28" i="15"/>
  <c r="Q43" i="11"/>
  <c r="Q61" i="11" s="1"/>
  <c r="Q65" i="11" s="1"/>
  <c r="P8" i="46"/>
  <c r="E8" i="34"/>
  <c r="U9" i="34"/>
  <c r="T9" i="34"/>
  <c r="E8" i="26"/>
  <c r="E43" i="61"/>
  <c r="T44" i="61"/>
  <c r="U44" i="61"/>
  <c r="P8" i="51"/>
  <c r="P61" i="51" s="1"/>
  <c r="P65" i="51" s="1"/>
  <c r="P8" i="36"/>
  <c r="P61" i="36" s="1"/>
  <c r="P65" i="36" s="1"/>
  <c r="E8" i="31"/>
  <c r="T9" i="31"/>
  <c r="U9" i="31"/>
  <c r="T28" i="25"/>
  <c r="U28" i="25"/>
  <c r="P8" i="20"/>
  <c r="P61" i="20" s="1"/>
  <c r="P65" i="20" s="1"/>
  <c r="E8" i="15"/>
  <c r="U9" i="15"/>
  <c r="T9" i="15"/>
  <c r="T28" i="64"/>
  <c r="U28" i="64"/>
  <c r="E8" i="51"/>
  <c r="U9" i="51"/>
  <c r="T9" i="51"/>
  <c r="E43" i="40"/>
  <c r="U44" i="40"/>
  <c r="T44" i="40"/>
  <c r="Q8" i="38"/>
  <c r="Q61" i="38" s="1"/>
  <c r="Q65" i="38" s="1"/>
  <c r="U62" i="33"/>
  <c r="T62" i="33"/>
  <c r="T28" i="22"/>
  <c r="U28" i="22"/>
  <c r="Q43" i="18"/>
  <c r="Q61" i="18" s="1"/>
  <c r="Q65" i="18" s="1"/>
  <c r="U62" i="9"/>
  <c r="T62" i="9"/>
  <c r="E8" i="25"/>
  <c r="U9" i="25"/>
  <c r="T9" i="25"/>
  <c r="T8" i="1"/>
  <c r="Q43" i="23"/>
  <c r="Q8" i="10"/>
  <c r="Q61" i="10" s="1"/>
  <c r="Q65" i="10" s="1"/>
  <c r="Q43" i="8"/>
  <c r="Q61" i="8" s="1"/>
  <c r="Q65" i="8" s="1"/>
  <c r="Q8" i="1"/>
  <c r="E43" i="14"/>
  <c r="U44" i="14"/>
  <c r="T44" i="14"/>
  <c r="U56" i="5"/>
  <c r="T56" i="5"/>
  <c r="Q8" i="3"/>
  <c r="Q61" i="3" s="1"/>
  <c r="Q65" i="3" s="1"/>
  <c r="T28" i="19"/>
  <c r="U28" i="19"/>
  <c r="E8" i="17"/>
  <c r="T9" i="17"/>
  <c r="U9" i="17"/>
  <c r="U9" i="1"/>
  <c r="U56" i="249"/>
  <c r="T56" i="249"/>
  <c r="U56" i="257"/>
  <c r="T56" i="257"/>
  <c r="M65" i="239"/>
  <c r="S65" i="239" s="1"/>
  <c r="S61" i="239"/>
  <c r="M65" i="250"/>
  <c r="S65" i="250" s="1"/>
  <c r="S61" i="250"/>
  <c r="Q43" i="251"/>
  <c r="Q61" i="251" s="1"/>
  <c r="Q65" i="251" s="1"/>
  <c r="U56" i="258"/>
  <c r="T56" i="258"/>
  <c r="U56" i="251"/>
  <c r="T56" i="251"/>
  <c r="E43" i="251"/>
  <c r="U44" i="251"/>
  <c r="T44" i="251"/>
  <c r="E43" i="252"/>
  <c r="T28" i="251"/>
  <c r="U28" i="251"/>
  <c r="E8" i="240"/>
  <c r="P61" i="251"/>
  <c r="P65" i="251" s="1"/>
  <c r="E8" i="233"/>
  <c r="U9" i="233"/>
  <c r="T9" i="233"/>
  <c r="E43" i="229"/>
  <c r="T44" i="229"/>
  <c r="U44" i="229"/>
  <c r="Q43" i="246"/>
  <c r="Q43" i="244"/>
  <c r="Q61" i="244" s="1"/>
  <c r="Q65" i="244" s="1"/>
  <c r="Q43" i="242"/>
  <c r="Q43" i="240"/>
  <c r="Q61" i="240" s="1"/>
  <c r="Q65" i="240" s="1"/>
  <c r="Q43" i="238"/>
  <c r="P43" i="241"/>
  <c r="P61" i="241" s="1"/>
  <c r="P65" i="241" s="1"/>
  <c r="U56" i="239"/>
  <c r="T56" i="239"/>
  <c r="U56" i="237"/>
  <c r="T56" i="237"/>
  <c r="E8" i="258"/>
  <c r="Q8" i="246"/>
  <c r="Q8" i="242"/>
  <c r="Q8" i="238"/>
  <c r="P61" i="238"/>
  <c r="P65" i="238" s="1"/>
  <c r="E43" i="227"/>
  <c r="U44" i="227"/>
  <c r="T44" i="227"/>
  <c r="P8" i="235"/>
  <c r="P61" i="235" s="1"/>
  <c r="P65" i="235" s="1"/>
  <c r="U56" i="230"/>
  <c r="T56" i="230"/>
  <c r="U28" i="219"/>
  <c r="T28" i="219"/>
  <c r="Q43" i="215"/>
  <c r="Q61" i="215" s="1"/>
  <c r="Q65" i="215" s="1"/>
  <c r="Q43" i="234"/>
  <c r="Q61" i="234" s="1"/>
  <c r="Q65" i="234" s="1"/>
  <c r="Q43" i="229"/>
  <c r="U9" i="241"/>
  <c r="U28" i="236"/>
  <c r="T28" i="236"/>
  <c r="Q43" i="233"/>
  <c r="T44" i="231"/>
  <c r="E8" i="218"/>
  <c r="U9" i="218"/>
  <c r="T9" i="218"/>
  <c r="U56" i="204"/>
  <c r="T56" i="204"/>
  <c r="U56" i="196"/>
  <c r="T56" i="196"/>
  <c r="Q43" i="193"/>
  <c r="U43" i="193" s="1"/>
  <c r="Q61" i="189"/>
  <c r="Q65" i="189" s="1"/>
  <c r="U62" i="184"/>
  <c r="T62" i="184"/>
  <c r="U56" i="180"/>
  <c r="T56" i="180"/>
  <c r="T62" i="223"/>
  <c r="U62" i="223"/>
  <c r="E43" i="215"/>
  <c r="U44" i="215"/>
  <c r="T44" i="215"/>
  <c r="P8" i="205"/>
  <c r="P61" i="205" s="1"/>
  <c r="P65" i="205" s="1"/>
  <c r="Q8" i="202"/>
  <c r="Q61" i="202" s="1"/>
  <c r="Q65" i="202" s="1"/>
  <c r="U62" i="197"/>
  <c r="T62" i="197"/>
  <c r="U28" i="194"/>
  <c r="T28" i="194"/>
  <c r="Q43" i="190"/>
  <c r="Q61" i="190" s="1"/>
  <c r="Q65" i="190" s="1"/>
  <c r="T62" i="220"/>
  <c r="U62" i="220"/>
  <c r="U28" i="218"/>
  <c r="T28" i="218"/>
  <c r="U56" i="223"/>
  <c r="T56" i="223"/>
  <c r="T56" i="225"/>
  <c r="U56" i="225"/>
  <c r="T28" i="221"/>
  <c r="U28" i="221"/>
  <c r="Q43" i="217"/>
  <c r="Q61" i="217" s="1"/>
  <c r="Q65" i="217" s="1"/>
  <c r="E43" i="211"/>
  <c r="T44" i="211"/>
  <c r="U44" i="211"/>
  <c r="U62" i="219"/>
  <c r="T62" i="219"/>
  <c r="U56" i="214"/>
  <c r="T56" i="214"/>
  <c r="T9" i="210"/>
  <c r="U28" i="206"/>
  <c r="T28" i="206"/>
  <c r="P8" i="202"/>
  <c r="E8" i="186"/>
  <c r="U9" i="186"/>
  <c r="T9" i="186"/>
  <c r="U28" i="180"/>
  <c r="T28" i="180"/>
  <c r="U56" i="198"/>
  <c r="T56" i="198"/>
  <c r="U56" i="182"/>
  <c r="T56" i="182"/>
  <c r="E43" i="179"/>
  <c r="U44" i="179"/>
  <c r="T44" i="179"/>
  <c r="E43" i="186"/>
  <c r="U44" i="186"/>
  <c r="T44" i="186"/>
  <c r="U9" i="210"/>
  <c r="U62" i="198"/>
  <c r="T62" i="198"/>
  <c r="Q8" i="193"/>
  <c r="U62" i="187"/>
  <c r="T62" i="187"/>
  <c r="P8" i="183"/>
  <c r="P61" i="183" s="1"/>
  <c r="P65" i="183" s="1"/>
  <c r="E8" i="193"/>
  <c r="U9" i="193"/>
  <c r="T9" i="193"/>
  <c r="E43" i="189"/>
  <c r="T44" i="189"/>
  <c r="U44" i="189"/>
  <c r="U28" i="154"/>
  <c r="T28" i="154"/>
  <c r="Q8" i="176"/>
  <c r="Q61" i="176" s="1"/>
  <c r="Q65" i="176" s="1"/>
  <c r="E8" i="159"/>
  <c r="U9" i="159"/>
  <c r="T9" i="159"/>
  <c r="U56" i="149"/>
  <c r="T56" i="149"/>
  <c r="U62" i="145"/>
  <c r="T62" i="145"/>
  <c r="U56" i="141"/>
  <c r="T56" i="141"/>
  <c r="E43" i="128"/>
  <c r="U44" i="128"/>
  <c r="T44" i="128"/>
  <c r="E8" i="171"/>
  <c r="U9" i="171"/>
  <c r="T9" i="171"/>
  <c r="E43" i="153"/>
  <c r="U44" i="153"/>
  <c r="T44" i="153"/>
  <c r="U28" i="147"/>
  <c r="T28" i="147"/>
  <c r="Q43" i="143"/>
  <c r="U62" i="134"/>
  <c r="T62" i="134"/>
  <c r="U56" i="130"/>
  <c r="T56" i="130"/>
  <c r="Q61" i="165"/>
  <c r="Q65" i="165" s="1"/>
  <c r="E8" i="150"/>
  <c r="U9" i="150"/>
  <c r="T9" i="150"/>
  <c r="E8" i="173"/>
  <c r="U9" i="173"/>
  <c r="T9" i="173"/>
  <c r="E8" i="169"/>
  <c r="U9" i="169"/>
  <c r="T9" i="169"/>
  <c r="E8" i="165"/>
  <c r="U9" i="165"/>
  <c r="T9" i="165"/>
  <c r="U56" i="154"/>
  <c r="T56" i="154"/>
  <c r="Q43" i="171"/>
  <c r="U43" i="171" s="1"/>
  <c r="Q43" i="155"/>
  <c r="Q61" i="155" s="1"/>
  <c r="Q65" i="155" s="1"/>
  <c r="E8" i="149"/>
  <c r="T9" i="149"/>
  <c r="U9" i="149"/>
  <c r="P43" i="171"/>
  <c r="T43" i="171" s="1"/>
  <c r="P8" i="161"/>
  <c r="P61" i="161" s="1"/>
  <c r="P65" i="161" s="1"/>
  <c r="Q8" i="138"/>
  <c r="Q61" i="138" s="1"/>
  <c r="Q65" i="138" s="1"/>
  <c r="U62" i="146"/>
  <c r="T62" i="146"/>
  <c r="U56" i="140"/>
  <c r="T56" i="140"/>
  <c r="U56" i="137"/>
  <c r="T56" i="137"/>
  <c r="E8" i="133"/>
  <c r="U9" i="133"/>
  <c r="T9" i="133"/>
  <c r="U28" i="103"/>
  <c r="T28" i="103"/>
  <c r="U56" i="136"/>
  <c r="T56" i="136"/>
  <c r="U62" i="132"/>
  <c r="T62" i="132"/>
  <c r="U56" i="123"/>
  <c r="T56" i="123"/>
  <c r="P43" i="120"/>
  <c r="P61" i="120" s="1"/>
  <c r="P65" i="120" s="1"/>
  <c r="Q43" i="109"/>
  <c r="Q61" i="109" s="1"/>
  <c r="Q65" i="109" s="1"/>
  <c r="E8" i="146"/>
  <c r="T9" i="146"/>
  <c r="U9" i="146"/>
  <c r="E8" i="143"/>
  <c r="U9" i="143"/>
  <c r="T9" i="143"/>
  <c r="Q8" i="140"/>
  <c r="Q8" i="132"/>
  <c r="Q61" i="132" s="1"/>
  <c r="Q65" i="132" s="1"/>
  <c r="Q8" i="126"/>
  <c r="Q61" i="126" s="1"/>
  <c r="Q65" i="126" s="1"/>
  <c r="Q43" i="122"/>
  <c r="Q61" i="122" s="1"/>
  <c r="Q65" i="122" s="1"/>
  <c r="T28" i="110"/>
  <c r="U28" i="110"/>
  <c r="T62" i="135"/>
  <c r="U62" i="135"/>
  <c r="P8" i="132"/>
  <c r="P61" i="132" s="1"/>
  <c r="P65" i="132" s="1"/>
  <c r="E43" i="147"/>
  <c r="U44" i="147"/>
  <c r="T44" i="147"/>
  <c r="P43" i="145"/>
  <c r="P61" i="145" s="1"/>
  <c r="P65" i="145" s="1"/>
  <c r="U56" i="128"/>
  <c r="T56" i="128"/>
  <c r="T28" i="120"/>
  <c r="U28" i="120"/>
  <c r="U56" i="124"/>
  <c r="T56" i="124"/>
  <c r="T9" i="121"/>
  <c r="E8" i="115"/>
  <c r="U9" i="115"/>
  <c r="T9" i="115"/>
  <c r="E8" i="107"/>
  <c r="T9" i="107"/>
  <c r="U9" i="107"/>
  <c r="T62" i="104"/>
  <c r="U62" i="104"/>
  <c r="T28" i="108"/>
  <c r="U28" i="108"/>
  <c r="Q43" i="104"/>
  <c r="Q61" i="104" s="1"/>
  <c r="Q65" i="104" s="1"/>
  <c r="E43" i="100"/>
  <c r="U28" i="90"/>
  <c r="T28" i="90"/>
  <c r="Q43" i="83"/>
  <c r="U28" i="115"/>
  <c r="Q43" i="92"/>
  <c r="E43" i="78"/>
  <c r="U44" i="78"/>
  <c r="T44" i="78"/>
  <c r="U56" i="75"/>
  <c r="T56" i="75"/>
  <c r="U56" i="59"/>
  <c r="T56" i="59"/>
  <c r="U44" i="124"/>
  <c r="P43" i="107"/>
  <c r="E8" i="71"/>
  <c r="U9" i="71"/>
  <c r="T9" i="71"/>
  <c r="U28" i="41"/>
  <c r="T28" i="41"/>
  <c r="Q8" i="92"/>
  <c r="P61" i="87"/>
  <c r="P65" i="87" s="1"/>
  <c r="Q43" i="82"/>
  <c r="Q43" i="74"/>
  <c r="E8" i="60"/>
  <c r="U9" i="60"/>
  <c r="T9" i="60"/>
  <c r="P43" i="53"/>
  <c r="P61" i="53" s="1"/>
  <c r="P65" i="53" s="1"/>
  <c r="E43" i="48"/>
  <c r="U44" i="48"/>
  <c r="T44" i="48"/>
  <c r="U28" i="106"/>
  <c r="T28" i="106"/>
  <c r="P8" i="101"/>
  <c r="E43" i="94"/>
  <c r="U44" i="94"/>
  <c r="T44" i="94"/>
  <c r="P43" i="82"/>
  <c r="P61" i="82" s="1"/>
  <c r="P65" i="82" s="1"/>
  <c r="E8" i="97"/>
  <c r="U9" i="97"/>
  <c r="T9" i="97"/>
  <c r="E8" i="92"/>
  <c r="U9" i="92"/>
  <c r="T9" i="92"/>
  <c r="U28" i="89"/>
  <c r="T28" i="89"/>
  <c r="E43" i="82"/>
  <c r="U44" i="82"/>
  <c r="T44" i="82"/>
  <c r="E8" i="78"/>
  <c r="U9" i="78"/>
  <c r="T9" i="78"/>
  <c r="E43" i="101"/>
  <c r="U44" i="101"/>
  <c r="T44" i="101"/>
  <c r="E8" i="83"/>
  <c r="U56" i="99"/>
  <c r="T56" i="99"/>
  <c r="Q43" i="96"/>
  <c r="Q8" i="84"/>
  <c r="Q61" i="84" s="1"/>
  <c r="Q65" i="84" s="1"/>
  <c r="Q8" i="74"/>
  <c r="T28" i="66"/>
  <c r="U28" i="66"/>
  <c r="Q43" i="62"/>
  <c r="U62" i="53"/>
  <c r="T62" i="53"/>
  <c r="U56" i="49"/>
  <c r="T56" i="49"/>
  <c r="T56" i="55"/>
  <c r="U56" i="55"/>
  <c r="E8" i="49"/>
  <c r="U9" i="49"/>
  <c r="T9" i="49"/>
  <c r="Q61" i="27"/>
  <c r="Q65" i="27" s="1"/>
  <c r="Q8" i="43"/>
  <c r="E8" i="38"/>
  <c r="U9" i="38"/>
  <c r="T9" i="38"/>
  <c r="U28" i="24"/>
  <c r="T28" i="24"/>
  <c r="E8" i="59"/>
  <c r="U9" i="59"/>
  <c r="T9" i="59"/>
  <c r="Q8" i="56"/>
  <c r="Q61" i="56" s="1"/>
  <c r="Q65" i="56" s="1"/>
  <c r="U56" i="54"/>
  <c r="T56" i="54"/>
  <c r="P61" i="43"/>
  <c r="P65" i="43" s="1"/>
  <c r="U28" i="37"/>
  <c r="T28" i="37"/>
  <c r="U56" i="28"/>
  <c r="T56" i="28"/>
  <c r="Q43" i="55"/>
  <c r="Q61" i="55" s="1"/>
  <c r="Q65" i="55" s="1"/>
  <c r="U28" i="52"/>
  <c r="T28" i="52"/>
  <c r="T62" i="50"/>
  <c r="U62" i="50"/>
  <c r="U56" i="42"/>
  <c r="T56" i="42"/>
  <c r="U56" i="33"/>
  <c r="T56" i="33"/>
  <c r="U62" i="29"/>
  <c r="T62" i="29"/>
  <c r="Q43" i="22"/>
  <c r="U62" i="13"/>
  <c r="T62" i="13"/>
  <c r="U9" i="83"/>
  <c r="U56" i="50"/>
  <c r="T56" i="50"/>
  <c r="Q8" i="44"/>
  <c r="Q61" i="44" s="1"/>
  <c r="Q65" i="44" s="1"/>
  <c r="P8" i="34"/>
  <c r="U28" i="31"/>
  <c r="T28" i="31"/>
  <c r="P8" i="18"/>
  <c r="P61" i="18" s="1"/>
  <c r="P65" i="18" s="1"/>
  <c r="Q8" i="15"/>
  <c r="U62" i="10"/>
  <c r="T62" i="10"/>
  <c r="E43" i="38"/>
  <c r="U44" i="38"/>
  <c r="T44" i="38"/>
  <c r="T9" i="104"/>
  <c r="E43" i="53"/>
  <c r="T44" i="53"/>
  <c r="U44" i="53"/>
  <c r="P43" i="50"/>
  <c r="E8" i="46"/>
  <c r="T9" i="46"/>
  <c r="U9" i="46"/>
  <c r="E43" i="35"/>
  <c r="T44" i="35"/>
  <c r="U44" i="35"/>
  <c r="Q8" i="25"/>
  <c r="Q61" i="25" s="1"/>
  <c r="Q65" i="25" s="1"/>
  <c r="E43" i="19"/>
  <c r="U44" i="19"/>
  <c r="T44" i="19"/>
  <c r="U62" i="56"/>
  <c r="T62" i="56"/>
  <c r="U28" i="53"/>
  <c r="T28" i="53"/>
  <c r="U56" i="37"/>
  <c r="T56" i="37"/>
  <c r="P8" i="33"/>
  <c r="T8" i="33" s="1"/>
  <c r="P43" i="29"/>
  <c r="T43" i="29" s="1"/>
  <c r="U62" i="17"/>
  <c r="T62" i="17"/>
  <c r="T56" i="13"/>
  <c r="U56" i="13"/>
  <c r="P8" i="9"/>
  <c r="U62" i="11"/>
  <c r="T62" i="11"/>
  <c r="U8" i="8"/>
  <c r="T8" i="8"/>
  <c r="U9" i="39"/>
  <c r="T28" i="12"/>
  <c r="U28" i="12"/>
  <c r="U62" i="15"/>
  <c r="T62" i="15"/>
  <c r="E43" i="8"/>
  <c r="U44" i="8"/>
  <c r="T44" i="8"/>
  <c r="P43" i="5"/>
  <c r="U9" i="33"/>
  <c r="T56" i="11"/>
  <c r="U56" i="11"/>
  <c r="E8" i="6"/>
  <c r="T9" i="6"/>
  <c r="U9" i="6"/>
  <c r="E8" i="9"/>
  <c r="U9" i="9"/>
  <c r="T9" i="9"/>
  <c r="T28" i="5"/>
  <c r="U28" i="5"/>
  <c r="P8" i="5"/>
  <c r="U28" i="2"/>
  <c r="T28" i="2"/>
  <c r="U9" i="8"/>
  <c r="M65" i="256"/>
  <c r="S65" i="256" s="1"/>
  <c r="S61" i="256"/>
  <c r="U62" i="258"/>
  <c r="T62" i="258"/>
  <c r="T8" i="245"/>
  <c r="E61" i="245"/>
  <c r="T28" i="235"/>
  <c r="U28" i="235"/>
  <c r="P43" i="236"/>
  <c r="P61" i="236" s="1"/>
  <c r="P65" i="236" s="1"/>
  <c r="T9" i="250"/>
  <c r="E8" i="250"/>
  <c r="U9" i="250"/>
  <c r="U62" i="243"/>
  <c r="T62" i="243"/>
  <c r="U28" i="253"/>
  <c r="T28" i="253"/>
  <c r="M65" i="242"/>
  <c r="S65" i="242" s="1"/>
  <c r="S61" i="242"/>
  <c r="M65" i="253"/>
  <c r="S65" i="253" s="1"/>
  <c r="S61" i="253"/>
  <c r="M65" i="258"/>
  <c r="S65" i="258" s="1"/>
  <c r="S61" i="258"/>
  <c r="U56" i="250"/>
  <c r="T56" i="250"/>
  <c r="L65" i="252"/>
  <c r="R65" i="252" s="1"/>
  <c r="R61" i="252"/>
  <c r="L65" i="256"/>
  <c r="R65" i="256" s="1"/>
  <c r="R61" i="256"/>
  <c r="Q43" i="252"/>
  <c r="Q61" i="252" s="1"/>
  <c r="Q65" i="252" s="1"/>
  <c r="E43" i="249"/>
  <c r="U44" i="249"/>
  <c r="T44" i="249"/>
  <c r="U28" i="257"/>
  <c r="T28" i="257"/>
  <c r="Q8" i="253"/>
  <c r="Q61" i="253" s="1"/>
  <c r="Q65" i="253" s="1"/>
  <c r="U62" i="247"/>
  <c r="T62" i="247"/>
  <c r="Q43" i="256"/>
  <c r="Q61" i="256" s="1"/>
  <c r="Q65" i="256" s="1"/>
  <c r="E8" i="239"/>
  <c r="E8" i="252"/>
  <c r="U56" i="246"/>
  <c r="T56" i="246"/>
  <c r="P43" i="240"/>
  <c r="U56" i="238"/>
  <c r="T56" i="238"/>
  <c r="P43" i="237"/>
  <c r="P61" i="237" s="1"/>
  <c r="P65" i="237" s="1"/>
  <c r="E43" i="246"/>
  <c r="E61" i="246" s="1"/>
  <c r="U44" i="246"/>
  <c r="T44" i="246"/>
  <c r="E43" i="242"/>
  <c r="U44" i="242"/>
  <c r="T44" i="242"/>
  <c r="E43" i="238"/>
  <c r="U44" i="238"/>
  <c r="T44" i="238"/>
  <c r="E8" i="249"/>
  <c r="T28" i="245"/>
  <c r="U28" i="245"/>
  <c r="T28" i="241"/>
  <c r="U28" i="241"/>
  <c r="U28" i="237"/>
  <c r="T28" i="237"/>
  <c r="P8" i="247"/>
  <c r="P61" i="240"/>
  <c r="P65" i="240" s="1"/>
  <c r="T62" i="237"/>
  <c r="U62" i="237"/>
  <c r="T28" i="233"/>
  <c r="U28" i="233"/>
  <c r="E8" i="229"/>
  <c r="U9" i="229"/>
  <c r="T9" i="229"/>
  <c r="T62" i="228"/>
  <c r="U62" i="228"/>
  <c r="Q8" i="227"/>
  <c r="Q61" i="227" s="1"/>
  <c r="Q65" i="227" s="1"/>
  <c r="E8" i="225"/>
  <c r="U9" i="225"/>
  <c r="T9" i="225"/>
  <c r="Q43" i="223"/>
  <c r="Q61" i="223" s="1"/>
  <c r="Q65" i="223" s="1"/>
  <c r="U62" i="214"/>
  <c r="T62" i="214"/>
  <c r="P8" i="227"/>
  <c r="U28" i="229"/>
  <c r="T28" i="229"/>
  <c r="T56" i="231"/>
  <c r="U56" i="231"/>
  <c r="P43" i="227"/>
  <c r="E43" i="217"/>
  <c r="U62" i="215"/>
  <c r="T62" i="215"/>
  <c r="T62" i="212"/>
  <c r="U62" i="212"/>
  <c r="E8" i="209"/>
  <c r="U9" i="209"/>
  <c r="T9" i="209"/>
  <c r="Q8" i="226"/>
  <c r="U28" i="223"/>
  <c r="T28" i="223"/>
  <c r="Q8" i="221"/>
  <c r="Q61" i="221" s="1"/>
  <c r="Q65" i="221" s="1"/>
  <c r="U56" i="219"/>
  <c r="T56" i="219"/>
  <c r="U28" i="192"/>
  <c r="T28" i="192"/>
  <c r="U28" i="213"/>
  <c r="T28" i="213"/>
  <c r="Q43" i="201"/>
  <c r="Q61" i="201" s="1"/>
  <c r="Q65" i="201" s="1"/>
  <c r="U62" i="192"/>
  <c r="T62" i="192"/>
  <c r="U56" i="188"/>
  <c r="T56" i="188"/>
  <c r="P61" i="184"/>
  <c r="P65" i="184" s="1"/>
  <c r="U56" i="209"/>
  <c r="T56" i="209"/>
  <c r="E43" i="204"/>
  <c r="U44" i="204"/>
  <c r="T44" i="204"/>
  <c r="U56" i="201"/>
  <c r="T56" i="201"/>
  <c r="P8" i="197"/>
  <c r="P61" i="197" s="1"/>
  <c r="P65" i="197" s="1"/>
  <c r="Q8" i="194"/>
  <c r="U62" i="189"/>
  <c r="T62" i="189"/>
  <c r="U56" i="224"/>
  <c r="T56" i="224"/>
  <c r="T56" i="220"/>
  <c r="U56" i="220"/>
  <c r="U56" i="200"/>
  <c r="T56" i="200"/>
  <c r="Q8" i="214"/>
  <c r="Q61" i="214" s="1"/>
  <c r="Q65" i="214" s="1"/>
  <c r="U62" i="209"/>
  <c r="T62" i="209"/>
  <c r="E43" i="208"/>
  <c r="U44" i="208"/>
  <c r="T44" i="208"/>
  <c r="T28" i="198"/>
  <c r="U28" i="198"/>
  <c r="E43" i="195"/>
  <c r="U44" i="195"/>
  <c r="T44" i="195"/>
  <c r="T28" i="187"/>
  <c r="U28" i="187"/>
  <c r="Q43" i="199"/>
  <c r="E8" i="202"/>
  <c r="U9" i="202"/>
  <c r="T9" i="202"/>
  <c r="T44" i="193"/>
  <c r="P8" i="188"/>
  <c r="P61" i="188" s="1"/>
  <c r="P65" i="188" s="1"/>
  <c r="E43" i="181"/>
  <c r="T44" i="181"/>
  <c r="U44" i="181"/>
  <c r="U56" i="187"/>
  <c r="T56" i="187"/>
  <c r="U28" i="204"/>
  <c r="T28" i="204"/>
  <c r="U56" i="189"/>
  <c r="T56" i="189"/>
  <c r="Q8" i="203"/>
  <c r="Q61" i="203" s="1"/>
  <c r="Q65" i="203" s="1"/>
  <c r="U62" i="196"/>
  <c r="T62" i="196"/>
  <c r="U56" i="194"/>
  <c r="T56" i="194"/>
  <c r="P8" i="191"/>
  <c r="P61" i="191" s="1"/>
  <c r="P65" i="191" s="1"/>
  <c r="Q43" i="203"/>
  <c r="E43" i="197"/>
  <c r="U44" i="197"/>
  <c r="T44" i="197"/>
  <c r="U62" i="194"/>
  <c r="T62" i="194"/>
  <c r="U28" i="162"/>
  <c r="T28" i="162"/>
  <c r="U28" i="171"/>
  <c r="T28" i="171"/>
  <c r="E43" i="160"/>
  <c r="U44" i="160"/>
  <c r="T44" i="160"/>
  <c r="U62" i="158"/>
  <c r="T62" i="158"/>
  <c r="T62" i="155"/>
  <c r="U62" i="155"/>
  <c r="Q8" i="164"/>
  <c r="Q61" i="164" s="1"/>
  <c r="Q65" i="164" s="1"/>
  <c r="U56" i="162"/>
  <c r="T56" i="162"/>
  <c r="E43" i="136"/>
  <c r="U44" i="136"/>
  <c r="T44" i="136"/>
  <c r="E8" i="132"/>
  <c r="U9" i="132"/>
  <c r="T9" i="132"/>
  <c r="Q61" i="160"/>
  <c r="Q65" i="160" s="1"/>
  <c r="Q43" i="156"/>
  <c r="Q61" i="156" s="1"/>
  <c r="Q65" i="156" s="1"/>
  <c r="T44" i="155"/>
  <c r="E43" i="151"/>
  <c r="U44" i="151"/>
  <c r="T44" i="151"/>
  <c r="Q8" i="147"/>
  <c r="Q61" i="147" s="1"/>
  <c r="Q65" i="147" s="1"/>
  <c r="U62" i="142"/>
  <c r="T62" i="142"/>
  <c r="U56" i="138"/>
  <c r="T56" i="138"/>
  <c r="P43" i="130"/>
  <c r="P8" i="168"/>
  <c r="P61" i="168" s="1"/>
  <c r="P65" i="168" s="1"/>
  <c r="E43" i="154"/>
  <c r="T44" i="154"/>
  <c r="U44" i="154"/>
  <c r="U56" i="158"/>
  <c r="T56" i="158"/>
  <c r="T62" i="150"/>
  <c r="U62" i="150"/>
  <c r="U56" i="174"/>
  <c r="T56" i="174"/>
  <c r="U28" i="165"/>
  <c r="T28" i="165"/>
  <c r="E43" i="159"/>
  <c r="U44" i="159"/>
  <c r="T44" i="159"/>
  <c r="P8" i="154"/>
  <c r="P61" i="154" s="1"/>
  <c r="P65" i="154" s="1"/>
  <c r="U62" i="178"/>
  <c r="T62" i="178"/>
  <c r="E43" i="174"/>
  <c r="U44" i="174"/>
  <c r="T44" i="174"/>
  <c r="T56" i="152"/>
  <c r="U56" i="152"/>
  <c r="U28" i="146"/>
  <c r="T28" i="146"/>
  <c r="Q43" i="140"/>
  <c r="E43" i="139"/>
  <c r="U44" i="139"/>
  <c r="T44" i="139"/>
  <c r="P61" i="130"/>
  <c r="P65" i="130" s="1"/>
  <c r="E43" i="121"/>
  <c r="U44" i="121"/>
  <c r="T44" i="121"/>
  <c r="U56" i="118"/>
  <c r="T56" i="118"/>
  <c r="E8" i="109"/>
  <c r="U9" i="109"/>
  <c r="T9" i="109"/>
  <c r="P61" i="106"/>
  <c r="P65" i="106" s="1"/>
  <c r="Q43" i="128"/>
  <c r="P43" i="123"/>
  <c r="Q43" i="120"/>
  <c r="U28" i="141"/>
  <c r="T28" i="141"/>
  <c r="Q43" i="125"/>
  <c r="U28" i="121"/>
  <c r="T28" i="121"/>
  <c r="P8" i="116"/>
  <c r="P61" i="116" s="1"/>
  <c r="P65" i="116" s="1"/>
  <c r="Q8" i="113"/>
  <c r="Q43" i="151"/>
  <c r="U56" i="125"/>
  <c r="T56" i="125"/>
  <c r="U62" i="121"/>
  <c r="T62" i="121"/>
  <c r="U28" i="118"/>
  <c r="T28" i="118"/>
  <c r="Q43" i="114"/>
  <c r="Q61" i="114" s="1"/>
  <c r="Q65" i="114" s="1"/>
  <c r="Q8" i="110"/>
  <c r="T62" i="105"/>
  <c r="U62" i="105"/>
  <c r="E43" i="117"/>
  <c r="T28" i="136"/>
  <c r="U28" i="136"/>
  <c r="Q8" i="120"/>
  <c r="Q61" i="120" s="1"/>
  <c r="Q65" i="120" s="1"/>
  <c r="P8" i="115"/>
  <c r="E8" i="110"/>
  <c r="U9" i="110"/>
  <c r="T9" i="110"/>
  <c r="T28" i="151"/>
  <c r="U28" i="151"/>
  <c r="E43" i="145"/>
  <c r="U44" i="145"/>
  <c r="T44" i="145"/>
  <c r="P43" i="127"/>
  <c r="U62" i="120"/>
  <c r="T62" i="120"/>
  <c r="E43" i="119"/>
  <c r="U44" i="119"/>
  <c r="T44" i="119"/>
  <c r="T44" i="117"/>
  <c r="E43" i="111"/>
  <c r="T44" i="111"/>
  <c r="U44" i="111"/>
  <c r="E43" i="103"/>
  <c r="T44" i="103"/>
  <c r="U44" i="103"/>
  <c r="T28" i="85"/>
  <c r="U28" i="85"/>
  <c r="T9" i="88"/>
  <c r="U28" i="79"/>
  <c r="T28" i="79"/>
  <c r="Q43" i="110"/>
  <c r="P43" i="97"/>
  <c r="P61" i="97" s="1"/>
  <c r="P65" i="97" s="1"/>
  <c r="E43" i="96"/>
  <c r="T44" i="96"/>
  <c r="U44" i="96"/>
  <c r="U28" i="92"/>
  <c r="T28" i="92"/>
  <c r="P61" i="89"/>
  <c r="P65" i="89" s="1"/>
  <c r="E8" i="84"/>
  <c r="U9" i="84"/>
  <c r="T9" i="84"/>
  <c r="E8" i="82"/>
  <c r="U9" i="82"/>
  <c r="T9" i="82"/>
  <c r="U62" i="100"/>
  <c r="T62" i="100"/>
  <c r="Q43" i="94"/>
  <c r="Q61" i="94" s="1"/>
  <c r="Q65" i="94" s="1"/>
  <c r="Q8" i="87"/>
  <c r="Q61" i="87" s="1"/>
  <c r="Q65" i="87" s="1"/>
  <c r="U28" i="81"/>
  <c r="T28" i="81"/>
  <c r="U28" i="49"/>
  <c r="T28" i="49"/>
  <c r="U56" i="105"/>
  <c r="T56" i="105"/>
  <c r="P43" i="77"/>
  <c r="E8" i="52"/>
  <c r="U9" i="52"/>
  <c r="T9" i="52"/>
  <c r="Q43" i="93"/>
  <c r="Q61" i="93" s="1"/>
  <c r="Q65" i="93" s="1"/>
  <c r="E8" i="85"/>
  <c r="U9" i="85"/>
  <c r="T9" i="85"/>
  <c r="E8" i="81"/>
  <c r="U9" i="81"/>
  <c r="T9" i="81"/>
  <c r="Q43" i="71"/>
  <c r="Q61" i="71" s="1"/>
  <c r="Q65" i="71" s="1"/>
  <c r="P8" i="95"/>
  <c r="U9" i="104"/>
  <c r="Q43" i="95"/>
  <c r="Q61" i="95" s="1"/>
  <c r="Q65" i="95" s="1"/>
  <c r="P8" i="109"/>
  <c r="P61" i="109" s="1"/>
  <c r="P65" i="109" s="1"/>
  <c r="U28" i="105"/>
  <c r="T28" i="105"/>
  <c r="P8" i="102"/>
  <c r="P61" i="102" s="1"/>
  <c r="P65" i="102" s="1"/>
  <c r="P43" i="95"/>
  <c r="P8" i="93"/>
  <c r="E8" i="80"/>
  <c r="U9" i="80"/>
  <c r="T9" i="80"/>
  <c r="P8" i="77"/>
  <c r="U56" i="73"/>
  <c r="T56" i="73"/>
  <c r="Q61" i="66"/>
  <c r="Q65" i="66" s="1"/>
  <c r="T62" i="61"/>
  <c r="U62" i="61"/>
  <c r="T56" i="57"/>
  <c r="U56" i="57"/>
  <c r="E43" i="44"/>
  <c r="U44" i="44"/>
  <c r="T44" i="44"/>
  <c r="E8" i="40"/>
  <c r="U9" i="40"/>
  <c r="T9" i="40"/>
  <c r="U56" i="66"/>
  <c r="T56" i="66"/>
  <c r="E43" i="63"/>
  <c r="U44" i="63"/>
  <c r="T44" i="63"/>
  <c r="P8" i="59"/>
  <c r="P61" i="59" s="1"/>
  <c r="P65" i="59" s="1"/>
  <c r="T28" i="47"/>
  <c r="U28" i="47"/>
  <c r="E8" i="30"/>
  <c r="U9" i="30"/>
  <c r="T9" i="30"/>
  <c r="E8" i="62"/>
  <c r="T9" i="62"/>
  <c r="U9" i="62"/>
  <c r="P61" i="50"/>
  <c r="P65" i="50" s="1"/>
  <c r="Q65" i="47"/>
  <c r="T28" i="56"/>
  <c r="U28" i="56"/>
  <c r="E8" i="53"/>
  <c r="T9" i="53"/>
  <c r="U9" i="53"/>
  <c r="U62" i="46"/>
  <c r="T62" i="46"/>
  <c r="E43" i="28"/>
  <c r="U44" i="28"/>
  <c r="T44" i="28"/>
  <c r="U62" i="21"/>
  <c r="T62" i="21"/>
  <c r="U56" i="17"/>
  <c r="T56" i="17"/>
  <c r="T56" i="63"/>
  <c r="U56" i="63"/>
  <c r="U28" i="61"/>
  <c r="T28" i="61"/>
  <c r="P61" i="58"/>
  <c r="P65" i="58" s="1"/>
  <c r="E8" i="37"/>
  <c r="U9" i="37"/>
  <c r="T9" i="37"/>
  <c r="U62" i="34"/>
  <c r="T62" i="34"/>
  <c r="P43" i="22"/>
  <c r="E43" i="17"/>
  <c r="T44" i="17"/>
  <c r="U44" i="17"/>
  <c r="T56" i="14"/>
  <c r="U56" i="14"/>
  <c r="U9" i="93"/>
  <c r="U28" i="59"/>
  <c r="T28" i="59"/>
  <c r="T44" i="100"/>
  <c r="T56" i="45"/>
  <c r="U56" i="45"/>
  <c r="U56" i="24"/>
  <c r="T56" i="24"/>
  <c r="P43" i="66"/>
  <c r="P61" i="66" s="1"/>
  <c r="P65" i="66" s="1"/>
  <c r="Q8" i="48"/>
  <c r="Q61" i="48" s="1"/>
  <c r="Q65" i="48" s="1"/>
  <c r="T62" i="43"/>
  <c r="U62" i="43"/>
  <c r="P43" i="37"/>
  <c r="P61" i="37" s="1"/>
  <c r="P65" i="37" s="1"/>
  <c r="E43" i="32"/>
  <c r="U44" i="32"/>
  <c r="T44" i="32"/>
  <c r="E8" i="28"/>
  <c r="U9" i="28"/>
  <c r="T9" i="28"/>
  <c r="T56" i="21"/>
  <c r="U56" i="21"/>
  <c r="P43" i="13"/>
  <c r="P61" i="13" s="1"/>
  <c r="P65" i="13" s="1"/>
  <c r="E8" i="5"/>
  <c r="U9" i="5"/>
  <c r="T9" i="5"/>
  <c r="T62" i="2"/>
  <c r="U62" i="2"/>
  <c r="Q43" i="15"/>
  <c r="P8" i="4"/>
  <c r="Q43" i="24"/>
  <c r="Q61" i="24" s="1"/>
  <c r="Q65" i="24" s="1"/>
  <c r="U56" i="10"/>
  <c r="T56" i="10"/>
  <c r="E8" i="4"/>
  <c r="U9" i="4"/>
  <c r="T9" i="4"/>
  <c r="U44" i="29"/>
  <c r="P8" i="19"/>
  <c r="P43" i="4"/>
  <c r="E43" i="4"/>
  <c r="U44" i="4"/>
  <c r="T44" i="4"/>
  <c r="L65" i="253"/>
  <c r="R65" i="253" s="1"/>
  <c r="R61" i="253"/>
  <c r="U28" i="254"/>
  <c r="T28" i="254"/>
  <c r="M65" i="237"/>
  <c r="S65" i="237" s="1"/>
  <c r="S61" i="237"/>
  <c r="M65" i="245"/>
  <c r="S65" i="245" s="1"/>
  <c r="M65" i="248"/>
  <c r="S65" i="248" s="1"/>
  <c r="S61" i="248"/>
  <c r="E8" i="256"/>
  <c r="U9" i="256"/>
  <c r="T9" i="256"/>
  <c r="U62" i="256"/>
  <c r="T62" i="256"/>
  <c r="T56" i="254"/>
  <c r="U56" i="254"/>
  <c r="T8" i="257"/>
  <c r="U8" i="257"/>
  <c r="U8" i="246"/>
  <c r="U28" i="248"/>
  <c r="T28" i="248"/>
  <c r="Q43" i="237"/>
  <c r="Q61" i="237" s="1"/>
  <c r="Q65" i="237" s="1"/>
  <c r="Q8" i="249"/>
  <c r="Q61" i="249" s="1"/>
  <c r="Q65" i="249" s="1"/>
  <c r="U56" i="245"/>
  <c r="T56" i="245"/>
  <c r="P43" i="239"/>
  <c r="P61" i="239" s="1"/>
  <c r="P65" i="239" s="1"/>
  <c r="U56" i="236"/>
  <c r="T56" i="236"/>
  <c r="Q61" i="241"/>
  <c r="Q65" i="241" s="1"/>
  <c r="U62" i="246"/>
  <c r="T62" i="246"/>
  <c r="U62" i="245"/>
  <c r="T62" i="245"/>
  <c r="U62" i="242"/>
  <c r="T62" i="242"/>
  <c r="U62" i="241"/>
  <c r="T62" i="241"/>
  <c r="U62" i="240"/>
  <c r="T62" i="240"/>
  <c r="U62" i="239"/>
  <c r="T62" i="239"/>
  <c r="U62" i="238"/>
  <c r="T62" i="238"/>
  <c r="Q61" i="233"/>
  <c r="Q65" i="233" s="1"/>
  <c r="T62" i="234"/>
  <c r="U62" i="234"/>
  <c r="U62" i="222"/>
  <c r="T62" i="222"/>
  <c r="U56" i="218"/>
  <c r="T56" i="218"/>
  <c r="E8" i="230"/>
  <c r="U9" i="230"/>
  <c r="T9" i="230"/>
  <c r="U62" i="227"/>
  <c r="T62" i="227"/>
  <c r="E43" i="226"/>
  <c r="U44" i="226"/>
  <c r="T44" i="226"/>
  <c r="E8" i="237"/>
  <c r="U9" i="237"/>
  <c r="T9" i="237"/>
  <c r="U62" i="232"/>
  <c r="T62" i="232"/>
  <c r="U56" i="228"/>
  <c r="T56" i="228"/>
  <c r="Q8" i="236"/>
  <c r="Q61" i="236" s="1"/>
  <c r="Q65" i="236" s="1"/>
  <c r="P61" i="231"/>
  <c r="P65" i="231" s="1"/>
  <c r="P8" i="226"/>
  <c r="U28" i="234"/>
  <c r="T28" i="234"/>
  <c r="E8" i="206"/>
  <c r="U9" i="206"/>
  <c r="T9" i="206"/>
  <c r="U28" i="200"/>
  <c r="T28" i="200"/>
  <c r="E43" i="225"/>
  <c r="U44" i="225"/>
  <c r="T44" i="225"/>
  <c r="E43" i="222"/>
  <c r="T44" i="222"/>
  <c r="U44" i="222"/>
  <c r="E8" i="211"/>
  <c r="U9" i="211"/>
  <c r="T9" i="211"/>
  <c r="P43" i="196"/>
  <c r="P61" i="196" s="1"/>
  <c r="P65" i="196" s="1"/>
  <c r="E43" i="183"/>
  <c r="U44" i="183"/>
  <c r="T44" i="183"/>
  <c r="U44" i="231"/>
  <c r="E43" i="196"/>
  <c r="U44" i="196"/>
  <c r="T44" i="196"/>
  <c r="T56" i="193"/>
  <c r="U56" i="193"/>
  <c r="P61" i="189"/>
  <c r="P65" i="189" s="1"/>
  <c r="P8" i="224"/>
  <c r="P61" i="224" s="1"/>
  <c r="P65" i="224" s="1"/>
  <c r="E43" i="220"/>
  <c r="U44" i="220"/>
  <c r="T44" i="220"/>
  <c r="U28" i="207"/>
  <c r="T28" i="207"/>
  <c r="U28" i="226"/>
  <c r="T28" i="226"/>
  <c r="P8" i="220"/>
  <c r="P61" i="220" s="1"/>
  <c r="P65" i="220" s="1"/>
  <c r="T62" i="216"/>
  <c r="U62" i="216"/>
  <c r="T28" i="217"/>
  <c r="U28" i="217"/>
  <c r="E8" i="212"/>
  <c r="U9" i="212"/>
  <c r="T9" i="212"/>
  <c r="Q61" i="198"/>
  <c r="Q65" i="198" s="1"/>
  <c r="E8" i="197"/>
  <c r="U9" i="197"/>
  <c r="T9" i="197"/>
  <c r="U56" i="179"/>
  <c r="T56" i="179"/>
  <c r="U62" i="199"/>
  <c r="T62" i="199"/>
  <c r="P43" i="185"/>
  <c r="E43" i="185"/>
  <c r="U44" i="185"/>
  <c r="T44" i="185"/>
  <c r="Q43" i="178"/>
  <c r="T28" i="166"/>
  <c r="U28" i="166"/>
  <c r="U56" i="190"/>
  <c r="T56" i="190"/>
  <c r="Q43" i="187"/>
  <c r="Q61" i="187" s="1"/>
  <c r="Q65" i="187" s="1"/>
  <c r="U56" i="185"/>
  <c r="T56" i="185"/>
  <c r="U28" i="182"/>
  <c r="T28" i="182"/>
  <c r="P43" i="202"/>
  <c r="P8" i="193"/>
  <c r="P61" i="193" s="1"/>
  <c r="P65" i="193" s="1"/>
  <c r="E43" i="190"/>
  <c r="T44" i="190"/>
  <c r="U44" i="190"/>
  <c r="Q43" i="182"/>
  <c r="U43" i="182" s="1"/>
  <c r="U56" i="184"/>
  <c r="T56" i="184"/>
  <c r="P43" i="182"/>
  <c r="T28" i="170"/>
  <c r="U28" i="170"/>
  <c r="U62" i="157"/>
  <c r="T62" i="157"/>
  <c r="U56" i="153"/>
  <c r="T56" i="153"/>
  <c r="P8" i="171"/>
  <c r="E43" i="144"/>
  <c r="U44" i="144"/>
  <c r="T44" i="144"/>
  <c r="E8" i="140"/>
  <c r="U9" i="140"/>
  <c r="T9" i="140"/>
  <c r="E43" i="173"/>
  <c r="U44" i="173"/>
  <c r="T44" i="173"/>
  <c r="E8" i="167"/>
  <c r="U9" i="167"/>
  <c r="T9" i="167"/>
  <c r="Q8" i="153"/>
  <c r="Q61" i="153" s="1"/>
  <c r="Q65" i="153" s="1"/>
  <c r="U56" i="146"/>
  <c r="T56" i="146"/>
  <c r="P8" i="142"/>
  <c r="P61" i="142" s="1"/>
  <c r="P65" i="142" s="1"/>
  <c r="P43" i="138"/>
  <c r="P61" i="138" s="1"/>
  <c r="P65" i="138" s="1"/>
  <c r="E43" i="133"/>
  <c r="U44" i="133"/>
  <c r="T44" i="133"/>
  <c r="E43" i="158"/>
  <c r="U44" i="158"/>
  <c r="T44" i="158"/>
  <c r="T28" i="168"/>
  <c r="U28" i="168"/>
  <c r="T62" i="163"/>
  <c r="U62" i="163"/>
  <c r="P61" i="158"/>
  <c r="P65" i="158" s="1"/>
  <c r="E8" i="153"/>
  <c r="T9" i="153"/>
  <c r="U9" i="153"/>
  <c r="U62" i="176"/>
  <c r="T62" i="176"/>
  <c r="T62" i="171"/>
  <c r="U62" i="171"/>
  <c r="T62" i="167"/>
  <c r="U62" i="167"/>
  <c r="T56" i="175"/>
  <c r="U56" i="175"/>
  <c r="P43" i="174"/>
  <c r="E43" i="161"/>
  <c r="T44" i="161"/>
  <c r="U44" i="161"/>
  <c r="U62" i="170"/>
  <c r="T62" i="170"/>
  <c r="E8" i="166"/>
  <c r="T9" i="166"/>
  <c r="U9" i="166"/>
  <c r="P61" i="141"/>
  <c r="P65" i="141" s="1"/>
  <c r="T62" i="127"/>
  <c r="U62" i="127"/>
  <c r="U28" i="114"/>
  <c r="T28" i="114"/>
  <c r="U56" i="132"/>
  <c r="T56" i="132"/>
  <c r="U56" i="129"/>
  <c r="T56" i="129"/>
  <c r="E43" i="105"/>
  <c r="U44" i="105"/>
  <c r="T44" i="105"/>
  <c r="U56" i="102"/>
  <c r="T56" i="102"/>
  <c r="U28" i="153"/>
  <c r="T28" i="153"/>
  <c r="Q8" i="146"/>
  <c r="Q61" i="146" s="1"/>
  <c r="Q65" i="146" s="1"/>
  <c r="U28" i="128"/>
  <c r="T28" i="128"/>
  <c r="U28" i="116"/>
  <c r="T28" i="116"/>
  <c r="P8" i="135"/>
  <c r="P61" i="135" s="1"/>
  <c r="P65" i="135" s="1"/>
  <c r="U62" i="148"/>
  <c r="T62" i="148"/>
  <c r="E43" i="129"/>
  <c r="U44" i="129"/>
  <c r="T44" i="129"/>
  <c r="Q8" i="118"/>
  <c r="Q61" i="118" s="1"/>
  <c r="Q65" i="118" s="1"/>
  <c r="U62" i="113"/>
  <c r="T62" i="113"/>
  <c r="T56" i="109"/>
  <c r="U56" i="109"/>
  <c r="U28" i="123"/>
  <c r="T28" i="123"/>
  <c r="P8" i="144"/>
  <c r="P61" i="144" s="1"/>
  <c r="P65" i="144" s="1"/>
  <c r="P8" i="128"/>
  <c r="T56" i="119"/>
  <c r="U56" i="119"/>
  <c r="E43" i="114"/>
  <c r="T44" i="114"/>
  <c r="U44" i="114"/>
  <c r="U28" i="104"/>
  <c r="T28" i="104"/>
  <c r="P61" i="99"/>
  <c r="P65" i="99" s="1"/>
  <c r="E8" i="151"/>
  <c r="U9" i="151"/>
  <c r="T9" i="151"/>
  <c r="E43" i="142"/>
  <c r="T44" i="142"/>
  <c r="U44" i="142"/>
  <c r="E8" i="136"/>
  <c r="U9" i="136"/>
  <c r="T9" i="136"/>
  <c r="P43" i="124"/>
  <c r="Q61" i="117"/>
  <c r="Q65" i="117" s="1"/>
  <c r="T56" i="108"/>
  <c r="U56" i="108"/>
  <c r="T28" i="93"/>
  <c r="U28" i="93"/>
  <c r="E8" i="105"/>
  <c r="U9" i="105"/>
  <c r="T9" i="105"/>
  <c r="U56" i="89"/>
  <c r="T56" i="89"/>
  <c r="U28" i="68"/>
  <c r="T28" i="68"/>
  <c r="E8" i="58"/>
  <c r="U9" i="58"/>
  <c r="T9" i="58"/>
  <c r="U44" i="117"/>
  <c r="E43" i="102"/>
  <c r="U44" i="102"/>
  <c r="T44" i="102"/>
  <c r="Q8" i="81"/>
  <c r="U28" i="57"/>
  <c r="T28" i="57"/>
  <c r="U62" i="44"/>
  <c r="T62" i="44"/>
  <c r="U56" i="40"/>
  <c r="T56" i="40"/>
  <c r="U62" i="90"/>
  <c r="T62" i="90"/>
  <c r="U56" i="87"/>
  <c r="T56" i="87"/>
  <c r="U28" i="78"/>
  <c r="T28" i="78"/>
  <c r="U56" i="104"/>
  <c r="T56" i="104"/>
  <c r="P8" i="92"/>
  <c r="P61" i="92" s="1"/>
  <c r="P65" i="92" s="1"/>
  <c r="U56" i="88"/>
  <c r="T56" i="88"/>
  <c r="U62" i="84"/>
  <c r="T62" i="84"/>
  <c r="U28" i="75"/>
  <c r="T28" i="75"/>
  <c r="P8" i="70"/>
  <c r="P61" i="70" s="1"/>
  <c r="P65" i="70" s="1"/>
  <c r="T56" i="107"/>
  <c r="U56" i="107"/>
  <c r="E43" i="91"/>
  <c r="U44" i="91"/>
  <c r="T44" i="91"/>
  <c r="T62" i="86"/>
  <c r="U62" i="86"/>
  <c r="U9" i="120"/>
  <c r="E8" i="104"/>
  <c r="E8" i="95"/>
  <c r="Q8" i="105"/>
  <c r="Q8" i="98"/>
  <c r="Q61" i="98" s="1"/>
  <c r="Q65" i="98" s="1"/>
  <c r="P8" i="86"/>
  <c r="P61" i="86" s="1"/>
  <c r="P65" i="86" s="1"/>
  <c r="T62" i="69"/>
  <c r="U62" i="69"/>
  <c r="T56" i="65"/>
  <c r="U56" i="65"/>
  <c r="P61" i="61"/>
  <c r="P65" i="61" s="1"/>
  <c r="E43" i="52"/>
  <c r="U44" i="52"/>
  <c r="T44" i="52"/>
  <c r="E8" i="48"/>
  <c r="U9" i="48"/>
  <c r="T9" i="48"/>
  <c r="E8" i="57"/>
  <c r="U9" i="57"/>
  <c r="T9" i="57"/>
  <c r="U62" i="38"/>
  <c r="T62" i="38"/>
  <c r="P43" i="46"/>
  <c r="T62" i="59"/>
  <c r="U62" i="59"/>
  <c r="E43" i="46"/>
  <c r="U44" i="46"/>
  <c r="T44" i="46"/>
  <c r="T62" i="42"/>
  <c r="U62" i="42"/>
  <c r="U56" i="36"/>
  <c r="T56" i="36"/>
  <c r="E43" i="23"/>
  <c r="U44" i="23"/>
  <c r="T44" i="23"/>
  <c r="E8" i="19"/>
  <c r="U9" i="19"/>
  <c r="T9" i="19"/>
  <c r="U28" i="13"/>
  <c r="T28" i="13"/>
  <c r="T56" i="47"/>
  <c r="U56" i="47"/>
  <c r="E43" i="41"/>
  <c r="T44" i="41"/>
  <c r="U44" i="41"/>
  <c r="U28" i="39"/>
  <c r="T28" i="39"/>
  <c r="P43" i="33"/>
  <c r="Q8" i="26"/>
  <c r="Q61" i="26" s="1"/>
  <c r="Q65" i="26" s="1"/>
  <c r="E8" i="24"/>
  <c r="U9" i="24"/>
  <c r="T9" i="24"/>
  <c r="P8" i="21"/>
  <c r="P43" i="17"/>
  <c r="P61" i="17" s="1"/>
  <c r="P65" i="17" s="1"/>
  <c r="E43" i="12"/>
  <c r="U44" i="12"/>
  <c r="T44" i="12"/>
  <c r="P8" i="42"/>
  <c r="P61" i="42" s="1"/>
  <c r="P65" i="42" s="1"/>
  <c r="E43" i="33"/>
  <c r="U44" i="33"/>
  <c r="T44" i="33"/>
  <c r="P8" i="26"/>
  <c r="P61" i="26" s="1"/>
  <c r="P65" i="26" s="1"/>
  <c r="T28" i="23"/>
  <c r="U28" i="23"/>
  <c r="P43" i="14"/>
  <c r="P61" i="14" s="1"/>
  <c r="P65" i="14" s="1"/>
  <c r="U44" i="89"/>
  <c r="Q43" i="42"/>
  <c r="Q61" i="42" s="1"/>
  <c r="Q65" i="42" s="1"/>
  <c r="Q43" i="32"/>
  <c r="Q61" i="32" s="1"/>
  <c r="Q65" i="32" s="1"/>
  <c r="U56" i="68"/>
  <c r="T56" i="68"/>
  <c r="U28" i="63"/>
  <c r="T28" i="63"/>
  <c r="E8" i="61"/>
  <c r="U9" i="61"/>
  <c r="T9" i="61"/>
  <c r="E43" i="39"/>
  <c r="U44" i="39"/>
  <c r="T44" i="39"/>
  <c r="U62" i="62"/>
  <c r="T62" i="62"/>
  <c r="Q43" i="51"/>
  <c r="Q61" i="51" s="1"/>
  <c r="Q65" i="51" s="1"/>
  <c r="E43" i="50"/>
  <c r="T44" i="50"/>
  <c r="U44" i="50"/>
  <c r="U28" i="45"/>
  <c r="T28" i="45"/>
  <c r="E43" i="42"/>
  <c r="T44" i="42"/>
  <c r="U44" i="42"/>
  <c r="E8" i="36"/>
  <c r="U9" i="36"/>
  <c r="T9" i="36"/>
  <c r="U28" i="30"/>
  <c r="T28" i="30"/>
  <c r="P61" i="25"/>
  <c r="P65" i="25" s="1"/>
  <c r="P43" i="21"/>
  <c r="E43" i="16"/>
  <c r="T44" i="16"/>
  <c r="U44" i="16"/>
  <c r="E8" i="12"/>
  <c r="U9" i="12"/>
  <c r="T9" i="12"/>
  <c r="U9" i="26"/>
  <c r="E43" i="21"/>
  <c r="U44" i="21"/>
  <c r="T44" i="21"/>
  <c r="P8" i="15"/>
  <c r="P61" i="15" s="1"/>
  <c r="P65" i="15" s="1"/>
  <c r="E8" i="11"/>
  <c r="U9" i="11"/>
  <c r="T9" i="11"/>
  <c r="U62" i="19"/>
  <c r="T62" i="19"/>
  <c r="P8" i="10"/>
  <c r="U62" i="7"/>
  <c r="T62" i="7"/>
  <c r="U28" i="1"/>
  <c r="T28" i="1"/>
  <c r="E43" i="13"/>
  <c r="T44" i="13"/>
  <c r="U44" i="13"/>
  <c r="E8" i="7"/>
  <c r="U9" i="7"/>
  <c r="T9" i="7"/>
  <c r="U62" i="4"/>
  <c r="T62" i="4"/>
  <c r="E8" i="14"/>
  <c r="U9" i="14"/>
  <c r="T9" i="14"/>
  <c r="P61" i="8"/>
  <c r="P65" i="8" s="1"/>
  <c r="P61" i="244" l="1"/>
  <c r="P65" i="244" s="1"/>
  <c r="M65" i="4"/>
  <c r="S65" i="4" s="1"/>
  <c r="M65" i="45"/>
  <c r="S65" i="45" s="1"/>
  <c r="P61" i="49"/>
  <c r="P65" i="49" s="1"/>
  <c r="R61" i="58"/>
  <c r="R61" i="70"/>
  <c r="L65" i="221"/>
  <c r="R65" i="221" s="1"/>
  <c r="Q61" i="1"/>
  <c r="Q65" i="1" s="1"/>
  <c r="Q61" i="124"/>
  <c r="Q65" i="124" s="1"/>
  <c r="P61" i="179"/>
  <c r="P65" i="179" s="1"/>
  <c r="Q61" i="148"/>
  <c r="Q65" i="148" s="1"/>
  <c r="Q61" i="9"/>
  <c r="Q65" i="9" s="1"/>
  <c r="R65" i="58"/>
  <c r="R65" i="70"/>
  <c r="R65" i="101"/>
  <c r="S61" i="151"/>
  <c r="M65" i="148"/>
  <c r="S65" i="148" s="1"/>
  <c r="S61" i="148"/>
  <c r="P61" i="212"/>
  <c r="P65" i="212" s="1"/>
  <c r="P61" i="64"/>
  <c r="P65" i="64" s="1"/>
  <c r="U43" i="79"/>
  <c r="S61" i="46"/>
  <c r="R61" i="88"/>
  <c r="R61" i="107"/>
  <c r="S61" i="138"/>
  <c r="R65" i="143"/>
  <c r="R65" i="187"/>
  <c r="R61" i="227"/>
  <c r="N65" i="13"/>
  <c r="R65" i="13" s="1"/>
  <c r="R61" i="13"/>
  <c r="P61" i="127"/>
  <c r="P65" i="127" s="1"/>
  <c r="P61" i="242"/>
  <c r="P65" i="242" s="1"/>
  <c r="P61" i="34"/>
  <c r="P65" i="34" s="1"/>
  <c r="P61" i="78"/>
  <c r="P65" i="78" s="1"/>
  <c r="Q61" i="70"/>
  <c r="Q65" i="70" s="1"/>
  <c r="S61" i="16"/>
  <c r="S61" i="59"/>
  <c r="S61" i="153"/>
  <c r="S61" i="175"/>
  <c r="Q61" i="206"/>
  <c r="Q65" i="206" s="1"/>
  <c r="P61" i="226"/>
  <c r="P65" i="226" s="1"/>
  <c r="S61" i="245"/>
  <c r="Q61" i="143"/>
  <c r="Q65" i="143" s="1"/>
  <c r="Q61" i="135"/>
  <c r="Q65" i="135" s="1"/>
  <c r="Q61" i="97"/>
  <c r="Q65" i="97" s="1"/>
  <c r="S65" i="16"/>
  <c r="S65" i="59"/>
  <c r="S61" i="130"/>
  <c r="P61" i="157"/>
  <c r="P65" i="157" s="1"/>
  <c r="R61" i="183"/>
  <c r="S65" i="197"/>
  <c r="U8" i="222"/>
  <c r="S61" i="202"/>
  <c r="M65" i="202"/>
  <c r="S65" i="202" s="1"/>
  <c r="L65" i="29"/>
  <c r="R65" i="29" s="1"/>
  <c r="R61" i="29"/>
  <c r="Q61" i="105"/>
  <c r="Q65" i="105" s="1"/>
  <c r="P61" i="108"/>
  <c r="P65" i="108" s="1"/>
  <c r="Q61" i="82"/>
  <c r="Q65" i="82" s="1"/>
  <c r="R61" i="153"/>
  <c r="S61" i="158"/>
  <c r="Q61" i="179"/>
  <c r="Q65" i="179" s="1"/>
  <c r="M65" i="186"/>
  <c r="S65" i="186" s="1"/>
  <c r="S61" i="186"/>
  <c r="L65" i="192"/>
  <c r="R65" i="192" s="1"/>
  <c r="R61" i="192"/>
  <c r="P61" i="171"/>
  <c r="P65" i="171" s="1"/>
  <c r="S61" i="139"/>
  <c r="Q61" i="151"/>
  <c r="Q65" i="151" s="1"/>
  <c r="P61" i="246"/>
  <c r="P65" i="246" s="1"/>
  <c r="P61" i="128"/>
  <c r="P65" i="128" s="1"/>
  <c r="Q61" i="113"/>
  <c r="Q65" i="113" s="1"/>
  <c r="Q61" i="46"/>
  <c r="Q65" i="46" s="1"/>
  <c r="R65" i="21"/>
  <c r="S61" i="65"/>
  <c r="R61" i="38"/>
  <c r="R61" i="215"/>
  <c r="U8" i="255"/>
  <c r="P61" i="65"/>
  <c r="P65" i="65" s="1"/>
  <c r="S61" i="189"/>
  <c r="R61" i="244"/>
  <c r="P61" i="214"/>
  <c r="P65" i="214" s="1"/>
  <c r="Q61" i="194"/>
  <c r="Q65" i="194" s="1"/>
  <c r="M65" i="43"/>
  <c r="S65" i="43" s="1"/>
  <c r="R61" i="48"/>
  <c r="S61" i="53"/>
  <c r="R61" i="73"/>
  <c r="S61" i="77"/>
  <c r="S61" i="109"/>
  <c r="S65" i="140"/>
  <c r="R65" i="204"/>
  <c r="O65" i="229"/>
  <c r="S65" i="229" s="1"/>
  <c r="R65" i="244"/>
  <c r="Q61" i="96"/>
  <c r="Q65" i="96" s="1"/>
  <c r="U8" i="33"/>
  <c r="Q61" i="133"/>
  <c r="Q65" i="133" s="1"/>
  <c r="P61" i="252"/>
  <c r="P65" i="252" s="1"/>
  <c r="Q61" i="136"/>
  <c r="Q65" i="136" s="1"/>
  <c r="P61" i="136"/>
  <c r="P65" i="136" s="1"/>
  <c r="Q61" i="121"/>
  <c r="Q65" i="121" s="1"/>
  <c r="R65" i="48"/>
  <c r="S65" i="53"/>
  <c r="S61" i="85"/>
  <c r="S65" i="99"/>
  <c r="R61" i="104"/>
  <c r="S61" i="114"/>
  <c r="R61" i="145"/>
  <c r="P61" i="181"/>
  <c r="P65" i="181" s="1"/>
  <c r="S61" i="185"/>
  <c r="P61" i="204"/>
  <c r="P65" i="204" s="1"/>
  <c r="S61" i="216"/>
  <c r="M65" i="199"/>
  <c r="S65" i="199" s="1"/>
  <c r="S61" i="199"/>
  <c r="M65" i="165"/>
  <c r="S65" i="165" s="1"/>
  <c r="S61" i="165"/>
  <c r="P61" i="93"/>
  <c r="P65" i="93" s="1"/>
  <c r="Q61" i="209"/>
  <c r="Q65" i="209" s="1"/>
  <c r="U8" i="75"/>
  <c r="Q61" i="4"/>
  <c r="Q65" i="4" s="1"/>
  <c r="R61" i="74"/>
  <c r="S61" i="150"/>
  <c r="S65" i="185"/>
  <c r="R61" i="200"/>
  <c r="S61" i="208"/>
  <c r="R61" i="229"/>
  <c r="S65" i="158"/>
  <c r="P61" i="5"/>
  <c r="P65" i="5" s="1"/>
  <c r="R65" i="167"/>
  <c r="N65" i="211"/>
  <c r="R65" i="211" s="1"/>
  <c r="S61" i="219"/>
  <c r="R65" i="38"/>
  <c r="Q61" i="22"/>
  <c r="Q65" i="22" s="1"/>
  <c r="Q61" i="52"/>
  <c r="Q65" i="52" s="1"/>
  <c r="P61" i="210"/>
  <c r="P65" i="210" s="1"/>
  <c r="P61" i="182"/>
  <c r="P65" i="182" s="1"/>
  <c r="Q61" i="112"/>
  <c r="Q65" i="112" s="1"/>
  <c r="P61" i="163"/>
  <c r="P65" i="163" s="1"/>
  <c r="Q61" i="158"/>
  <c r="Q65" i="158" s="1"/>
  <c r="P61" i="219"/>
  <c r="P65" i="219" s="1"/>
  <c r="P61" i="218"/>
  <c r="P65" i="218" s="1"/>
  <c r="R61" i="57"/>
  <c r="S61" i="168"/>
  <c r="R61" i="177"/>
  <c r="Q61" i="129"/>
  <c r="Q65" i="129" s="1"/>
  <c r="R61" i="26"/>
  <c r="P61" i="172"/>
  <c r="P65" i="172" s="1"/>
  <c r="S61" i="38"/>
  <c r="T43" i="167"/>
  <c r="S65" i="38"/>
  <c r="R61" i="167"/>
  <c r="P61" i="35"/>
  <c r="P65" i="35" s="1"/>
  <c r="S61" i="184"/>
  <c r="P61" i="124"/>
  <c r="P65" i="124" s="1"/>
  <c r="P61" i="9"/>
  <c r="P65" i="9" s="1"/>
  <c r="R61" i="224"/>
  <c r="P61" i="90"/>
  <c r="P65" i="90" s="1"/>
  <c r="R65" i="224"/>
  <c r="Q61" i="81"/>
  <c r="Q65" i="81" s="1"/>
  <c r="P61" i="115"/>
  <c r="P65" i="115" s="1"/>
  <c r="P61" i="100"/>
  <c r="P65" i="100" s="1"/>
  <c r="Q61" i="141"/>
  <c r="Q65" i="141" s="1"/>
  <c r="Q61" i="68"/>
  <c r="Q65" i="68" s="1"/>
  <c r="S61" i="241"/>
  <c r="R61" i="258"/>
  <c r="S61" i="14"/>
  <c r="S61" i="19"/>
  <c r="R65" i="57"/>
  <c r="S61" i="74"/>
  <c r="S61" i="115"/>
  <c r="S61" i="128"/>
  <c r="R61" i="146"/>
  <c r="S65" i="168"/>
  <c r="R61" i="173"/>
  <c r="R65" i="177"/>
  <c r="R61" i="230"/>
  <c r="P61" i="52"/>
  <c r="P65" i="52" s="1"/>
  <c r="S61" i="106"/>
  <c r="M65" i="225"/>
  <c r="S65" i="225" s="1"/>
  <c r="S61" i="225"/>
  <c r="R61" i="204"/>
  <c r="P61" i="198"/>
  <c r="P65" i="198" s="1"/>
  <c r="Q61" i="226"/>
  <c r="Q65" i="226" s="1"/>
  <c r="Q61" i="2"/>
  <c r="Q65" i="2" s="1"/>
  <c r="P61" i="185"/>
  <c r="P65" i="185" s="1"/>
  <c r="P61" i="19"/>
  <c r="P65" i="19" s="1"/>
  <c r="P61" i="101"/>
  <c r="P65" i="101" s="1"/>
  <c r="P61" i="47"/>
  <c r="P65" i="47" s="1"/>
  <c r="P61" i="69"/>
  <c r="P65" i="69" s="1"/>
  <c r="P61" i="88"/>
  <c r="P65" i="88" s="1"/>
  <c r="T8" i="121"/>
  <c r="Q61" i="43"/>
  <c r="Q65" i="43" s="1"/>
  <c r="P61" i="72"/>
  <c r="P65" i="72" s="1"/>
  <c r="S65" i="241"/>
  <c r="R65" i="258"/>
  <c r="S61" i="30"/>
  <c r="Q61" i="57"/>
  <c r="Q65" i="57" s="1"/>
  <c r="S61" i="110"/>
  <c r="S61" i="119"/>
  <c r="R61" i="124"/>
  <c r="R65" i="173"/>
  <c r="S65" i="106"/>
  <c r="N65" i="246"/>
  <c r="R65" i="246" s="1"/>
  <c r="R61" i="246"/>
  <c r="L65" i="243"/>
  <c r="R65" i="243" s="1"/>
  <c r="R61" i="243"/>
  <c r="Q61" i="242"/>
  <c r="Q65" i="242" s="1"/>
  <c r="L65" i="242"/>
  <c r="R65" i="242" s="1"/>
  <c r="R61" i="242"/>
  <c r="Q61" i="238"/>
  <c r="Q65" i="238" s="1"/>
  <c r="M65" i="234"/>
  <c r="S65" i="234" s="1"/>
  <c r="S61" i="234"/>
  <c r="M65" i="231"/>
  <c r="S65" i="231" s="1"/>
  <c r="S61" i="231"/>
  <c r="L65" i="218"/>
  <c r="R65" i="218" s="1"/>
  <c r="R61" i="218"/>
  <c r="L65" i="214"/>
  <c r="R65" i="214" s="1"/>
  <c r="R61" i="214"/>
  <c r="P61" i="202"/>
  <c r="P65" i="202" s="1"/>
  <c r="Q61" i="193"/>
  <c r="Q65" i="193" s="1"/>
  <c r="M65" i="180"/>
  <c r="S65" i="180" s="1"/>
  <c r="S61" i="180"/>
  <c r="M65" i="133"/>
  <c r="S65" i="133" s="1"/>
  <c r="S61" i="133"/>
  <c r="Q61" i="110"/>
  <c r="Q65" i="110" s="1"/>
  <c r="M65" i="94"/>
  <c r="S65" i="94" s="1"/>
  <c r="S61" i="94"/>
  <c r="Q61" i="92"/>
  <c r="Q65" i="92" s="1"/>
  <c r="M65" i="89"/>
  <c r="S65" i="89" s="1"/>
  <c r="S61" i="89"/>
  <c r="P61" i="77"/>
  <c r="P65" i="77" s="1"/>
  <c r="Q61" i="74"/>
  <c r="Q65" i="74" s="1"/>
  <c r="Q61" i="16"/>
  <c r="Q65" i="16" s="1"/>
  <c r="P61" i="10"/>
  <c r="P65" i="10" s="1"/>
  <c r="O65" i="8"/>
  <c r="S65" i="8" s="1"/>
  <c r="S61" i="8"/>
  <c r="L65" i="7"/>
  <c r="R65" i="7" s="1"/>
  <c r="R61" i="7"/>
  <c r="P61" i="4"/>
  <c r="P65" i="4" s="1"/>
  <c r="E65" i="241"/>
  <c r="U61" i="241"/>
  <c r="T61" i="241"/>
  <c r="E65" i="244"/>
  <c r="U61" i="244"/>
  <c r="E65" i="254"/>
  <c r="T61" i="254"/>
  <c r="U61" i="254"/>
  <c r="E65" i="253"/>
  <c r="U61" i="253"/>
  <c r="T61" i="253"/>
  <c r="U43" i="102"/>
  <c r="T43" i="102"/>
  <c r="T43" i="13"/>
  <c r="U43" i="13"/>
  <c r="U43" i="39"/>
  <c r="T43" i="39"/>
  <c r="U43" i="52"/>
  <c r="T43" i="52"/>
  <c r="U43" i="91"/>
  <c r="T43" i="91"/>
  <c r="E61" i="58"/>
  <c r="T8" i="58"/>
  <c r="U8" i="58"/>
  <c r="E61" i="136"/>
  <c r="U8" i="136"/>
  <c r="T8" i="136"/>
  <c r="T43" i="158"/>
  <c r="U43" i="158"/>
  <c r="T43" i="173"/>
  <c r="U43" i="173"/>
  <c r="E61" i="211"/>
  <c r="T8" i="211"/>
  <c r="U8" i="211"/>
  <c r="U43" i="33"/>
  <c r="T43" i="33"/>
  <c r="T43" i="41"/>
  <c r="U43" i="41"/>
  <c r="E61" i="95"/>
  <c r="T8" i="95"/>
  <c r="U8" i="95"/>
  <c r="U43" i="63"/>
  <c r="T43" i="63"/>
  <c r="U43" i="44"/>
  <c r="T43" i="44"/>
  <c r="E61" i="52"/>
  <c r="U8" i="52"/>
  <c r="T8" i="52"/>
  <c r="T43" i="174"/>
  <c r="U43" i="174"/>
  <c r="E61" i="202"/>
  <c r="U8" i="202"/>
  <c r="T8" i="202"/>
  <c r="U43" i="195"/>
  <c r="T43" i="195"/>
  <c r="P61" i="227"/>
  <c r="P65" i="227" s="1"/>
  <c r="T43" i="249"/>
  <c r="U43" i="249"/>
  <c r="E61" i="146"/>
  <c r="U8" i="146"/>
  <c r="T8" i="146"/>
  <c r="E61" i="36"/>
  <c r="U8" i="36"/>
  <c r="T8" i="36"/>
  <c r="U43" i="50"/>
  <c r="T43" i="50"/>
  <c r="E61" i="24"/>
  <c r="T8" i="24"/>
  <c r="U8" i="24"/>
  <c r="T43" i="46"/>
  <c r="U43" i="46"/>
  <c r="E61" i="57"/>
  <c r="U8" i="57"/>
  <c r="T8" i="57"/>
  <c r="E61" i="104"/>
  <c r="T8" i="104"/>
  <c r="U8" i="104"/>
  <c r="U43" i="105"/>
  <c r="T43" i="105"/>
  <c r="Q61" i="171"/>
  <c r="Q65" i="171" s="1"/>
  <c r="T43" i="226"/>
  <c r="U43" i="226"/>
  <c r="E61" i="4"/>
  <c r="U8" i="4"/>
  <c r="T8" i="4"/>
  <c r="E61" i="81"/>
  <c r="U8" i="81"/>
  <c r="T8" i="81"/>
  <c r="E61" i="84"/>
  <c r="U8" i="84"/>
  <c r="T8" i="84"/>
  <c r="U43" i="119"/>
  <c r="T43" i="119"/>
  <c r="U43" i="117"/>
  <c r="T43" i="117"/>
  <c r="U43" i="121"/>
  <c r="T43" i="121"/>
  <c r="U43" i="160"/>
  <c r="T43" i="160"/>
  <c r="U43" i="217"/>
  <c r="T43" i="217"/>
  <c r="U43" i="238"/>
  <c r="T43" i="238"/>
  <c r="E65" i="245"/>
  <c r="U61" i="245"/>
  <c r="T61" i="245"/>
  <c r="U43" i="8"/>
  <c r="T43" i="8"/>
  <c r="E61" i="8"/>
  <c r="E61" i="78"/>
  <c r="U8" i="78"/>
  <c r="T8" i="78"/>
  <c r="E61" i="92"/>
  <c r="U8" i="92"/>
  <c r="T8" i="92"/>
  <c r="U43" i="147"/>
  <c r="T43" i="147"/>
  <c r="T43" i="186"/>
  <c r="U43" i="186"/>
  <c r="U43" i="211"/>
  <c r="T43" i="211"/>
  <c r="Q61" i="246"/>
  <c r="Q65" i="246" s="1"/>
  <c r="U8" i="1"/>
  <c r="U43" i="40"/>
  <c r="T43" i="40"/>
  <c r="E61" i="15"/>
  <c r="U8" i="15"/>
  <c r="T8" i="15"/>
  <c r="P61" i="46"/>
  <c r="P65" i="46" s="1"/>
  <c r="T43" i="70"/>
  <c r="U43" i="70"/>
  <c r="E61" i="127"/>
  <c r="U8" i="127"/>
  <c r="T8" i="127"/>
  <c r="T43" i="177"/>
  <c r="U43" i="177"/>
  <c r="E61" i="220"/>
  <c r="U8" i="220"/>
  <c r="T8" i="220"/>
  <c r="U43" i="214"/>
  <c r="T43" i="214"/>
  <c r="U43" i="199"/>
  <c r="T43" i="199"/>
  <c r="T43" i="250"/>
  <c r="U43" i="250"/>
  <c r="U43" i="71"/>
  <c r="T43" i="71"/>
  <c r="U43" i="72"/>
  <c r="T43" i="72"/>
  <c r="E61" i="123"/>
  <c r="U8" i="123"/>
  <c r="T8" i="123"/>
  <c r="U43" i="168"/>
  <c r="T43" i="168"/>
  <c r="U43" i="223"/>
  <c r="T43" i="223"/>
  <c r="E61" i="234"/>
  <c r="U8" i="234"/>
  <c r="T8" i="234"/>
  <c r="E61" i="47"/>
  <c r="U8" i="47"/>
  <c r="T8" i="47"/>
  <c r="U43" i="87"/>
  <c r="T43" i="87"/>
  <c r="U43" i="122"/>
  <c r="T43" i="122"/>
  <c r="E61" i="139"/>
  <c r="U8" i="139"/>
  <c r="T8" i="139"/>
  <c r="E61" i="129"/>
  <c r="U8" i="129"/>
  <c r="T8" i="129"/>
  <c r="E61" i="157"/>
  <c r="U8" i="157"/>
  <c r="T8" i="157"/>
  <c r="E61" i="178"/>
  <c r="T8" i="178"/>
  <c r="U8" i="178"/>
  <c r="U43" i="236"/>
  <c r="T43" i="236"/>
  <c r="U43" i="247"/>
  <c r="T43" i="247"/>
  <c r="E61" i="247"/>
  <c r="P61" i="3"/>
  <c r="P65" i="3" s="1"/>
  <c r="U43" i="66"/>
  <c r="T43" i="66"/>
  <c r="U43" i="109"/>
  <c r="T43" i="109"/>
  <c r="E61" i="108"/>
  <c r="U8" i="108"/>
  <c r="T8" i="108"/>
  <c r="E61" i="145"/>
  <c r="T8" i="145"/>
  <c r="U8" i="145"/>
  <c r="U43" i="156"/>
  <c r="T43" i="156"/>
  <c r="U43" i="203"/>
  <c r="T43" i="203"/>
  <c r="E61" i="195"/>
  <c r="U8" i="195"/>
  <c r="T8" i="195"/>
  <c r="E61" i="235"/>
  <c r="T8" i="235"/>
  <c r="U8" i="235"/>
  <c r="U43" i="47"/>
  <c r="T43" i="47"/>
  <c r="E61" i="144"/>
  <c r="U8" i="144"/>
  <c r="T8" i="144"/>
  <c r="U43" i="131"/>
  <c r="T43" i="131"/>
  <c r="T43" i="127"/>
  <c r="U43" i="163"/>
  <c r="T43" i="163"/>
  <c r="U43" i="206"/>
  <c r="T43" i="206"/>
  <c r="U8" i="253"/>
  <c r="E61" i="7"/>
  <c r="U8" i="7"/>
  <c r="T8" i="7"/>
  <c r="U43" i="16"/>
  <c r="T43" i="16"/>
  <c r="E61" i="61"/>
  <c r="U8" i="61"/>
  <c r="T8" i="61"/>
  <c r="U43" i="23"/>
  <c r="T43" i="23"/>
  <c r="U43" i="142"/>
  <c r="T43" i="142"/>
  <c r="U43" i="129"/>
  <c r="T43" i="129"/>
  <c r="U43" i="161"/>
  <c r="T43" i="161"/>
  <c r="U43" i="133"/>
  <c r="T43" i="133"/>
  <c r="E61" i="140"/>
  <c r="U8" i="140"/>
  <c r="T8" i="140"/>
  <c r="E61" i="212"/>
  <c r="U8" i="212"/>
  <c r="T8" i="212"/>
  <c r="U43" i="183"/>
  <c r="T43" i="183"/>
  <c r="U43" i="222"/>
  <c r="T43" i="222"/>
  <c r="E61" i="222"/>
  <c r="E61" i="206"/>
  <c r="U8" i="206"/>
  <c r="T8" i="206"/>
  <c r="E61" i="28"/>
  <c r="U8" i="28"/>
  <c r="T8" i="28"/>
  <c r="U43" i="28"/>
  <c r="T43" i="28"/>
  <c r="E61" i="30"/>
  <c r="U8" i="30"/>
  <c r="T8" i="30"/>
  <c r="U43" i="103"/>
  <c r="T43" i="103"/>
  <c r="U8" i="120"/>
  <c r="T43" i="154"/>
  <c r="U43" i="154"/>
  <c r="Q61" i="182"/>
  <c r="Q65" i="182" s="1"/>
  <c r="E61" i="6"/>
  <c r="U8" i="6"/>
  <c r="T8" i="6"/>
  <c r="E61" i="49"/>
  <c r="T8" i="49"/>
  <c r="U8" i="49"/>
  <c r="E61" i="60"/>
  <c r="T8" i="60"/>
  <c r="U8" i="60"/>
  <c r="T43" i="100"/>
  <c r="U43" i="100"/>
  <c r="E61" i="107"/>
  <c r="U8" i="107"/>
  <c r="T8" i="107"/>
  <c r="Q61" i="140"/>
  <c r="Q65" i="140" s="1"/>
  <c r="E61" i="149"/>
  <c r="U8" i="149"/>
  <c r="T8" i="149"/>
  <c r="E61" i="165"/>
  <c r="U8" i="165"/>
  <c r="T8" i="165"/>
  <c r="E61" i="171"/>
  <c r="U8" i="171"/>
  <c r="T8" i="171"/>
  <c r="T8" i="258"/>
  <c r="E61" i="258"/>
  <c r="U8" i="258"/>
  <c r="E61" i="233"/>
  <c r="T8" i="233"/>
  <c r="U8" i="233"/>
  <c r="U43" i="251"/>
  <c r="T43" i="251"/>
  <c r="E65" i="1"/>
  <c r="U61" i="1"/>
  <c r="T61" i="1"/>
  <c r="P61" i="29"/>
  <c r="P65" i="29" s="1"/>
  <c r="U43" i="15"/>
  <c r="T43" i="15"/>
  <c r="U43" i="125"/>
  <c r="T43" i="125"/>
  <c r="U43" i="198"/>
  <c r="T43" i="198"/>
  <c r="E61" i="172"/>
  <c r="U8" i="172"/>
  <c r="T8" i="172"/>
  <c r="E61" i="236"/>
  <c r="U8" i="236"/>
  <c r="T8" i="236"/>
  <c r="E61" i="35"/>
  <c r="T8" i="35"/>
  <c r="U8" i="35"/>
  <c r="E61" i="88"/>
  <c r="U8" i="88"/>
  <c r="T8" i="88"/>
  <c r="Q61" i="83"/>
  <c r="Q65" i="83" s="1"/>
  <c r="E61" i="66"/>
  <c r="T8" i="66"/>
  <c r="U8" i="66"/>
  <c r="U43" i="85"/>
  <c r="T43" i="85"/>
  <c r="Q61" i="125"/>
  <c r="Q65" i="125" s="1"/>
  <c r="U43" i="123"/>
  <c r="T43" i="123"/>
  <c r="E61" i="114"/>
  <c r="T8" i="114"/>
  <c r="U8" i="114"/>
  <c r="U43" i="116"/>
  <c r="T43" i="116"/>
  <c r="Q61" i="247"/>
  <c r="Q65" i="247" s="1"/>
  <c r="U8" i="247"/>
  <c r="T43" i="257"/>
  <c r="U43" i="257"/>
  <c r="E61" i="3"/>
  <c r="T8" i="3"/>
  <c r="U8" i="3"/>
  <c r="U43" i="192"/>
  <c r="T43" i="192"/>
  <c r="U43" i="213"/>
  <c r="T43" i="213"/>
  <c r="P61" i="22"/>
  <c r="P65" i="22" s="1"/>
  <c r="U43" i="1"/>
  <c r="T43" i="1"/>
  <c r="U43" i="27"/>
  <c r="T43" i="27"/>
  <c r="E61" i="67"/>
  <c r="U8" i="67"/>
  <c r="T8" i="67"/>
  <c r="U43" i="68"/>
  <c r="T43" i="68"/>
  <c r="E61" i="89"/>
  <c r="U8" i="89"/>
  <c r="T8" i="89"/>
  <c r="E61" i="86"/>
  <c r="U8" i="86"/>
  <c r="T8" i="86"/>
  <c r="E61" i="122"/>
  <c r="T8" i="122"/>
  <c r="U8" i="122"/>
  <c r="E61" i="162"/>
  <c r="T8" i="162"/>
  <c r="U8" i="162"/>
  <c r="Q61" i="199"/>
  <c r="Q65" i="199" s="1"/>
  <c r="U43" i="219"/>
  <c r="T43" i="219"/>
  <c r="U43" i="233"/>
  <c r="T43" i="233"/>
  <c r="U43" i="55"/>
  <c r="T43" i="55"/>
  <c r="T43" i="20"/>
  <c r="U43" i="20"/>
  <c r="U43" i="86"/>
  <c r="T43" i="86"/>
  <c r="U43" i="69"/>
  <c r="T43" i="69"/>
  <c r="E61" i="94"/>
  <c r="U8" i="94"/>
  <c r="T8" i="94"/>
  <c r="U43" i="115"/>
  <c r="T43" i="115"/>
  <c r="U43" i="127"/>
  <c r="U43" i="155"/>
  <c r="E61" i="199"/>
  <c r="U8" i="199"/>
  <c r="T8" i="199"/>
  <c r="E61" i="200"/>
  <c r="T8" i="200"/>
  <c r="U8" i="200"/>
  <c r="U43" i="114"/>
  <c r="T43" i="114"/>
  <c r="E65" i="246"/>
  <c r="U61" i="246"/>
  <c r="T61" i="246"/>
  <c r="U43" i="4"/>
  <c r="T43" i="4"/>
  <c r="E61" i="5"/>
  <c r="U8" i="5"/>
  <c r="T8" i="5"/>
  <c r="E65" i="120"/>
  <c r="U61" i="120"/>
  <c r="T61" i="120"/>
  <c r="E61" i="132"/>
  <c r="U8" i="132"/>
  <c r="T8" i="132"/>
  <c r="U43" i="197"/>
  <c r="T43" i="197"/>
  <c r="T43" i="181"/>
  <c r="U43" i="181"/>
  <c r="T8" i="250"/>
  <c r="E61" i="250"/>
  <c r="U8" i="250"/>
  <c r="P61" i="33"/>
  <c r="P65" i="33" s="1"/>
  <c r="E61" i="46"/>
  <c r="U8" i="46"/>
  <c r="T8" i="46"/>
  <c r="U43" i="38"/>
  <c r="T43" i="38"/>
  <c r="E61" i="83"/>
  <c r="U8" i="83"/>
  <c r="T8" i="83"/>
  <c r="E61" i="71"/>
  <c r="U8" i="71"/>
  <c r="T8" i="71"/>
  <c r="E61" i="150"/>
  <c r="T8" i="150"/>
  <c r="U8" i="150"/>
  <c r="E61" i="17"/>
  <c r="T8" i="17"/>
  <c r="U8" i="17"/>
  <c r="U43" i="14"/>
  <c r="T43" i="14"/>
  <c r="E61" i="33"/>
  <c r="E61" i="70"/>
  <c r="U8" i="70"/>
  <c r="T8" i="70"/>
  <c r="E61" i="63"/>
  <c r="U8" i="63"/>
  <c r="T8" i="63"/>
  <c r="T43" i="126"/>
  <c r="U43" i="126"/>
  <c r="E61" i="176"/>
  <c r="U8" i="176"/>
  <c r="T8" i="176"/>
  <c r="U43" i="201"/>
  <c r="T43" i="201"/>
  <c r="E61" i="201"/>
  <c r="T8" i="201"/>
  <c r="U8" i="201"/>
  <c r="E61" i="215"/>
  <c r="U8" i="215"/>
  <c r="T8" i="215"/>
  <c r="E61" i="208"/>
  <c r="U8" i="208"/>
  <c r="T8" i="208"/>
  <c r="E61" i="55"/>
  <c r="U8" i="55"/>
  <c r="T8" i="55"/>
  <c r="T43" i="75"/>
  <c r="U43" i="75"/>
  <c r="U43" i="95"/>
  <c r="T43" i="95"/>
  <c r="E61" i="135"/>
  <c r="T8" i="135"/>
  <c r="U8" i="135"/>
  <c r="T43" i="130"/>
  <c r="U43" i="130"/>
  <c r="U43" i="97"/>
  <c r="T43" i="97"/>
  <c r="T43" i="124"/>
  <c r="E61" i="168"/>
  <c r="U8" i="168"/>
  <c r="T8" i="168"/>
  <c r="E61" i="183"/>
  <c r="U8" i="183"/>
  <c r="T8" i="183"/>
  <c r="E61" i="204"/>
  <c r="U8" i="204"/>
  <c r="T8" i="204"/>
  <c r="T43" i="224"/>
  <c r="U43" i="224"/>
  <c r="U8" i="242"/>
  <c r="U43" i="2"/>
  <c r="T43" i="2"/>
  <c r="U43" i="36"/>
  <c r="T43" i="36"/>
  <c r="U43" i="49"/>
  <c r="T43" i="49"/>
  <c r="T43" i="90"/>
  <c r="U43" i="90"/>
  <c r="E61" i="96"/>
  <c r="U8" i="96"/>
  <c r="T8" i="96"/>
  <c r="E61" i="69"/>
  <c r="U8" i="69"/>
  <c r="T8" i="69"/>
  <c r="T43" i="99"/>
  <c r="U43" i="99"/>
  <c r="T43" i="169"/>
  <c r="U43" i="169"/>
  <c r="E61" i="205"/>
  <c r="U8" i="205"/>
  <c r="T8" i="205"/>
  <c r="U43" i="230"/>
  <c r="T43" i="230"/>
  <c r="E61" i="217"/>
  <c r="U8" i="217"/>
  <c r="T8" i="217"/>
  <c r="U43" i="248"/>
  <c r="T43" i="248"/>
  <c r="E61" i="20"/>
  <c r="U8" i="20"/>
  <c r="T8" i="20"/>
  <c r="E61" i="29"/>
  <c r="U8" i="29"/>
  <c r="T8" i="29"/>
  <c r="E61" i="65"/>
  <c r="U8" i="65"/>
  <c r="T8" i="65"/>
  <c r="E61" i="106"/>
  <c r="U8" i="106"/>
  <c r="T8" i="106"/>
  <c r="U43" i="88"/>
  <c r="T43" i="88"/>
  <c r="U43" i="104"/>
  <c r="T43" i="104"/>
  <c r="U43" i="141"/>
  <c r="T43" i="141"/>
  <c r="U43" i="187"/>
  <c r="T43" i="187"/>
  <c r="E61" i="189"/>
  <c r="T8" i="189"/>
  <c r="U8" i="189"/>
  <c r="U8" i="210"/>
  <c r="U43" i="191"/>
  <c r="T43" i="191"/>
  <c r="U43" i="42"/>
  <c r="T43" i="42"/>
  <c r="U43" i="12"/>
  <c r="T43" i="12"/>
  <c r="E61" i="48"/>
  <c r="U8" i="48"/>
  <c r="T8" i="48"/>
  <c r="E61" i="167"/>
  <c r="U8" i="167"/>
  <c r="T8" i="167"/>
  <c r="E61" i="80"/>
  <c r="U8" i="80"/>
  <c r="T8" i="80"/>
  <c r="E61" i="85"/>
  <c r="T8" i="85"/>
  <c r="U8" i="85"/>
  <c r="E61" i="110"/>
  <c r="U8" i="110"/>
  <c r="T8" i="110"/>
  <c r="E61" i="109"/>
  <c r="U8" i="109"/>
  <c r="T8" i="109"/>
  <c r="E61" i="209"/>
  <c r="U8" i="209"/>
  <c r="T8" i="209"/>
  <c r="E61" i="229"/>
  <c r="U8" i="229"/>
  <c r="T8" i="229"/>
  <c r="U43" i="242"/>
  <c r="T43" i="242"/>
  <c r="U43" i="19"/>
  <c r="T43" i="19"/>
  <c r="U43" i="82"/>
  <c r="T43" i="82"/>
  <c r="E61" i="97"/>
  <c r="U8" i="97"/>
  <c r="T8" i="97"/>
  <c r="U43" i="78"/>
  <c r="T43" i="78"/>
  <c r="U43" i="189"/>
  <c r="T43" i="189"/>
  <c r="U43" i="179"/>
  <c r="T43" i="179"/>
  <c r="T8" i="240"/>
  <c r="E61" i="240"/>
  <c r="U8" i="240"/>
  <c r="E61" i="51"/>
  <c r="U8" i="51"/>
  <c r="T8" i="51"/>
  <c r="U43" i="61"/>
  <c r="T43" i="61"/>
  <c r="T43" i="65"/>
  <c r="U43" i="65"/>
  <c r="E61" i="68"/>
  <c r="T8" i="68"/>
  <c r="U8" i="68"/>
  <c r="E61" i="112"/>
  <c r="T8" i="112"/>
  <c r="U8" i="112"/>
  <c r="U43" i="143"/>
  <c r="T43" i="143"/>
  <c r="E61" i="170"/>
  <c r="T8" i="170"/>
  <c r="U8" i="170"/>
  <c r="E61" i="142"/>
  <c r="T8" i="142"/>
  <c r="U8" i="142"/>
  <c r="U43" i="239"/>
  <c r="T43" i="239"/>
  <c r="E61" i="54"/>
  <c r="U8" i="54"/>
  <c r="T8" i="54"/>
  <c r="E61" i="43"/>
  <c r="T8" i="43"/>
  <c r="U8" i="43"/>
  <c r="U43" i="80"/>
  <c r="T43" i="80"/>
  <c r="E61" i="121"/>
  <c r="T43" i="165"/>
  <c r="U43" i="165"/>
  <c r="U43" i="209"/>
  <c r="T43" i="209"/>
  <c r="U43" i="194"/>
  <c r="T43" i="194"/>
  <c r="E61" i="242"/>
  <c r="U43" i="51"/>
  <c r="T43" i="51"/>
  <c r="E61" i="77"/>
  <c r="U8" i="77"/>
  <c r="T8" i="77"/>
  <c r="U43" i="150"/>
  <c r="T43" i="150"/>
  <c r="E61" i="111"/>
  <c r="T8" i="111"/>
  <c r="U8" i="111"/>
  <c r="T43" i="138"/>
  <c r="U43" i="138"/>
  <c r="E61" i="101"/>
  <c r="U8" i="101"/>
  <c r="T8" i="101"/>
  <c r="E61" i="160"/>
  <c r="U8" i="160"/>
  <c r="T8" i="160"/>
  <c r="T43" i="182"/>
  <c r="T43" i="207"/>
  <c r="U43" i="207"/>
  <c r="U43" i="210"/>
  <c r="T43" i="210"/>
  <c r="T43" i="235"/>
  <c r="U43" i="235"/>
  <c r="U43" i="240"/>
  <c r="T43" i="240"/>
  <c r="U43" i="253"/>
  <c r="T43" i="253"/>
  <c r="T43" i="6"/>
  <c r="U43" i="6"/>
  <c r="U43" i="73"/>
  <c r="T43" i="73"/>
  <c r="U43" i="112"/>
  <c r="T43" i="112"/>
  <c r="E61" i="156"/>
  <c r="U8" i="156"/>
  <c r="T8" i="156"/>
  <c r="U43" i="149"/>
  <c r="T43" i="149"/>
  <c r="T43" i="3"/>
  <c r="U43" i="3"/>
  <c r="Q61" i="67"/>
  <c r="Q65" i="67" s="1"/>
  <c r="E61" i="27"/>
  <c r="T8" i="27"/>
  <c r="U8" i="27"/>
  <c r="U43" i="76"/>
  <c r="T43" i="76"/>
  <c r="T43" i="79"/>
  <c r="E61" i="134"/>
  <c r="T8" i="134"/>
  <c r="U8" i="134"/>
  <c r="E61" i="158"/>
  <c r="U8" i="158"/>
  <c r="T8" i="158"/>
  <c r="E61" i="210"/>
  <c r="U43" i="202"/>
  <c r="T43" i="202"/>
  <c r="U43" i="234"/>
  <c r="T43" i="234"/>
  <c r="U43" i="245"/>
  <c r="T43" i="245"/>
  <c r="T8" i="75"/>
  <c r="T8" i="90"/>
  <c r="E61" i="151"/>
  <c r="U8" i="151"/>
  <c r="T8" i="151"/>
  <c r="E61" i="166"/>
  <c r="T8" i="166"/>
  <c r="U8" i="166"/>
  <c r="U43" i="144"/>
  <c r="T43" i="144"/>
  <c r="T43" i="196"/>
  <c r="U43" i="196"/>
  <c r="U43" i="225"/>
  <c r="T43" i="225"/>
  <c r="U43" i="32"/>
  <c r="T43" i="32"/>
  <c r="E61" i="37"/>
  <c r="U8" i="37"/>
  <c r="T8" i="37"/>
  <c r="E61" i="40"/>
  <c r="U8" i="40"/>
  <c r="T8" i="40"/>
  <c r="P61" i="95"/>
  <c r="P65" i="95" s="1"/>
  <c r="U43" i="111"/>
  <c r="T43" i="111"/>
  <c r="U43" i="139"/>
  <c r="T43" i="139"/>
  <c r="U43" i="151"/>
  <c r="T43" i="151"/>
  <c r="U43" i="208"/>
  <c r="T43" i="208"/>
  <c r="E61" i="38"/>
  <c r="U8" i="38"/>
  <c r="T8" i="38"/>
  <c r="E61" i="143"/>
  <c r="T8" i="143"/>
  <c r="U8" i="143"/>
  <c r="E61" i="169"/>
  <c r="U8" i="169"/>
  <c r="T8" i="169"/>
  <c r="U43" i="128"/>
  <c r="T43" i="128"/>
  <c r="E61" i="186"/>
  <c r="U8" i="186"/>
  <c r="T8" i="186"/>
  <c r="E61" i="218"/>
  <c r="U8" i="218"/>
  <c r="T8" i="218"/>
  <c r="U43" i="227"/>
  <c r="T43" i="227"/>
  <c r="E61" i="25"/>
  <c r="T8" i="25"/>
  <c r="U8" i="25"/>
  <c r="E61" i="26"/>
  <c r="U8" i="26"/>
  <c r="T8" i="26"/>
  <c r="U43" i="77"/>
  <c r="T43" i="77"/>
  <c r="E61" i="126"/>
  <c r="U8" i="126"/>
  <c r="T8" i="126"/>
  <c r="E61" i="147"/>
  <c r="U8" i="147"/>
  <c r="T8" i="147"/>
  <c r="U43" i="255"/>
  <c r="T43" i="255"/>
  <c r="E61" i="2"/>
  <c r="T8" i="2"/>
  <c r="U8" i="2"/>
  <c r="E61" i="32"/>
  <c r="U8" i="32"/>
  <c r="T8" i="32"/>
  <c r="E61" i="45"/>
  <c r="U8" i="45"/>
  <c r="T8" i="45"/>
  <c r="E61" i="103"/>
  <c r="T8" i="103"/>
  <c r="U8" i="103"/>
  <c r="T43" i="64"/>
  <c r="U43" i="64"/>
  <c r="E61" i="74"/>
  <c r="U8" i="74"/>
  <c r="T8" i="74"/>
  <c r="E61" i="163"/>
  <c r="U8" i="163"/>
  <c r="T8" i="163"/>
  <c r="T43" i="166"/>
  <c r="U43" i="166"/>
  <c r="T43" i="180"/>
  <c r="U43" i="180"/>
  <c r="E61" i="226"/>
  <c r="U8" i="226"/>
  <c r="T8" i="226"/>
  <c r="U43" i="237"/>
  <c r="T43" i="237"/>
  <c r="U43" i="7"/>
  <c r="T43" i="7"/>
  <c r="E61" i="18"/>
  <c r="U8" i="18"/>
  <c r="T8" i="18"/>
  <c r="Q61" i="62"/>
  <c r="Q65" i="62" s="1"/>
  <c r="E61" i="76"/>
  <c r="U8" i="76"/>
  <c r="T8" i="76"/>
  <c r="E61" i="177"/>
  <c r="U8" i="177"/>
  <c r="T8" i="177"/>
  <c r="E61" i="181"/>
  <c r="T8" i="181"/>
  <c r="U8" i="181"/>
  <c r="T43" i="176"/>
  <c r="U43" i="176"/>
  <c r="E61" i="196"/>
  <c r="T8" i="196"/>
  <c r="U8" i="196"/>
  <c r="U43" i="232"/>
  <c r="T43" i="232"/>
  <c r="E61" i="10"/>
  <c r="T8" i="10"/>
  <c r="U8" i="10"/>
  <c r="E61" i="72"/>
  <c r="U8" i="72"/>
  <c r="T8" i="72"/>
  <c r="E61" i="118"/>
  <c r="U8" i="118"/>
  <c r="T8" i="118"/>
  <c r="E61" i="119"/>
  <c r="U8" i="119"/>
  <c r="T8" i="119"/>
  <c r="E61" i="138"/>
  <c r="U8" i="138"/>
  <c r="T8" i="138"/>
  <c r="E61" i="117"/>
  <c r="U8" i="117"/>
  <c r="T8" i="117"/>
  <c r="U43" i="152"/>
  <c r="T43" i="152"/>
  <c r="E61" i="179"/>
  <c r="U8" i="179"/>
  <c r="T8" i="179"/>
  <c r="E61" i="214"/>
  <c r="U8" i="214"/>
  <c r="T8" i="214"/>
  <c r="E61" i="56"/>
  <c r="U8" i="56"/>
  <c r="T8" i="56"/>
  <c r="T43" i="83"/>
  <c r="U43" i="83"/>
  <c r="T43" i="62"/>
  <c r="U43" i="62"/>
  <c r="U43" i="134"/>
  <c r="T43" i="134"/>
  <c r="U43" i="135"/>
  <c r="T43" i="135"/>
  <c r="E61" i="219"/>
  <c r="T8" i="219"/>
  <c r="U8" i="219"/>
  <c r="P61" i="21"/>
  <c r="P65" i="21" s="1"/>
  <c r="E61" i="105"/>
  <c r="U8" i="105"/>
  <c r="T8" i="105"/>
  <c r="T43" i="185"/>
  <c r="U43" i="185"/>
  <c r="E61" i="197"/>
  <c r="U8" i="197"/>
  <c r="T8" i="197"/>
  <c r="U43" i="220"/>
  <c r="T43" i="220"/>
  <c r="T8" i="237"/>
  <c r="E61" i="237"/>
  <c r="U8" i="237"/>
  <c r="E61" i="230"/>
  <c r="U8" i="230"/>
  <c r="T8" i="230"/>
  <c r="E65" i="257"/>
  <c r="U61" i="257"/>
  <c r="T61" i="257"/>
  <c r="T8" i="256"/>
  <c r="E61" i="256"/>
  <c r="U8" i="256"/>
  <c r="E61" i="62"/>
  <c r="U8" i="62"/>
  <c r="T8" i="62"/>
  <c r="E61" i="82"/>
  <c r="U8" i="82"/>
  <c r="T8" i="82"/>
  <c r="U43" i="159"/>
  <c r="T43" i="159"/>
  <c r="U43" i="136"/>
  <c r="T43" i="136"/>
  <c r="E61" i="225"/>
  <c r="U8" i="225"/>
  <c r="T8" i="225"/>
  <c r="T8" i="249"/>
  <c r="E61" i="249"/>
  <c r="U8" i="249"/>
  <c r="T8" i="252"/>
  <c r="E61" i="252"/>
  <c r="U8" i="252"/>
  <c r="Q61" i="15"/>
  <c r="Q65" i="15" s="1"/>
  <c r="U43" i="101"/>
  <c r="T43" i="101"/>
  <c r="T43" i="48"/>
  <c r="U43" i="48"/>
  <c r="E61" i="115"/>
  <c r="U8" i="115"/>
  <c r="T8" i="115"/>
  <c r="E61" i="133"/>
  <c r="U8" i="133"/>
  <c r="T8" i="133"/>
  <c r="E61" i="159"/>
  <c r="U8" i="159"/>
  <c r="T8" i="159"/>
  <c r="T43" i="215"/>
  <c r="U43" i="215"/>
  <c r="E61" i="39"/>
  <c r="U43" i="74"/>
  <c r="T43" i="74"/>
  <c r="U43" i="67"/>
  <c r="T43" i="67"/>
  <c r="T43" i="54"/>
  <c r="U43" i="54"/>
  <c r="E61" i="99"/>
  <c r="U8" i="99"/>
  <c r="T8" i="99"/>
  <c r="E61" i="188"/>
  <c r="U8" i="188"/>
  <c r="T8" i="188"/>
  <c r="E61" i="194"/>
  <c r="U8" i="194"/>
  <c r="T8" i="194"/>
  <c r="E61" i="207"/>
  <c r="U8" i="207"/>
  <c r="T8" i="207"/>
  <c r="E61" i="224"/>
  <c r="U8" i="224"/>
  <c r="T8" i="224"/>
  <c r="T8" i="238"/>
  <c r="E61" i="238"/>
  <c r="U8" i="238"/>
  <c r="T8" i="248"/>
  <c r="E61" i="248"/>
  <c r="U8" i="248"/>
  <c r="Q61" i="34"/>
  <c r="Q65" i="34" s="1"/>
  <c r="U43" i="84"/>
  <c r="T43" i="84"/>
  <c r="U43" i="59"/>
  <c r="T43" i="59"/>
  <c r="E61" i="98"/>
  <c r="U8" i="98"/>
  <c r="T8" i="98"/>
  <c r="U43" i="140"/>
  <c r="T43" i="140"/>
  <c r="T43" i="137"/>
  <c r="U43" i="137"/>
  <c r="E61" i="164"/>
  <c r="U8" i="164"/>
  <c r="T8" i="164"/>
  <c r="U43" i="172"/>
  <c r="T43" i="172"/>
  <c r="E61" i="232"/>
  <c r="U8" i="232"/>
  <c r="T8" i="232"/>
  <c r="E61" i="228"/>
  <c r="U8" i="228"/>
  <c r="T8" i="228"/>
  <c r="E61" i="21"/>
  <c r="U8" i="21"/>
  <c r="T8" i="21"/>
  <c r="U43" i="57"/>
  <c r="T43" i="57"/>
  <c r="E61" i="87"/>
  <c r="U8" i="87"/>
  <c r="T8" i="87"/>
  <c r="T43" i="107"/>
  <c r="U43" i="107"/>
  <c r="E61" i="79"/>
  <c r="T8" i="79"/>
  <c r="U8" i="79"/>
  <c r="E61" i="100"/>
  <c r="U8" i="100"/>
  <c r="T8" i="100"/>
  <c r="E61" i="116"/>
  <c r="U8" i="116"/>
  <c r="T8" i="116"/>
  <c r="T43" i="118"/>
  <c r="U43" i="118"/>
  <c r="U43" i="184"/>
  <c r="T43" i="184"/>
  <c r="E61" i="44"/>
  <c r="U8" i="44"/>
  <c r="T8" i="44"/>
  <c r="U43" i="25"/>
  <c r="T43" i="25"/>
  <c r="U43" i="34"/>
  <c r="T43" i="34"/>
  <c r="P61" i="123"/>
  <c r="P65" i="123" s="1"/>
  <c r="U43" i="175"/>
  <c r="T43" i="175"/>
  <c r="E61" i="152"/>
  <c r="T8" i="152"/>
  <c r="U8" i="152"/>
  <c r="E61" i="213"/>
  <c r="U8" i="213"/>
  <c r="T8" i="213"/>
  <c r="U43" i="221"/>
  <c r="T43" i="221"/>
  <c r="U43" i="254"/>
  <c r="T43" i="254"/>
  <c r="U43" i="24"/>
  <c r="T43" i="24"/>
  <c r="E61" i="13"/>
  <c r="T8" i="13"/>
  <c r="U8" i="13"/>
  <c r="U43" i="98"/>
  <c r="T43" i="98"/>
  <c r="E61" i="75"/>
  <c r="E61" i="255"/>
  <c r="E61" i="90"/>
  <c r="E61" i="11"/>
  <c r="U8" i="11"/>
  <c r="T8" i="11"/>
  <c r="E61" i="153"/>
  <c r="U8" i="153"/>
  <c r="T8" i="153"/>
  <c r="U43" i="190"/>
  <c r="T43" i="190"/>
  <c r="T43" i="17"/>
  <c r="U43" i="17"/>
  <c r="E61" i="53"/>
  <c r="T8" i="53"/>
  <c r="U8" i="53"/>
  <c r="U43" i="96"/>
  <c r="T43" i="96"/>
  <c r="U43" i="145"/>
  <c r="T43" i="145"/>
  <c r="T43" i="204"/>
  <c r="U43" i="204"/>
  <c r="P61" i="247"/>
  <c r="P65" i="247" s="1"/>
  <c r="T8" i="247"/>
  <c r="U43" i="246"/>
  <c r="T43" i="246"/>
  <c r="T8" i="239"/>
  <c r="E61" i="239"/>
  <c r="U8" i="239"/>
  <c r="E61" i="9"/>
  <c r="U8" i="9"/>
  <c r="T8" i="9"/>
  <c r="T43" i="53"/>
  <c r="U43" i="53"/>
  <c r="U43" i="153"/>
  <c r="T43" i="153"/>
  <c r="E61" i="193"/>
  <c r="U8" i="193"/>
  <c r="T8" i="193"/>
  <c r="U43" i="229"/>
  <c r="T43" i="229"/>
  <c r="U43" i="252"/>
  <c r="T43" i="252"/>
  <c r="E61" i="31"/>
  <c r="U8" i="31"/>
  <c r="T8" i="31"/>
  <c r="T43" i="31"/>
  <c r="U43" i="31"/>
  <c r="U43" i="110"/>
  <c r="T43" i="110"/>
  <c r="E61" i="125"/>
  <c r="U8" i="125"/>
  <c r="T8" i="125"/>
  <c r="T43" i="146"/>
  <c r="U43" i="146"/>
  <c r="E61" i="174"/>
  <c r="U8" i="174"/>
  <c r="T8" i="174"/>
  <c r="E61" i="191"/>
  <c r="U8" i="191"/>
  <c r="T8" i="191"/>
  <c r="E61" i="175"/>
  <c r="U8" i="175"/>
  <c r="T8" i="175"/>
  <c r="E61" i="231"/>
  <c r="U8" i="231"/>
  <c r="T8" i="231"/>
  <c r="U43" i="243"/>
  <c r="T43" i="243"/>
  <c r="U43" i="92"/>
  <c r="T43" i="92"/>
  <c r="E61" i="102"/>
  <c r="U8" i="102"/>
  <c r="T8" i="102"/>
  <c r="E61" i="141"/>
  <c r="U8" i="141"/>
  <c r="T8" i="141"/>
  <c r="U43" i="212"/>
  <c r="T43" i="212"/>
  <c r="Q61" i="23"/>
  <c r="Q65" i="23" s="1"/>
  <c r="U43" i="58"/>
  <c r="T43" i="58"/>
  <c r="U43" i="132"/>
  <c r="T43" i="132"/>
  <c r="U43" i="148"/>
  <c r="T43" i="148"/>
  <c r="U43" i="164"/>
  <c r="T43" i="164"/>
  <c r="U43" i="218"/>
  <c r="T43" i="218"/>
  <c r="E61" i="221"/>
  <c r="U8" i="221"/>
  <c r="T8" i="221"/>
  <c r="E61" i="216"/>
  <c r="U8" i="216"/>
  <c r="T8" i="216"/>
  <c r="U43" i="244"/>
  <c r="T43" i="244"/>
  <c r="U43" i="228"/>
  <c r="T43" i="228"/>
  <c r="T43" i="9"/>
  <c r="U43" i="9"/>
  <c r="E61" i="64"/>
  <c r="U8" i="64"/>
  <c r="T8" i="64"/>
  <c r="U43" i="93"/>
  <c r="T43" i="93"/>
  <c r="U43" i="43"/>
  <c r="T43" i="43"/>
  <c r="U43" i="81"/>
  <c r="T43" i="81"/>
  <c r="E61" i="128"/>
  <c r="U8" i="128"/>
  <c r="T8" i="128"/>
  <c r="U43" i="178"/>
  <c r="T43" i="178"/>
  <c r="E61" i="155"/>
  <c r="T8" i="155"/>
  <c r="U8" i="155"/>
  <c r="P61" i="174"/>
  <c r="P65" i="174" s="1"/>
  <c r="Q61" i="178"/>
  <c r="Q65" i="178" s="1"/>
  <c r="E61" i="184"/>
  <c r="U8" i="184"/>
  <c r="T8" i="184"/>
  <c r="U43" i="216"/>
  <c r="T43" i="216"/>
  <c r="E61" i="23"/>
  <c r="U8" i="23"/>
  <c r="T8" i="23"/>
  <c r="E61" i="42"/>
  <c r="T8" i="42"/>
  <c r="U8" i="42"/>
  <c r="E61" i="16"/>
  <c r="U8" i="16"/>
  <c r="T8" i="16"/>
  <c r="E61" i="22"/>
  <c r="U8" i="22"/>
  <c r="T8" i="22"/>
  <c r="U43" i="162"/>
  <c r="T43" i="162"/>
  <c r="E61" i="148"/>
  <c r="U8" i="148"/>
  <c r="T8" i="148"/>
  <c r="E61" i="190"/>
  <c r="U8" i="190"/>
  <c r="T8" i="190"/>
  <c r="T43" i="205"/>
  <c r="U43" i="205"/>
  <c r="U43" i="188"/>
  <c r="T43" i="188"/>
  <c r="E61" i="227"/>
  <c r="U8" i="227"/>
  <c r="T8" i="227"/>
  <c r="T8" i="93"/>
  <c r="U8" i="113"/>
  <c r="T43" i="21"/>
  <c r="U43" i="21"/>
  <c r="E61" i="14"/>
  <c r="U8" i="14"/>
  <c r="T8" i="14"/>
  <c r="E61" i="12"/>
  <c r="U8" i="12"/>
  <c r="T8" i="12"/>
  <c r="E61" i="19"/>
  <c r="U8" i="19"/>
  <c r="T8" i="19"/>
  <c r="U43" i="35"/>
  <c r="T43" i="35"/>
  <c r="E61" i="59"/>
  <c r="U8" i="59"/>
  <c r="T8" i="59"/>
  <c r="U43" i="94"/>
  <c r="T43" i="94"/>
  <c r="E61" i="173"/>
  <c r="U8" i="173"/>
  <c r="T8" i="173"/>
  <c r="E61" i="34"/>
  <c r="U8" i="34"/>
  <c r="T8" i="34"/>
  <c r="T43" i="108"/>
  <c r="U43" i="108"/>
  <c r="T43" i="56"/>
  <c r="U43" i="56"/>
  <c r="T43" i="106"/>
  <c r="U43" i="106"/>
  <c r="E61" i="185"/>
  <c r="U8" i="185"/>
  <c r="T8" i="185"/>
  <c r="E61" i="198"/>
  <c r="T8" i="198"/>
  <c r="U8" i="198"/>
  <c r="U43" i="256"/>
  <c r="T43" i="256"/>
  <c r="U43" i="241"/>
  <c r="T43" i="241"/>
  <c r="U43" i="26"/>
  <c r="T43" i="26"/>
  <c r="E61" i="73"/>
  <c r="U8" i="73"/>
  <c r="T8" i="73"/>
  <c r="E61" i="91"/>
  <c r="U8" i="91"/>
  <c r="T8" i="91"/>
  <c r="P61" i="107"/>
  <c r="P65" i="107" s="1"/>
  <c r="E61" i="131"/>
  <c r="U8" i="131"/>
  <c r="T8" i="131"/>
  <c r="E61" i="130"/>
  <c r="U8" i="130"/>
  <c r="T8" i="130"/>
  <c r="U43" i="113"/>
  <c r="T43" i="113"/>
  <c r="E61" i="154"/>
  <c r="T8" i="154"/>
  <c r="U8" i="154"/>
  <c r="T43" i="170"/>
  <c r="U43" i="170"/>
  <c r="E61" i="161"/>
  <c r="U8" i="161"/>
  <c r="T8" i="161"/>
  <c r="E61" i="203"/>
  <c r="U8" i="203"/>
  <c r="T8" i="203"/>
  <c r="U43" i="22"/>
  <c r="T43" i="22"/>
  <c r="E61" i="41"/>
  <c r="T8" i="41"/>
  <c r="U8" i="41"/>
  <c r="E61" i="180"/>
  <c r="U8" i="180"/>
  <c r="T8" i="180"/>
  <c r="U43" i="200"/>
  <c r="T43" i="200"/>
  <c r="E61" i="223"/>
  <c r="U8" i="223"/>
  <c r="T8" i="223"/>
  <c r="E61" i="243"/>
  <c r="T43" i="10"/>
  <c r="U43" i="10"/>
  <c r="E61" i="50"/>
  <c r="T8" i="50"/>
  <c r="U8" i="50"/>
  <c r="T43" i="45"/>
  <c r="U43" i="45"/>
  <c r="E61" i="124"/>
  <c r="U8" i="124"/>
  <c r="T8" i="124"/>
  <c r="U43" i="157"/>
  <c r="T43" i="157"/>
  <c r="E61" i="182"/>
  <c r="T8" i="182"/>
  <c r="U8" i="182"/>
  <c r="E61" i="192"/>
  <c r="T8" i="192"/>
  <c r="U8" i="192"/>
  <c r="Q61" i="229"/>
  <c r="Q65" i="229" s="1"/>
  <c r="T8" i="251"/>
  <c r="E61" i="251"/>
  <c r="U8" i="251"/>
  <c r="U43" i="18"/>
  <c r="T43" i="18"/>
  <c r="U43" i="60"/>
  <c r="T43" i="60"/>
  <c r="Q61" i="128"/>
  <c r="Q65" i="128" s="1"/>
  <c r="U43" i="120"/>
  <c r="T43" i="120"/>
  <c r="E61" i="137"/>
  <c r="U8" i="137"/>
  <c r="T8" i="137"/>
  <c r="E61" i="187"/>
  <c r="U8" i="187"/>
  <c r="T8" i="187"/>
  <c r="E61" i="93"/>
  <c r="E61" i="113"/>
  <c r="T61" i="244" l="1"/>
  <c r="E65" i="227"/>
  <c r="U61" i="227"/>
  <c r="T61" i="227"/>
  <c r="E65" i="23"/>
  <c r="U61" i="23"/>
  <c r="T61" i="23"/>
  <c r="E65" i="64"/>
  <c r="U61" i="64"/>
  <c r="T61" i="64"/>
  <c r="E65" i="153"/>
  <c r="U61" i="153"/>
  <c r="T61" i="153"/>
  <c r="E65" i="116"/>
  <c r="U61" i="116"/>
  <c r="T61" i="116"/>
  <c r="E65" i="21"/>
  <c r="T61" i="21"/>
  <c r="U61" i="21"/>
  <c r="E65" i="224"/>
  <c r="U61" i="224"/>
  <c r="T61" i="224"/>
  <c r="E65" i="159"/>
  <c r="T61" i="159"/>
  <c r="U61" i="159"/>
  <c r="E65" i="249"/>
  <c r="U61" i="249"/>
  <c r="T61" i="249"/>
  <c r="E65" i="256"/>
  <c r="U61" i="256"/>
  <c r="T61" i="256"/>
  <c r="E65" i="219"/>
  <c r="U61" i="219"/>
  <c r="T61" i="219"/>
  <c r="E65" i="226"/>
  <c r="U61" i="226"/>
  <c r="T61" i="226"/>
  <c r="E65" i="2"/>
  <c r="U61" i="2"/>
  <c r="T61" i="2"/>
  <c r="E65" i="126"/>
  <c r="U61" i="126"/>
  <c r="T61" i="126"/>
  <c r="E65" i="25"/>
  <c r="U61" i="25"/>
  <c r="T61" i="25"/>
  <c r="E65" i="186"/>
  <c r="T61" i="186"/>
  <c r="U61" i="186"/>
  <c r="E65" i="143"/>
  <c r="T61" i="143"/>
  <c r="U61" i="143"/>
  <c r="E65" i="151"/>
  <c r="T61" i="151"/>
  <c r="U61" i="151"/>
  <c r="E65" i="121"/>
  <c r="U61" i="121"/>
  <c r="T61" i="121"/>
  <c r="E65" i="54"/>
  <c r="U61" i="54"/>
  <c r="T61" i="54"/>
  <c r="E65" i="170"/>
  <c r="U61" i="170"/>
  <c r="T61" i="170"/>
  <c r="E65" i="68"/>
  <c r="U61" i="68"/>
  <c r="T61" i="68"/>
  <c r="E65" i="85"/>
  <c r="U61" i="85"/>
  <c r="T61" i="85"/>
  <c r="E65" i="69"/>
  <c r="U61" i="69"/>
  <c r="T61" i="69"/>
  <c r="E65" i="71"/>
  <c r="T61" i="71"/>
  <c r="U61" i="71"/>
  <c r="E65" i="46"/>
  <c r="T61" i="46"/>
  <c r="U61" i="46"/>
  <c r="E65" i="122"/>
  <c r="U61" i="122"/>
  <c r="T61" i="122"/>
  <c r="E65" i="114"/>
  <c r="U61" i="114"/>
  <c r="T61" i="114"/>
  <c r="E65" i="66"/>
  <c r="U61" i="66"/>
  <c r="T61" i="66"/>
  <c r="E65" i="149"/>
  <c r="U61" i="149"/>
  <c r="T61" i="149"/>
  <c r="E65" i="30"/>
  <c r="U61" i="30"/>
  <c r="T61" i="30"/>
  <c r="E65" i="206"/>
  <c r="T61" i="206"/>
  <c r="U61" i="206"/>
  <c r="E65" i="212"/>
  <c r="U61" i="212"/>
  <c r="T61" i="212"/>
  <c r="E65" i="61"/>
  <c r="U61" i="61"/>
  <c r="T61" i="61"/>
  <c r="E65" i="144"/>
  <c r="U61" i="144"/>
  <c r="T61" i="144"/>
  <c r="E65" i="195"/>
  <c r="T61" i="195"/>
  <c r="U61" i="195"/>
  <c r="E65" i="247"/>
  <c r="U61" i="247"/>
  <c r="T61" i="247"/>
  <c r="E65" i="139"/>
  <c r="T61" i="139"/>
  <c r="U61" i="139"/>
  <c r="E65" i="95"/>
  <c r="U61" i="95"/>
  <c r="T61" i="95"/>
  <c r="E65" i="187"/>
  <c r="U61" i="187"/>
  <c r="T61" i="187"/>
  <c r="E65" i="73"/>
  <c r="U61" i="73"/>
  <c r="T61" i="73"/>
  <c r="E65" i="173"/>
  <c r="U61" i="173"/>
  <c r="T61" i="173"/>
  <c r="E65" i="14"/>
  <c r="T61" i="14"/>
  <c r="U61" i="14"/>
  <c r="E65" i="216"/>
  <c r="T61" i="216"/>
  <c r="U61" i="216"/>
  <c r="E65" i="175"/>
  <c r="T61" i="175"/>
  <c r="U61" i="175"/>
  <c r="E65" i="9"/>
  <c r="U61" i="9"/>
  <c r="T61" i="9"/>
  <c r="E65" i="53"/>
  <c r="T61" i="53"/>
  <c r="U61" i="53"/>
  <c r="E65" i="44"/>
  <c r="U61" i="44"/>
  <c r="T61" i="44"/>
  <c r="E65" i="248"/>
  <c r="U61" i="248"/>
  <c r="T61" i="248"/>
  <c r="E65" i="188"/>
  <c r="U61" i="188"/>
  <c r="T61" i="188"/>
  <c r="E65" i="237"/>
  <c r="U61" i="237"/>
  <c r="T61" i="237"/>
  <c r="E65" i="179"/>
  <c r="U61" i="179"/>
  <c r="T61" i="179"/>
  <c r="E65" i="138"/>
  <c r="U61" i="138"/>
  <c r="T61" i="138"/>
  <c r="E65" i="18"/>
  <c r="T61" i="18"/>
  <c r="U61" i="18"/>
  <c r="E65" i="210"/>
  <c r="U61" i="210"/>
  <c r="T61" i="210"/>
  <c r="E65" i="160"/>
  <c r="U61" i="160"/>
  <c r="T61" i="160"/>
  <c r="E65" i="111"/>
  <c r="U61" i="111"/>
  <c r="T61" i="111"/>
  <c r="E65" i="242"/>
  <c r="U61" i="242"/>
  <c r="T61" i="242"/>
  <c r="E65" i="240"/>
  <c r="U61" i="240"/>
  <c r="T61" i="240"/>
  <c r="E65" i="48"/>
  <c r="U61" i="48"/>
  <c r="T61" i="48"/>
  <c r="E65" i="65"/>
  <c r="T61" i="65"/>
  <c r="U61" i="65"/>
  <c r="E65" i="205"/>
  <c r="T61" i="205"/>
  <c r="U61" i="205"/>
  <c r="E65" i="204"/>
  <c r="U61" i="204"/>
  <c r="T61" i="204"/>
  <c r="E65" i="208"/>
  <c r="T61" i="208"/>
  <c r="U61" i="208"/>
  <c r="E65" i="63"/>
  <c r="T61" i="63"/>
  <c r="U61" i="63"/>
  <c r="E65" i="5"/>
  <c r="U61" i="5"/>
  <c r="T61" i="5"/>
  <c r="E65" i="60"/>
  <c r="U61" i="60"/>
  <c r="T61" i="60"/>
  <c r="E65" i="222"/>
  <c r="U61" i="222"/>
  <c r="T61" i="222"/>
  <c r="E65" i="123"/>
  <c r="U61" i="123"/>
  <c r="T61" i="123"/>
  <c r="E65" i="15"/>
  <c r="U61" i="15"/>
  <c r="T61" i="15"/>
  <c r="E65" i="78"/>
  <c r="U61" i="78"/>
  <c r="T61" i="78"/>
  <c r="E65" i="81"/>
  <c r="U61" i="81"/>
  <c r="T61" i="81"/>
  <c r="E65" i="36"/>
  <c r="U61" i="36"/>
  <c r="T61" i="36"/>
  <c r="E65" i="52"/>
  <c r="U61" i="52"/>
  <c r="T61" i="52"/>
  <c r="E65" i="58"/>
  <c r="U61" i="58"/>
  <c r="T61" i="58"/>
  <c r="U65" i="254"/>
  <c r="T65" i="254"/>
  <c r="E65" i="192"/>
  <c r="U61" i="192"/>
  <c r="T61" i="192"/>
  <c r="E65" i="124"/>
  <c r="U61" i="124"/>
  <c r="T61" i="124"/>
  <c r="E65" i="243"/>
  <c r="U61" i="243"/>
  <c r="T61" i="243"/>
  <c r="E65" i="180"/>
  <c r="U61" i="180"/>
  <c r="T61" i="180"/>
  <c r="E65" i="203"/>
  <c r="U61" i="203"/>
  <c r="T61" i="203"/>
  <c r="E65" i="154"/>
  <c r="U61" i="154"/>
  <c r="T61" i="154"/>
  <c r="E65" i="131"/>
  <c r="T61" i="131"/>
  <c r="U61" i="131"/>
  <c r="E65" i="198"/>
  <c r="U61" i="198"/>
  <c r="T61" i="198"/>
  <c r="E65" i="148"/>
  <c r="T61" i="148"/>
  <c r="U61" i="148"/>
  <c r="E65" i="16"/>
  <c r="U61" i="16"/>
  <c r="T61" i="16"/>
  <c r="E65" i="155"/>
  <c r="U61" i="155"/>
  <c r="T61" i="155"/>
  <c r="E65" i="193"/>
  <c r="U61" i="193"/>
  <c r="T61" i="193"/>
  <c r="E65" i="98"/>
  <c r="U61" i="98"/>
  <c r="T61" i="98"/>
  <c r="E65" i="72"/>
  <c r="U61" i="72"/>
  <c r="T61" i="72"/>
  <c r="E65" i="196"/>
  <c r="U61" i="196"/>
  <c r="T61" i="196"/>
  <c r="E65" i="177"/>
  <c r="T61" i="177"/>
  <c r="U61" i="177"/>
  <c r="E65" i="74"/>
  <c r="U61" i="74"/>
  <c r="T61" i="74"/>
  <c r="E65" i="45"/>
  <c r="U61" i="45"/>
  <c r="T61" i="45"/>
  <c r="E65" i="37"/>
  <c r="U61" i="37"/>
  <c r="T61" i="37"/>
  <c r="E65" i="109"/>
  <c r="T61" i="109"/>
  <c r="U61" i="109"/>
  <c r="E65" i="17"/>
  <c r="U61" i="17"/>
  <c r="T61" i="17"/>
  <c r="E65" i="236"/>
  <c r="U61" i="236"/>
  <c r="T61" i="236"/>
  <c r="E65" i="171"/>
  <c r="T61" i="171"/>
  <c r="U61" i="171"/>
  <c r="E65" i="108"/>
  <c r="T61" i="108"/>
  <c r="U61" i="108"/>
  <c r="E65" i="157"/>
  <c r="U61" i="157"/>
  <c r="T61" i="157"/>
  <c r="E65" i="234"/>
  <c r="T61" i="234"/>
  <c r="U61" i="234"/>
  <c r="E65" i="8"/>
  <c r="U61" i="8"/>
  <c r="T61" i="8"/>
  <c r="E65" i="19"/>
  <c r="U61" i="19"/>
  <c r="T61" i="19"/>
  <c r="E65" i="31"/>
  <c r="U61" i="31"/>
  <c r="T61" i="31"/>
  <c r="E65" i="239"/>
  <c r="U61" i="239"/>
  <c r="T61" i="239"/>
  <c r="E65" i="11"/>
  <c r="T61" i="11"/>
  <c r="U61" i="11"/>
  <c r="E65" i="13"/>
  <c r="U61" i="13"/>
  <c r="T61" i="13"/>
  <c r="E65" i="100"/>
  <c r="T61" i="100"/>
  <c r="U61" i="100"/>
  <c r="E65" i="87"/>
  <c r="U61" i="87"/>
  <c r="T61" i="87"/>
  <c r="E65" i="228"/>
  <c r="U61" i="228"/>
  <c r="T61" i="228"/>
  <c r="E65" i="164"/>
  <c r="U61" i="164"/>
  <c r="T61" i="164"/>
  <c r="E65" i="207"/>
  <c r="U61" i="207"/>
  <c r="T61" i="207"/>
  <c r="E65" i="39"/>
  <c r="T61" i="39"/>
  <c r="U61" i="39"/>
  <c r="E65" i="133"/>
  <c r="U61" i="133"/>
  <c r="T61" i="133"/>
  <c r="E65" i="82"/>
  <c r="U61" i="82"/>
  <c r="T61" i="82"/>
  <c r="E65" i="56"/>
  <c r="U61" i="56"/>
  <c r="T61" i="56"/>
  <c r="E65" i="38"/>
  <c r="U61" i="38"/>
  <c r="T61" i="38"/>
  <c r="E65" i="97"/>
  <c r="U61" i="97"/>
  <c r="T61" i="97"/>
  <c r="E65" i="80"/>
  <c r="U61" i="80"/>
  <c r="T61" i="80"/>
  <c r="E65" i="189"/>
  <c r="U61" i="189"/>
  <c r="T61" i="189"/>
  <c r="E65" i="96"/>
  <c r="T61" i="96"/>
  <c r="U61" i="96"/>
  <c r="E65" i="83"/>
  <c r="T61" i="83"/>
  <c r="U61" i="83"/>
  <c r="E65" i="250"/>
  <c r="U61" i="250"/>
  <c r="T61" i="250"/>
  <c r="E65" i="132"/>
  <c r="U61" i="132"/>
  <c r="T61" i="132"/>
  <c r="E65" i="200"/>
  <c r="U61" i="200"/>
  <c r="T61" i="200"/>
  <c r="E65" i="86"/>
  <c r="U61" i="86"/>
  <c r="T61" i="86"/>
  <c r="E65" i="67"/>
  <c r="U61" i="67"/>
  <c r="T61" i="67"/>
  <c r="E65" i="140"/>
  <c r="U61" i="140"/>
  <c r="T61" i="140"/>
  <c r="E65" i="127"/>
  <c r="U61" i="127"/>
  <c r="T61" i="127"/>
  <c r="E65" i="137"/>
  <c r="U61" i="137"/>
  <c r="T61" i="137"/>
  <c r="E65" i="221"/>
  <c r="U61" i="221"/>
  <c r="T61" i="221"/>
  <c r="E65" i="141"/>
  <c r="U61" i="141"/>
  <c r="T61" i="141"/>
  <c r="E65" i="191"/>
  <c r="U61" i="191"/>
  <c r="T61" i="191"/>
  <c r="E65" i="125"/>
  <c r="U61" i="125"/>
  <c r="T61" i="125"/>
  <c r="E65" i="90"/>
  <c r="T61" i="90"/>
  <c r="U61" i="90"/>
  <c r="E65" i="213"/>
  <c r="U61" i="213"/>
  <c r="T61" i="213"/>
  <c r="E65" i="238"/>
  <c r="U61" i="238"/>
  <c r="T61" i="238"/>
  <c r="E65" i="99"/>
  <c r="U61" i="99"/>
  <c r="T61" i="99"/>
  <c r="E65" i="225"/>
  <c r="T61" i="225"/>
  <c r="U61" i="225"/>
  <c r="U65" i="257"/>
  <c r="T65" i="257"/>
  <c r="E65" i="105"/>
  <c r="U61" i="105"/>
  <c r="T61" i="105"/>
  <c r="E65" i="119"/>
  <c r="T61" i="119"/>
  <c r="U61" i="119"/>
  <c r="E65" i="158"/>
  <c r="U61" i="158"/>
  <c r="T61" i="158"/>
  <c r="E65" i="101"/>
  <c r="T61" i="101"/>
  <c r="U61" i="101"/>
  <c r="E65" i="229"/>
  <c r="U61" i="229"/>
  <c r="T61" i="229"/>
  <c r="E65" i="29"/>
  <c r="U61" i="29"/>
  <c r="T61" i="29"/>
  <c r="E65" i="217"/>
  <c r="U61" i="217"/>
  <c r="T61" i="217"/>
  <c r="E65" i="183"/>
  <c r="U61" i="183"/>
  <c r="T61" i="183"/>
  <c r="E65" i="215"/>
  <c r="U61" i="215"/>
  <c r="T61" i="215"/>
  <c r="E65" i="176"/>
  <c r="U61" i="176"/>
  <c r="T61" i="176"/>
  <c r="E65" i="70"/>
  <c r="U61" i="70"/>
  <c r="T61" i="70"/>
  <c r="E65" i="88"/>
  <c r="T61" i="88"/>
  <c r="U61" i="88"/>
  <c r="E65" i="233"/>
  <c r="U61" i="233"/>
  <c r="T61" i="233"/>
  <c r="E65" i="107"/>
  <c r="T61" i="107"/>
  <c r="U61" i="107"/>
  <c r="E65" i="49"/>
  <c r="U61" i="49"/>
  <c r="T61" i="49"/>
  <c r="E65" i="4"/>
  <c r="T61" i="4"/>
  <c r="U61" i="4"/>
  <c r="E65" i="104"/>
  <c r="U61" i="104"/>
  <c r="T61" i="104"/>
  <c r="E65" i="24"/>
  <c r="U61" i="24"/>
  <c r="T61" i="24"/>
  <c r="E65" i="146"/>
  <c r="U61" i="146"/>
  <c r="T61" i="146"/>
  <c r="E65" i="202"/>
  <c r="U61" i="202"/>
  <c r="T61" i="202"/>
  <c r="U65" i="244"/>
  <c r="T65" i="244"/>
  <c r="E65" i="113"/>
  <c r="U61" i="113"/>
  <c r="T61" i="113"/>
  <c r="E65" i="251"/>
  <c r="U61" i="251"/>
  <c r="T61" i="251"/>
  <c r="E65" i="182"/>
  <c r="U61" i="182"/>
  <c r="T61" i="182"/>
  <c r="E65" i="223"/>
  <c r="T61" i="223"/>
  <c r="U61" i="223"/>
  <c r="E65" i="41"/>
  <c r="U61" i="41"/>
  <c r="T61" i="41"/>
  <c r="E65" i="161"/>
  <c r="U61" i="161"/>
  <c r="T61" i="161"/>
  <c r="E65" i="185"/>
  <c r="U61" i="185"/>
  <c r="T61" i="185"/>
  <c r="E65" i="42"/>
  <c r="U61" i="42"/>
  <c r="T61" i="42"/>
  <c r="E65" i="184"/>
  <c r="U61" i="184"/>
  <c r="T61" i="184"/>
  <c r="E65" i="255"/>
  <c r="U61" i="255"/>
  <c r="T61" i="255"/>
  <c r="E65" i="252"/>
  <c r="U61" i="252"/>
  <c r="T61" i="252"/>
  <c r="E65" i="10"/>
  <c r="U61" i="10"/>
  <c r="T61" i="10"/>
  <c r="E65" i="76"/>
  <c r="T61" i="76"/>
  <c r="U61" i="76"/>
  <c r="E65" i="32"/>
  <c r="T61" i="32"/>
  <c r="U61" i="32"/>
  <c r="E65" i="147"/>
  <c r="T61" i="147"/>
  <c r="U61" i="147"/>
  <c r="E65" i="26"/>
  <c r="U61" i="26"/>
  <c r="T61" i="26"/>
  <c r="E65" i="218"/>
  <c r="U61" i="218"/>
  <c r="T61" i="218"/>
  <c r="E65" i="169"/>
  <c r="U61" i="169"/>
  <c r="T61" i="169"/>
  <c r="E65" i="166"/>
  <c r="U61" i="166"/>
  <c r="T61" i="166"/>
  <c r="E65" i="27"/>
  <c r="U61" i="27"/>
  <c r="T61" i="27"/>
  <c r="E65" i="156"/>
  <c r="U61" i="156"/>
  <c r="T61" i="156"/>
  <c r="E65" i="43"/>
  <c r="U61" i="43"/>
  <c r="T61" i="43"/>
  <c r="E65" i="142"/>
  <c r="U61" i="142"/>
  <c r="T61" i="142"/>
  <c r="E65" i="112"/>
  <c r="U61" i="112"/>
  <c r="T61" i="112"/>
  <c r="E65" i="110"/>
  <c r="U61" i="110"/>
  <c r="T61" i="110"/>
  <c r="E65" i="33"/>
  <c r="U61" i="33"/>
  <c r="T61" i="33"/>
  <c r="E65" i="150"/>
  <c r="U61" i="150"/>
  <c r="T61" i="150"/>
  <c r="E65" i="94"/>
  <c r="U61" i="94"/>
  <c r="T61" i="94"/>
  <c r="E65" i="162"/>
  <c r="U61" i="162"/>
  <c r="T61" i="162"/>
  <c r="E65" i="172"/>
  <c r="U61" i="172"/>
  <c r="T61" i="172"/>
  <c r="E65" i="165"/>
  <c r="U61" i="165"/>
  <c r="T61" i="165"/>
  <c r="E65" i="28"/>
  <c r="U61" i="28"/>
  <c r="T61" i="28"/>
  <c r="E65" i="7"/>
  <c r="T61" i="7"/>
  <c r="U61" i="7"/>
  <c r="E65" i="235"/>
  <c r="U61" i="235"/>
  <c r="T61" i="235"/>
  <c r="E65" i="129"/>
  <c r="U61" i="129"/>
  <c r="T61" i="129"/>
  <c r="E65" i="91"/>
  <c r="U61" i="91"/>
  <c r="T61" i="91"/>
  <c r="E65" i="34"/>
  <c r="U61" i="34"/>
  <c r="T61" i="34"/>
  <c r="E65" i="59"/>
  <c r="U61" i="59"/>
  <c r="T61" i="59"/>
  <c r="E65" i="12"/>
  <c r="U61" i="12"/>
  <c r="T61" i="12"/>
  <c r="E65" i="231"/>
  <c r="T61" i="231"/>
  <c r="U61" i="231"/>
  <c r="E65" i="75"/>
  <c r="U61" i="75"/>
  <c r="T61" i="75"/>
  <c r="E65" i="79"/>
  <c r="U61" i="79"/>
  <c r="T61" i="79"/>
  <c r="E65" i="232"/>
  <c r="T61" i="232"/>
  <c r="U61" i="232"/>
  <c r="E65" i="194"/>
  <c r="U61" i="194"/>
  <c r="T61" i="194"/>
  <c r="E65" i="115"/>
  <c r="U61" i="115"/>
  <c r="T61" i="115"/>
  <c r="E65" i="62"/>
  <c r="U61" i="62"/>
  <c r="T61" i="62"/>
  <c r="E65" i="214"/>
  <c r="U61" i="214"/>
  <c r="T61" i="214"/>
  <c r="E65" i="117"/>
  <c r="U61" i="117"/>
  <c r="T61" i="117"/>
  <c r="E65" i="77"/>
  <c r="U61" i="77"/>
  <c r="T61" i="77"/>
  <c r="E65" i="167"/>
  <c r="T61" i="167"/>
  <c r="U61" i="167"/>
  <c r="E65" i="106"/>
  <c r="U61" i="106"/>
  <c r="T61" i="106"/>
  <c r="E65" i="55"/>
  <c r="T61" i="55"/>
  <c r="U61" i="55"/>
  <c r="U65" i="120"/>
  <c r="T65" i="120"/>
  <c r="U65" i="246"/>
  <c r="T65" i="246"/>
  <c r="E65" i="199"/>
  <c r="U61" i="199"/>
  <c r="T61" i="199"/>
  <c r="E65" i="89"/>
  <c r="U61" i="89"/>
  <c r="T61" i="89"/>
  <c r="E65" i="258"/>
  <c r="U61" i="258"/>
  <c r="T61" i="258"/>
  <c r="E65" i="220"/>
  <c r="U61" i="220"/>
  <c r="T61" i="220"/>
  <c r="E65" i="92"/>
  <c r="U61" i="92"/>
  <c r="T61" i="92"/>
  <c r="E65" i="84"/>
  <c r="U61" i="84"/>
  <c r="T61" i="84"/>
  <c r="E65" i="136"/>
  <c r="U61" i="136"/>
  <c r="T61" i="136"/>
  <c r="U65" i="253"/>
  <c r="T65" i="253"/>
  <c r="E65" i="93"/>
  <c r="U61" i="93"/>
  <c r="T61" i="93"/>
  <c r="E65" i="50"/>
  <c r="T61" i="50"/>
  <c r="U61" i="50"/>
  <c r="E65" i="130"/>
  <c r="U61" i="130"/>
  <c r="T61" i="130"/>
  <c r="E65" i="190"/>
  <c r="U61" i="190"/>
  <c r="T61" i="190"/>
  <c r="E65" i="22"/>
  <c r="T61" i="22"/>
  <c r="U61" i="22"/>
  <c r="E65" i="128"/>
  <c r="U61" i="128"/>
  <c r="T61" i="128"/>
  <c r="E65" i="102"/>
  <c r="U61" i="102"/>
  <c r="T61" i="102"/>
  <c r="E65" i="174"/>
  <c r="U61" i="174"/>
  <c r="T61" i="174"/>
  <c r="E65" i="152"/>
  <c r="U61" i="152"/>
  <c r="T61" i="152"/>
  <c r="E65" i="230"/>
  <c r="U61" i="230"/>
  <c r="T61" i="230"/>
  <c r="E65" i="197"/>
  <c r="T61" i="197"/>
  <c r="U61" i="197"/>
  <c r="E65" i="118"/>
  <c r="U61" i="118"/>
  <c r="T61" i="118"/>
  <c r="E65" i="181"/>
  <c r="U61" i="181"/>
  <c r="T61" i="181"/>
  <c r="E65" i="163"/>
  <c r="U61" i="163"/>
  <c r="T61" i="163"/>
  <c r="E65" i="103"/>
  <c r="U61" i="103"/>
  <c r="T61" i="103"/>
  <c r="E65" i="40"/>
  <c r="U61" i="40"/>
  <c r="T61" i="40"/>
  <c r="E65" i="134"/>
  <c r="T61" i="134"/>
  <c r="U61" i="134"/>
  <c r="E65" i="51"/>
  <c r="U61" i="51"/>
  <c r="T61" i="51"/>
  <c r="E65" i="209"/>
  <c r="U61" i="209"/>
  <c r="T61" i="209"/>
  <c r="E65" i="20"/>
  <c r="U61" i="20"/>
  <c r="T61" i="20"/>
  <c r="E65" i="168"/>
  <c r="U61" i="168"/>
  <c r="T61" i="168"/>
  <c r="E65" i="135"/>
  <c r="U61" i="135"/>
  <c r="T61" i="135"/>
  <c r="E65" i="201"/>
  <c r="U61" i="201"/>
  <c r="T61" i="201"/>
  <c r="E65" i="3"/>
  <c r="U61" i="3"/>
  <c r="T61" i="3"/>
  <c r="E65" i="35"/>
  <c r="U61" i="35"/>
  <c r="T61" i="35"/>
  <c r="U65" i="1"/>
  <c r="T65" i="1"/>
  <c r="E65" i="6"/>
  <c r="U61" i="6"/>
  <c r="T61" i="6"/>
  <c r="E65" i="145"/>
  <c r="U61" i="145"/>
  <c r="T61" i="145"/>
  <c r="E65" i="178"/>
  <c r="T61" i="178"/>
  <c r="U61" i="178"/>
  <c r="E65" i="47"/>
  <c r="T61" i="47"/>
  <c r="U61" i="47"/>
  <c r="U65" i="245"/>
  <c r="T65" i="245"/>
  <c r="E65" i="57"/>
  <c r="T61" i="57"/>
  <c r="U61" i="57"/>
  <c r="E65" i="211"/>
  <c r="U61" i="211"/>
  <c r="T61" i="211"/>
  <c r="U65" i="241"/>
  <c r="T65" i="241"/>
  <c r="T65" i="135" l="1"/>
  <c r="U65" i="135"/>
  <c r="U65" i="128"/>
  <c r="T65" i="128"/>
  <c r="U65" i="211"/>
  <c r="T65" i="211"/>
  <c r="U65" i="47"/>
  <c r="T65" i="47"/>
  <c r="U65" i="209"/>
  <c r="T65" i="209"/>
  <c r="U65" i="197"/>
  <c r="T65" i="197"/>
  <c r="U65" i="130"/>
  <c r="T65" i="130"/>
  <c r="T65" i="117"/>
  <c r="U65" i="117"/>
  <c r="U65" i="231"/>
  <c r="T65" i="231"/>
  <c r="U65" i="28"/>
  <c r="T65" i="28"/>
  <c r="U65" i="112"/>
  <c r="T65" i="112"/>
  <c r="U65" i="6"/>
  <c r="T65" i="6"/>
  <c r="U65" i="3"/>
  <c r="T65" i="3"/>
  <c r="U65" i="40"/>
  <c r="T65" i="40"/>
  <c r="U65" i="174"/>
  <c r="T65" i="174"/>
  <c r="U65" i="92"/>
  <c r="T65" i="92"/>
  <c r="U65" i="115"/>
  <c r="T65" i="115"/>
  <c r="U65" i="34"/>
  <c r="T65" i="34"/>
  <c r="U65" i="162"/>
  <c r="T65" i="162"/>
  <c r="U65" i="156"/>
  <c r="T65" i="156"/>
  <c r="U65" i="76"/>
  <c r="T65" i="76"/>
  <c r="U65" i="41"/>
  <c r="T65" i="41"/>
  <c r="U65" i="49"/>
  <c r="T65" i="49"/>
  <c r="U65" i="217"/>
  <c r="T65" i="217"/>
  <c r="U65" i="213"/>
  <c r="T65" i="213"/>
  <c r="U65" i="140"/>
  <c r="T65" i="140"/>
  <c r="U65" i="189"/>
  <c r="T65" i="189"/>
  <c r="U65" i="207"/>
  <c r="T65" i="207"/>
  <c r="U65" i="31"/>
  <c r="T65" i="31"/>
  <c r="U65" i="17"/>
  <c r="T65" i="17"/>
  <c r="T65" i="98"/>
  <c r="U65" i="98"/>
  <c r="T65" i="203"/>
  <c r="U65" i="203"/>
  <c r="U65" i="15"/>
  <c r="T65" i="15"/>
  <c r="U65" i="205"/>
  <c r="T65" i="205"/>
  <c r="U65" i="18"/>
  <c r="T65" i="18"/>
  <c r="T65" i="9"/>
  <c r="U65" i="9"/>
  <c r="U65" i="139"/>
  <c r="T65" i="139"/>
  <c r="U65" i="149"/>
  <c r="T65" i="149"/>
  <c r="U65" i="68"/>
  <c r="T65" i="68"/>
  <c r="U65" i="126"/>
  <c r="T65" i="126"/>
  <c r="U65" i="21"/>
  <c r="T65" i="21"/>
  <c r="U65" i="168"/>
  <c r="T65" i="168"/>
  <c r="U65" i="181"/>
  <c r="T65" i="181"/>
  <c r="U65" i="22"/>
  <c r="T65" i="22"/>
  <c r="U65" i="89"/>
  <c r="T65" i="89"/>
  <c r="U65" i="167"/>
  <c r="T65" i="167"/>
  <c r="U65" i="79"/>
  <c r="T65" i="79"/>
  <c r="U65" i="235"/>
  <c r="T65" i="235"/>
  <c r="U65" i="33"/>
  <c r="T65" i="33"/>
  <c r="T65" i="169"/>
  <c r="U65" i="169"/>
  <c r="U65" i="255"/>
  <c r="T65" i="255"/>
  <c r="U65" i="251"/>
  <c r="T65" i="251"/>
  <c r="U65" i="202"/>
  <c r="T65" i="202"/>
  <c r="T65" i="88"/>
  <c r="U65" i="88"/>
  <c r="U65" i="101"/>
  <c r="T65" i="101"/>
  <c r="U65" i="191"/>
  <c r="T65" i="191"/>
  <c r="U65" i="200"/>
  <c r="T65" i="200"/>
  <c r="U65" i="38"/>
  <c r="T65" i="38"/>
  <c r="T65" i="87"/>
  <c r="U65" i="87"/>
  <c r="U65" i="234"/>
  <c r="T65" i="234"/>
  <c r="T65" i="45"/>
  <c r="U65" i="45"/>
  <c r="T65" i="16"/>
  <c r="U65" i="16"/>
  <c r="U65" i="124"/>
  <c r="T65" i="124"/>
  <c r="U65" i="58"/>
  <c r="T65" i="58"/>
  <c r="U65" i="60"/>
  <c r="T65" i="60"/>
  <c r="U65" i="240"/>
  <c r="T65" i="240"/>
  <c r="U65" i="237"/>
  <c r="T65" i="237"/>
  <c r="U65" i="14"/>
  <c r="T65" i="14"/>
  <c r="U65" i="144"/>
  <c r="T65" i="144"/>
  <c r="U65" i="122"/>
  <c r="T65" i="122"/>
  <c r="U65" i="121"/>
  <c r="T65" i="121"/>
  <c r="U65" i="219"/>
  <c r="T65" i="219"/>
  <c r="U65" i="64"/>
  <c r="T65" i="64"/>
  <c r="U65" i="51"/>
  <c r="T65" i="51"/>
  <c r="T65" i="230"/>
  <c r="U65" i="230"/>
  <c r="U65" i="50"/>
  <c r="T65" i="50"/>
  <c r="U65" i="136"/>
  <c r="T65" i="136"/>
  <c r="T65" i="214"/>
  <c r="U65" i="214"/>
  <c r="U65" i="12"/>
  <c r="T65" i="12"/>
  <c r="T65" i="165"/>
  <c r="U65" i="165"/>
  <c r="U65" i="142"/>
  <c r="T65" i="142"/>
  <c r="U65" i="147"/>
  <c r="T65" i="147"/>
  <c r="U65" i="185"/>
  <c r="T65" i="185"/>
  <c r="U65" i="104"/>
  <c r="T65" i="104"/>
  <c r="U65" i="215"/>
  <c r="T65" i="215"/>
  <c r="T65" i="105"/>
  <c r="U65" i="105"/>
  <c r="T65" i="99"/>
  <c r="U65" i="99"/>
  <c r="T65" i="137"/>
  <c r="U65" i="137"/>
  <c r="U65" i="83"/>
  <c r="T65" i="83"/>
  <c r="U65" i="133"/>
  <c r="T65" i="133"/>
  <c r="U65" i="11"/>
  <c r="T65" i="11"/>
  <c r="U65" i="171"/>
  <c r="T65" i="171"/>
  <c r="U65" i="196"/>
  <c r="T65" i="196"/>
  <c r="U65" i="131"/>
  <c r="T65" i="131"/>
  <c r="U65" i="81"/>
  <c r="T65" i="81"/>
  <c r="U65" i="208"/>
  <c r="T65" i="208"/>
  <c r="U65" i="160"/>
  <c r="T65" i="160"/>
  <c r="T65" i="44"/>
  <c r="U65" i="44"/>
  <c r="U65" i="187"/>
  <c r="T65" i="187"/>
  <c r="T65" i="206"/>
  <c r="U65" i="206"/>
  <c r="T65" i="69"/>
  <c r="U65" i="69"/>
  <c r="U65" i="186"/>
  <c r="T65" i="186"/>
  <c r="U65" i="159"/>
  <c r="T65" i="159"/>
  <c r="U65" i="201"/>
  <c r="T65" i="201"/>
  <c r="U65" i="103"/>
  <c r="T65" i="103"/>
  <c r="U65" i="102"/>
  <c r="T65" i="102"/>
  <c r="U65" i="220"/>
  <c r="T65" i="220"/>
  <c r="T65" i="55"/>
  <c r="U65" i="55"/>
  <c r="U65" i="194"/>
  <c r="T65" i="194"/>
  <c r="U65" i="91"/>
  <c r="T65" i="91"/>
  <c r="U65" i="94"/>
  <c r="T65" i="94"/>
  <c r="U65" i="27"/>
  <c r="T65" i="27"/>
  <c r="U65" i="10"/>
  <c r="T65" i="10"/>
  <c r="U65" i="223"/>
  <c r="T65" i="223"/>
  <c r="T65" i="107"/>
  <c r="U65" i="107"/>
  <c r="U65" i="29"/>
  <c r="T65" i="29"/>
  <c r="U65" i="90"/>
  <c r="T65" i="90"/>
  <c r="T65" i="67"/>
  <c r="U65" i="67"/>
  <c r="U65" i="80"/>
  <c r="T65" i="80"/>
  <c r="U65" i="164"/>
  <c r="T65" i="164"/>
  <c r="T65" i="19"/>
  <c r="U65" i="19"/>
  <c r="U65" i="109"/>
  <c r="T65" i="109"/>
  <c r="T65" i="193"/>
  <c r="U65" i="193"/>
  <c r="T65" i="180"/>
  <c r="U65" i="180"/>
  <c r="U65" i="123"/>
  <c r="T65" i="123"/>
  <c r="U65" i="65"/>
  <c r="T65" i="65"/>
  <c r="U65" i="138"/>
  <c r="T65" i="138"/>
  <c r="T65" i="175"/>
  <c r="U65" i="175"/>
  <c r="T65" i="247"/>
  <c r="U65" i="247"/>
  <c r="U65" i="66"/>
  <c r="T65" i="66"/>
  <c r="U65" i="170"/>
  <c r="T65" i="170"/>
  <c r="T65" i="2"/>
  <c r="U65" i="2"/>
  <c r="U65" i="116"/>
  <c r="T65" i="116"/>
  <c r="T65" i="20"/>
  <c r="U65" i="20"/>
  <c r="U65" i="118"/>
  <c r="T65" i="118"/>
  <c r="T65" i="190"/>
  <c r="U65" i="190"/>
  <c r="U65" i="199"/>
  <c r="T65" i="199"/>
  <c r="U65" i="77"/>
  <c r="T65" i="77"/>
  <c r="U65" i="75"/>
  <c r="T65" i="75"/>
  <c r="U65" i="7"/>
  <c r="T65" i="7"/>
  <c r="U65" i="110"/>
  <c r="T65" i="110"/>
  <c r="U65" i="218"/>
  <c r="T65" i="218"/>
  <c r="T65" i="184"/>
  <c r="U65" i="184"/>
  <c r="U65" i="113"/>
  <c r="T65" i="113"/>
  <c r="U65" i="146"/>
  <c r="T65" i="146"/>
  <c r="U65" i="70"/>
  <c r="T65" i="70"/>
  <c r="U65" i="158"/>
  <c r="T65" i="158"/>
  <c r="U65" i="141"/>
  <c r="T65" i="141"/>
  <c r="U65" i="132"/>
  <c r="T65" i="132"/>
  <c r="T65" i="56"/>
  <c r="U65" i="56"/>
  <c r="U65" i="100"/>
  <c r="T65" i="100"/>
  <c r="T65" i="157"/>
  <c r="U65" i="157"/>
  <c r="T65" i="74"/>
  <c r="U65" i="74"/>
  <c r="U65" i="148"/>
  <c r="T65" i="148"/>
  <c r="U65" i="192"/>
  <c r="T65" i="192"/>
  <c r="T65" i="52"/>
  <c r="U65" i="52"/>
  <c r="T65" i="5"/>
  <c r="U65" i="5"/>
  <c r="U65" i="242"/>
  <c r="T65" i="242"/>
  <c r="U65" i="188"/>
  <c r="T65" i="188"/>
  <c r="T65" i="173"/>
  <c r="U65" i="173"/>
  <c r="T65" i="61"/>
  <c r="U65" i="61"/>
  <c r="U65" i="46"/>
  <c r="T65" i="46"/>
  <c r="U65" i="151"/>
  <c r="T65" i="151"/>
  <c r="U65" i="256"/>
  <c r="T65" i="256"/>
  <c r="U65" i="23"/>
  <c r="T65" i="23"/>
  <c r="U65" i="178"/>
  <c r="T65" i="178"/>
  <c r="U65" i="35"/>
  <c r="T65" i="35"/>
  <c r="U65" i="134"/>
  <c r="T65" i="134"/>
  <c r="T65" i="152"/>
  <c r="U65" i="152"/>
  <c r="U65" i="93"/>
  <c r="T65" i="93"/>
  <c r="U65" i="84"/>
  <c r="T65" i="84"/>
  <c r="U65" i="62"/>
  <c r="T65" i="62"/>
  <c r="U65" i="59"/>
  <c r="T65" i="59"/>
  <c r="U65" i="172"/>
  <c r="T65" i="172"/>
  <c r="T65" i="43"/>
  <c r="U65" i="43"/>
  <c r="U65" i="32"/>
  <c r="T65" i="32"/>
  <c r="U65" i="161"/>
  <c r="T65" i="161"/>
  <c r="U65" i="4"/>
  <c r="T65" i="4"/>
  <c r="U65" i="183"/>
  <c r="T65" i="183"/>
  <c r="U65" i="238"/>
  <c r="T65" i="238"/>
  <c r="U65" i="127"/>
  <c r="T65" i="127"/>
  <c r="U65" i="96"/>
  <c r="T65" i="96"/>
  <c r="U65" i="39"/>
  <c r="T65" i="39"/>
  <c r="U65" i="239"/>
  <c r="T65" i="239"/>
  <c r="U65" i="236"/>
  <c r="T65" i="236"/>
  <c r="U65" i="72"/>
  <c r="T65" i="72"/>
  <c r="U65" i="154"/>
  <c r="T65" i="154"/>
  <c r="U65" i="78"/>
  <c r="T65" i="78"/>
  <c r="T65" i="204"/>
  <c r="U65" i="204"/>
  <c r="U65" i="210"/>
  <c r="T65" i="210"/>
  <c r="T65" i="53"/>
  <c r="U65" i="53"/>
  <c r="U65" i="95"/>
  <c r="T65" i="95"/>
  <c r="T65" i="30"/>
  <c r="U65" i="30"/>
  <c r="U65" i="85"/>
  <c r="T65" i="85"/>
  <c r="U65" i="25"/>
  <c r="T65" i="25"/>
  <c r="U65" i="224"/>
  <c r="T65" i="224"/>
  <c r="U65" i="163"/>
  <c r="T65" i="163"/>
  <c r="U65" i="258"/>
  <c r="T65" i="258"/>
  <c r="T65" i="106"/>
  <c r="U65" i="106"/>
  <c r="U65" i="232"/>
  <c r="T65" i="232"/>
  <c r="T65" i="129"/>
  <c r="U65" i="129"/>
  <c r="T65" i="150"/>
  <c r="U65" i="150"/>
  <c r="U65" i="166"/>
  <c r="T65" i="166"/>
  <c r="T65" i="252"/>
  <c r="U65" i="252"/>
  <c r="U65" i="182"/>
  <c r="T65" i="182"/>
  <c r="U65" i="233"/>
  <c r="T65" i="233"/>
  <c r="U65" i="229"/>
  <c r="T65" i="229"/>
  <c r="T65" i="125"/>
  <c r="U65" i="125"/>
  <c r="U65" i="86"/>
  <c r="T65" i="86"/>
  <c r="U65" i="97"/>
  <c r="T65" i="97"/>
  <c r="U65" i="228"/>
  <c r="T65" i="228"/>
  <c r="U65" i="8"/>
  <c r="T65" i="8"/>
  <c r="U65" i="37"/>
  <c r="T65" i="37"/>
  <c r="U65" i="155"/>
  <c r="T65" i="155"/>
  <c r="U65" i="243"/>
  <c r="T65" i="243"/>
  <c r="U65" i="222"/>
  <c r="T65" i="222"/>
  <c r="U65" i="48"/>
  <c r="T65" i="48"/>
  <c r="U65" i="179"/>
  <c r="T65" i="179"/>
  <c r="U65" i="216"/>
  <c r="T65" i="216"/>
  <c r="T65" i="195"/>
  <c r="U65" i="195"/>
  <c r="U65" i="114"/>
  <c r="T65" i="114"/>
  <c r="U65" i="54"/>
  <c r="T65" i="54"/>
  <c r="T65" i="226"/>
  <c r="U65" i="226"/>
  <c r="T65" i="153"/>
  <c r="U65" i="153"/>
  <c r="U65" i="57"/>
  <c r="T65" i="57"/>
  <c r="T65" i="145"/>
  <c r="U65" i="145"/>
  <c r="U65" i="26"/>
  <c r="T65" i="26"/>
  <c r="U65" i="42"/>
  <c r="T65" i="42"/>
  <c r="U65" i="24"/>
  <c r="T65" i="24"/>
  <c r="U65" i="176"/>
  <c r="T65" i="176"/>
  <c r="U65" i="119"/>
  <c r="T65" i="119"/>
  <c r="T65" i="225"/>
  <c r="U65" i="225"/>
  <c r="U65" i="221"/>
  <c r="T65" i="221"/>
  <c r="T65" i="250"/>
  <c r="U65" i="250"/>
  <c r="T65" i="82"/>
  <c r="U65" i="82"/>
  <c r="U65" i="13"/>
  <c r="T65" i="13"/>
  <c r="U65" i="108"/>
  <c r="T65" i="108"/>
  <c r="U65" i="177"/>
  <c r="T65" i="177"/>
  <c r="U65" i="198"/>
  <c r="T65" i="198"/>
  <c r="U65" i="36"/>
  <c r="T65" i="36"/>
  <c r="T65" i="63"/>
  <c r="U65" i="63"/>
  <c r="U65" i="111"/>
  <c r="T65" i="111"/>
  <c r="T65" i="248"/>
  <c r="U65" i="248"/>
  <c r="U65" i="73"/>
  <c r="T65" i="73"/>
  <c r="U65" i="212"/>
  <c r="T65" i="212"/>
  <c r="U65" i="71"/>
  <c r="T65" i="71"/>
  <c r="U65" i="143"/>
  <c r="T65" i="143"/>
  <c r="T65" i="249"/>
  <c r="U65" i="249"/>
  <c r="U65" i="227"/>
  <c r="T65" i="227"/>
</calcChain>
</file>

<file path=xl/sharedStrings.xml><?xml version="1.0" encoding="utf-8"?>
<sst xmlns="http://schemas.openxmlformats.org/spreadsheetml/2006/main" count="28380" uniqueCount="357">
  <si>
    <t>Figures Finalised as at 2026/07/28</t>
  </si>
  <si>
    <t/>
  </si>
  <si>
    <t>4th Quarter Ended 30 June 2026</t>
  </si>
  <si>
    <t>CONDITIONAL GRANTS TRANSFERRED FROM NATIONAL DEPARTMENTS AND ACTUAL PAYMENTS MADE BY MUNICIPALITIES: PRELIMINARY RESULTS</t>
  </si>
  <si>
    <t>Summary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</si>
  <si>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</si>
  <si>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</si>
  <si>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</si>
  <si>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</si>
  <si>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</si>
  <si>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</si>
  <si>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</si>
  <si>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</si>
  <si>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</si>
  <si>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</si>
  <si>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</si>
  <si>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</si>
  <si>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</si>
  <si>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</si>
  <si>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</si>
  <si>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</si>
  <si>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</si>
  <si>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</si>
  <si>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</si>
  <si>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</si>
  <si>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</si>
  <si>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</si>
  <si>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</si>
  <si>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</si>
  <si>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</si>
  <si>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</si>
  <si>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</si>
  <si>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</si>
  <si>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</si>
  <si>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Direct Transfers</t>
  </si>
  <si>
    <t>Infrastructure</t>
  </si>
  <si>
    <t>Municipal Infrastructure Grant</t>
  </si>
  <si>
    <t>Public Transport Infrastructure Grant</t>
  </si>
  <si>
    <t>Public Transport Network Grant</t>
  </si>
  <si>
    <t>Integrated National Electrification Programme (Municipal) Grant</t>
  </si>
  <si>
    <t>Neighbourhood Development Partnership Grant (Capital Grant)</t>
  </si>
  <si>
    <t>2010 FIFA World Cup Stadiums Development Grant</t>
  </si>
  <si>
    <t>Rural Road Assets Management Systems Grant</t>
  </si>
  <si>
    <t>Municipal Drought Relief Grant</t>
  </si>
  <si>
    <t>Municipal Water Infrastructure Grant</t>
  </si>
  <si>
    <t>Rural Household Infrastructure Grant</t>
  </si>
  <si>
    <t>Municipal Disaster Recovery Grant</t>
  </si>
  <si>
    <t>Integrated City Development Grant</t>
  </si>
  <si>
    <t>Regional Bulk Infrastructure Grant (Schedule 5B)</t>
  </si>
  <si>
    <t>Water Services Infrastructure Grant (Schedule 5B)</t>
  </si>
  <si>
    <t>Municipal Emergency Housing Grant</t>
  </si>
  <si>
    <t>Integrated Urban Development Grant</t>
  </si>
  <si>
    <t>Informal Settlements Upgrading Partnership Grant (Schedule 5B)</t>
  </si>
  <si>
    <t>Urban Development Financing Grant (Schedule 4B)</t>
  </si>
  <si>
    <t>Capacity and Others</t>
  </si>
  <si>
    <t>2010 FIFA World Cup Host City Operating Grant</t>
  </si>
  <si>
    <t>Programme and Project Preperation Support Grant</t>
  </si>
  <si>
    <t>Local Government Financial Management Grant</t>
  </si>
  <si>
    <t>Municipal Systems Improvement Grant</t>
  </si>
  <si>
    <t>Expanded Public Works Programme Integrated Grant (Municipality)</t>
  </si>
  <si>
    <t>Infrastructure Skills Development Grant</t>
  </si>
  <si>
    <t>Water Services Operating Subsidy Grant</t>
  </si>
  <si>
    <t>Energy Efficiency and Demand Side Management</t>
  </si>
  <si>
    <t>Municipal Disaster Grant</t>
  </si>
  <si>
    <t>2013 Africa Cup of Nations Host City Operating Grant</t>
  </si>
  <si>
    <t>2014 African Nations Championship Host City Operating Grant</t>
  </si>
  <si>
    <t>Public Transport Network Operations Grant</t>
  </si>
  <si>
    <t>Municipal Human Settlements Capacity Grant</t>
  </si>
  <si>
    <t>Municipal Demarcation Transition Grant (Schedule 5B)</t>
  </si>
  <si>
    <t>Indirect Transfers</t>
  </si>
  <si>
    <t>Regional Bulk Infrastructure Grant</t>
  </si>
  <si>
    <t>Integrated National Electrification Programme (Eskom) Grant</t>
  </si>
  <si>
    <t>Neighbourhood Development Partnership Grant (Technical Assistance)</t>
  </si>
  <si>
    <t>Backlogs in Water and Sanitation at Clinics and Schools</t>
  </si>
  <si>
    <t>Backlogs in the Electrification of Clinics and Schools</t>
  </si>
  <si>
    <t>Rural Household Infrastructure Grant (Indirect)</t>
  </si>
  <si>
    <t>Municipal Water Infrastructure Grant (Indirect)</t>
  </si>
  <si>
    <t>Bucket Eradication Programme Grant</t>
  </si>
  <si>
    <t>Water Services Infrastructure Grant (Schedule 6B)</t>
  </si>
  <si>
    <t>Municipal Infrastructure Grant (Schedule 6B)</t>
  </si>
  <si>
    <t>Smart Meter Grant (Schedule 6B)</t>
  </si>
  <si>
    <t>Energy Efficiency and Demand Side Management (Eskom)</t>
  </si>
  <si>
    <t>Water Services Operating Subsidy Grant (Indirect)</t>
  </si>
  <si>
    <t>Municipal Systems Improvement Grant (Schedule 6B)</t>
  </si>
  <si>
    <t>Municipal Demarcation Transition Grant (Schedule 6B)</t>
  </si>
  <si>
    <t>Total</t>
  </si>
  <si>
    <t>Grants excluded from the publication</t>
  </si>
  <si>
    <t>Urban Settlement Development Grant</t>
  </si>
  <si>
    <t>Finance Mangement Grant: Technical Programme</t>
  </si>
  <si>
    <t>Total as per DoRA</t>
  </si>
  <si>
    <t>EASTERN CAPE: BUFFALO CITY (BUF)</t>
  </si>
  <si>
    <t>WESTERN CAPE: CAPE TOWN (CPT)</t>
  </si>
  <si>
    <t>WESTERN CAPE: WEST COAST (DC1)</t>
  </si>
  <si>
    <t>EASTERN CAPE: SARAH BAARTMAN (DC10)</t>
  </si>
  <si>
    <t>EASTERN CAPE: AMATHOLE (DC12)</t>
  </si>
  <si>
    <t>EASTERN CAPE: CHRIS HANI (DC13)</t>
  </si>
  <si>
    <t>EASTERN CAPE: JOE GQABI (DC14)</t>
  </si>
  <si>
    <t>EASTERN CAPE: O R TAMBO (DC15)</t>
  </si>
  <si>
    <t>FREE STATE: XHARIEP (DC16)</t>
  </si>
  <si>
    <t>FREE STATE: LEJWELEPUTSWA (DC18)</t>
  </si>
  <si>
    <t>FREE STATE: THABO MOFUTSANYANA (DC19)</t>
  </si>
  <si>
    <t>WESTERN CAPE: CAPE WINELANDS DM (DC2)</t>
  </si>
  <si>
    <t>FREE STATE: FEZILE DABI (DC20)</t>
  </si>
  <si>
    <t>KWAZULU-NATAL: UGU (DC21)</t>
  </si>
  <si>
    <t>KWAZULU-NATAL: UMGUNGUNDLOVU (DC22)</t>
  </si>
  <si>
    <t>KWAZULU-NATAL: UTHUKELA (DC23)</t>
  </si>
  <si>
    <t>KWAZULU-NATAL: UMZINYATHI (DC24)</t>
  </si>
  <si>
    <t>KWAZULU-NATAL: AMAJUBA (DC25)</t>
  </si>
  <si>
    <t>KWAZULU-NATAL: ZULULAND (DC26)</t>
  </si>
  <si>
    <t>KWAZULU-NATAL: UMKHANYAKUDE (DC27)</t>
  </si>
  <si>
    <t>KWAZULU-NATAL: KING CETSHWAYO (DC28)</t>
  </si>
  <si>
    <t>KWAZULU-NATAL: ILEMBE (DC29)</t>
  </si>
  <si>
    <t>WESTERN CAPE: OVERBERG (DC3)</t>
  </si>
  <si>
    <t>MPUMALANGA: GERT SIBANDE (DC30)</t>
  </si>
  <si>
    <t>MPUMALANGA: NKANGALA (DC31)</t>
  </si>
  <si>
    <t>MPUMALANGA: EHLANZENI (DC32)</t>
  </si>
  <si>
    <t>LIMPOPO: MOPANI (DC33)</t>
  </si>
  <si>
    <t>LIMPOPO: VHEMBE (DC34)</t>
  </si>
  <si>
    <t>LIMPOPO: CAPRICORN (DC35)</t>
  </si>
  <si>
    <t>LIMPOPO: WATERBERG (DC36)</t>
  </si>
  <si>
    <t>NORTH WEST: BOJANALA PLATINUM (DC37)</t>
  </si>
  <si>
    <t>NORTH WEST: NGAKA MODIRI MOLEMA (DC38)</t>
  </si>
  <si>
    <t>NORTH WEST: DR RUTH SEGOMOTSI MOMPATI (DC39)</t>
  </si>
  <si>
    <t>WESTERN CAPE: GARDEN ROUTE (DC4)</t>
  </si>
  <si>
    <t>NORTH WEST: DR KENNETH KAUNDA (DC40)</t>
  </si>
  <si>
    <t>GAUTENG: SEDIBENG (DC42)</t>
  </si>
  <si>
    <t>KWAZULU-NATAL: HARRY GWALA (DC43)</t>
  </si>
  <si>
    <t>EASTERN CAPE: ALFRED NZO (DC44)</t>
  </si>
  <si>
    <t>NORTHERN CAPE: JOHN TAOLO GAETSEWE (DC45)</t>
  </si>
  <si>
    <t>LIMPOPO: SEKHUKHUNE (DC47)</t>
  </si>
  <si>
    <t>GAUTENG: WEST RAND (DC48)</t>
  </si>
  <si>
    <t>WESTERN CAPE: CENTRAL KAROO (DC5)</t>
  </si>
  <si>
    <t>NORTHERN CAPE: NAMAKWA (DC6)</t>
  </si>
  <si>
    <t>NORTHERN CAPE: PIXLEY KA SEME (NC) (DC7)</t>
  </si>
  <si>
    <t>NORTHERN CAPE: Z F MGCAWU (DC8)</t>
  </si>
  <si>
    <t>NORTHERN CAPE: FRANCES BAARD (DC9)</t>
  </si>
  <si>
    <t>EASTERN CAPE: DR BEYERS NAUDE (EC101)</t>
  </si>
  <si>
    <t>EASTERN CAPE: BLUE CRANE ROUTE (EC102)</t>
  </si>
  <si>
    <t>EASTERN CAPE: MAKANA (EC104)</t>
  </si>
  <si>
    <t>EASTERN CAPE: NDLAMBE (EC105)</t>
  </si>
  <si>
    <t>EASTERN CAPE: SUNDAYS RIVER VALLEY (EC106)</t>
  </si>
  <si>
    <t>EASTERN CAPE: KOUGA (EC108)</t>
  </si>
  <si>
    <t>EASTERN CAPE: KOU-KAMMA (EC109)</t>
  </si>
  <si>
    <t>EASTERN CAPE: MBHASHE (EC121)</t>
  </si>
  <si>
    <t>EASTERN CAPE: MNQUMA (EC122)</t>
  </si>
  <si>
    <t>EASTERN CAPE: GREAT KEI (EC123)</t>
  </si>
  <si>
    <t>EASTERN CAPE: AMAHLATHI (EC124)</t>
  </si>
  <si>
    <t>EASTERN CAPE: NGQUSHWA (EC126)</t>
  </si>
  <si>
    <t>EASTERN CAPE: RAYMOND MHLABA (EC129)</t>
  </si>
  <si>
    <t>EASTERN CAPE: INXUBA YETHEMBA (EC131)</t>
  </si>
  <si>
    <t>EASTERN CAPE: VUYISILE MINI (EC135)</t>
  </si>
  <si>
    <t>EASTERN CAPE: EMALAHLENI (EC) (EC136)</t>
  </si>
  <si>
    <t>EASTERN CAPE: DR. A.B. XUMA (EC137)</t>
  </si>
  <si>
    <t>EASTERN CAPE: SAKHISIZWE (EC138)</t>
  </si>
  <si>
    <t>EASTERN CAPE: ENOCH MGIJIMA (EC139)</t>
  </si>
  <si>
    <t>EASTERN CAPE: ELUNDINI (EC141)</t>
  </si>
  <si>
    <t>EASTERN CAPE: SENQU (EC142)</t>
  </si>
  <si>
    <t>EASTERN CAPE: WALTER SISULU (EC145)</t>
  </si>
  <si>
    <t>EASTERN CAPE: NGQUZA HILLS (EC153)</t>
  </si>
  <si>
    <t>EASTERN CAPE: PORT ST JOHNS (EC154)</t>
  </si>
  <si>
    <t>EASTERN CAPE: NYANDENI (EC155)</t>
  </si>
  <si>
    <t>EASTERN CAPE: KUMKANI MHLONTLO (EC156)</t>
  </si>
  <si>
    <t>EASTERN CAPE: KING SABATA DALINDYEBO (EC157)</t>
  </si>
  <si>
    <t>EASTERN CAPE: MATATIELE (EC441)</t>
  </si>
  <si>
    <t>EASTERN CAPE: UMZIMVUBU (EC442)</t>
  </si>
  <si>
    <t>EASTERN CAPE: WINNIE MADIKIZELA-MANDELA (EC443)</t>
  </si>
  <si>
    <t>EASTERN CAPE: NTABANKULU (EC444)</t>
  </si>
  <si>
    <t>GAUTENG: CITY OF EKURHULENI (EKU)</t>
  </si>
  <si>
    <t>KWAZULU-NATAL: ETHEKWINI (ETH)</t>
  </si>
  <si>
    <t>FREE STATE: LETSEMENG (FS161)</t>
  </si>
  <si>
    <t>FREE STATE: KOPANONG (FS162)</t>
  </si>
  <si>
    <t>FREE STATE: MOHOKARE (FS163)</t>
  </si>
  <si>
    <t>FREE STATE: MASILONYANA (FS181)</t>
  </si>
  <si>
    <t>FREE STATE: TOKOLOGO (FS182)</t>
  </si>
  <si>
    <t>FREE STATE: TSWELOPELE (FS183)</t>
  </si>
  <si>
    <t>FREE STATE: MATJHABENG (FS184)</t>
  </si>
  <si>
    <t>FREE STATE: NALA (FS185)</t>
  </si>
  <si>
    <t>FREE STATE: SETSOTO (FS191)</t>
  </si>
  <si>
    <t>FREE STATE: DIHLABENG (FS192)</t>
  </si>
  <si>
    <t>FREE STATE: NKETOANA (FS193)</t>
  </si>
  <si>
    <t>FREE STATE: MALUTI-A-PHOFUNG (FS194)</t>
  </si>
  <si>
    <t>FREE STATE: PHUMELELA (FS195)</t>
  </si>
  <si>
    <t>FREE STATE: MANTSOPA (FS196)</t>
  </si>
  <si>
    <t>FREE STATE: MOQHAKA (FS201)</t>
  </si>
  <si>
    <t>FREE STATE: NGWATHE (FS203)</t>
  </si>
  <si>
    <t>FREE STATE: METSIMAHOLO (FS204)</t>
  </si>
  <si>
    <t>FREE STATE: MAFUBE (FS205)</t>
  </si>
  <si>
    <t>GAUTENG: EMFULENI (GT421)</t>
  </si>
  <si>
    <t>GAUTENG: MIDVAAL (GT422)</t>
  </si>
  <si>
    <t>GAUTENG: LESEDI (GT423)</t>
  </si>
  <si>
    <t>GAUTENG: MOGALE CITY (GT481)</t>
  </si>
  <si>
    <t>GAUTENG: MERAFONG CITY (GT484)</t>
  </si>
  <si>
    <t>GAUTENG: RAND WEST CITY (GT485)</t>
  </si>
  <si>
    <t>GAUTENG: CITY OF JOHANNESBURG (JHB)</t>
  </si>
  <si>
    <t>KWAZULU-NATAL: UMDONI (KZN212)</t>
  </si>
  <si>
    <t>KWAZULU-NATAL: UMZUMBE (KZN213)</t>
  </si>
  <si>
    <t>KWAZULU-NATAL: UMUZIWABANTU (KZN214)</t>
  </si>
  <si>
    <t>KWAZULU-NATAL: RAY NKONYENI (KZN216)</t>
  </si>
  <si>
    <t>KWAZULU-NATAL: UMSHWATHI (KZN221)</t>
  </si>
  <si>
    <t>KWAZULU-NATAL: UMNGENI (KZN222)</t>
  </si>
  <si>
    <t>KWAZULU-NATAL: MPOFANA (KZN223)</t>
  </si>
  <si>
    <t>KWAZULU-NATAL: IMPENDLE (KZN224)</t>
  </si>
  <si>
    <t>KWAZULU-NATAL: MSUNDUZI (KZN225)</t>
  </si>
  <si>
    <t>KWAZULU-NATAL: MKHAMBATHINI (KZN226)</t>
  </si>
  <si>
    <t>KWAZULU-NATAL: RICHMOND (KZN227)</t>
  </si>
  <si>
    <t>KWAZULU-NATAL: OKHAHLAMBA (KZN235)</t>
  </si>
  <si>
    <t>KWAZULU-NATAL: INKOSI LANGALIBALELE (KZN237)</t>
  </si>
  <si>
    <t>KWAZULU-NATAL: ALFRED DUMA (KZN238)</t>
  </si>
  <si>
    <t>KWAZULU-NATAL: ENDUMENI (KZN241)</t>
  </si>
  <si>
    <t>KWAZULU-NATAL: NQUTHU (KZN242)</t>
  </si>
  <si>
    <t>KWAZULU-NATAL: MSINGA (KZN244)</t>
  </si>
  <si>
    <t>KWAZULU-NATAL: UMVOTI (KZN245)</t>
  </si>
  <si>
    <t>KWAZULU-NATAL: NEWCASTLE (KZN252)</t>
  </si>
  <si>
    <t>KWAZULU-NATAL: EMADLANGENI (KZN253)</t>
  </si>
  <si>
    <t>KWAZULU-NATAL: DANNHAUSER (KZN254)</t>
  </si>
  <si>
    <t>KWAZULU-NATAL: EDUMBE (KZN261)</t>
  </si>
  <si>
    <t>KWAZULU-NATAL: UPHONGOLO (KZN262)</t>
  </si>
  <si>
    <t>KWAZULU-NATAL: ABAQULUSI (KZN263)</t>
  </si>
  <si>
    <t>KWAZULU-NATAL: NONGOMA (KZN265)</t>
  </si>
  <si>
    <t>KWAZULU-NATAL: ULUNDI (KZN266)</t>
  </si>
  <si>
    <t>KWAZULU-NATAL: UMHLABUYALINGANA (KZN271)</t>
  </si>
  <si>
    <t>KWAZULU-NATAL: JOZINI (KZN272)</t>
  </si>
  <si>
    <t>KWAZULU-NATAL: MTUBATUBA (KZN275)</t>
  </si>
  <si>
    <t>KWAZULU-NATAL: HLABISA BIG FIVE (KZN276)</t>
  </si>
  <si>
    <t>KWAZULU-NATAL: MFOLOZI (KZN281)</t>
  </si>
  <si>
    <t>KWAZULU-NATAL: UMHLATHUZE (KZN282)</t>
  </si>
  <si>
    <t>KWAZULU-NATAL: UMLALAZI (KZN284)</t>
  </si>
  <si>
    <t>KWAZULU-NATAL: MTHONJANENI (KZN285)</t>
  </si>
  <si>
    <t>KWAZULU-NATAL: NKANDLA (KZN286)</t>
  </si>
  <si>
    <t>KWAZULU-NATAL: MANDENI (KZN291)</t>
  </si>
  <si>
    <t>KWAZULU-NATAL: KWADUKUZA (KZN292)</t>
  </si>
  <si>
    <t>KWAZULU-NATAL: NDWEDWE (KZN293)</t>
  </si>
  <si>
    <t>KWAZULU-NATAL: MAPHUMULO (KZN294)</t>
  </si>
  <si>
    <t>KWAZULU-NATAL: GREATER KOKSTAD (KZN433)</t>
  </si>
  <si>
    <t>KWAZULU-NATAL: JOHANNES PHUMANI PHUNGULA (KZN434)</t>
  </si>
  <si>
    <t>KWAZULU-NATAL: UMZIMKHULU (KZN435)</t>
  </si>
  <si>
    <t>KWAZULU-NATAL: DR NKOSAZANA DLAMINI ZUMA (KZN436)</t>
  </si>
  <si>
    <t>LIMPOPO: GREATER GIYANI (LIM331)</t>
  </si>
  <si>
    <t>LIMPOPO: GREATER LETABA (LIM332)</t>
  </si>
  <si>
    <t>LIMPOPO: GREATER TZANEEN (LIM333)</t>
  </si>
  <si>
    <t>LIMPOPO: BA-PHALABORWA (LIM334)</t>
  </si>
  <si>
    <t>LIMPOPO: MARULENG (LIM335)</t>
  </si>
  <si>
    <t>LIMPOPO: MUSINA (LIM341)</t>
  </si>
  <si>
    <t>LIMPOPO: THULAMELA (LIM343)</t>
  </si>
  <si>
    <t>LIMPOPO: MAKHADO (LIM344)</t>
  </si>
  <si>
    <t>LIMPOPO: COLLINS CHABANE (LIM345)</t>
  </si>
  <si>
    <t>LIMPOPO: BLOUBERG (LIM351)</t>
  </si>
  <si>
    <t>LIMPOPO: MOLEMOLE (LIM353)</t>
  </si>
  <si>
    <t>LIMPOPO: POLOKWANE (LIM354)</t>
  </si>
  <si>
    <t>LIMPOPO: LEPELLE-NKUMPI (LIM355)</t>
  </si>
  <si>
    <t>LIMPOPO: THABAZIMBI (LIM361)</t>
  </si>
  <si>
    <t>LIMPOPO: LEPHALALE (LIM362)</t>
  </si>
  <si>
    <t>LIMPOPO: BELA BELA (LIM366)</t>
  </si>
  <si>
    <t>LIMPOPO: MOGALAKWENA (LIM367)</t>
  </si>
  <si>
    <t>LIMPOPO: MODIMOLLE-MOOKGOPONG (LIM368)</t>
  </si>
  <si>
    <t>LIMPOPO: EPHRAIM MOGALE (LIM471)</t>
  </si>
  <si>
    <t>LIMPOPO: ELIAS MOTSOALEDI (LIM472)</t>
  </si>
  <si>
    <t>LIMPOPO: MAKHUDUTHAMAGA (LIM473)</t>
  </si>
  <si>
    <t>LIMPOPO: TUBATSE FETAKGOMO (LIM476)</t>
  </si>
  <si>
    <t>FREE STATE: MANGAUNG (MAN)</t>
  </si>
  <si>
    <t>MPUMALANGA: ALBERT LUTHULI (MP301)</t>
  </si>
  <si>
    <t>MPUMALANGA: MSUKALIGWA (MP302)</t>
  </si>
  <si>
    <t>MPUMALANGA: MKHONDO (MP303)</t>
  </si>
  <si>
    <t>MPUMALANGA: PIXLEY KA SEME (MP) (MP304)</t>
  </si>
  <si>
    <t>MPUMALANGA: LEKWA (MP305)</t>
  </si>
  <si>
    <t>MPUMALANGA: DIPALESENG (MP306)</t>
  </si>
  <si>
    <t>MPUMALANGA: GOVAN MBEKI (MP307)</t>
  </si>
  <si>
    <t>MPUMALANGA: VICTOR KHANYE (MP311)</t>
  </si>
  <si>
    <t>MPUMALANGA: EMALAHLENI (MP) (MP312)</t>
  </si>
  <si>
    <t>MPUMALANGA: STEVE TSHWETE (MP313)</t>
  </si>
  <si>
    <t>MPUMALANGA: EMAKHAZENI (MP314)</t>
  </si>
  <si>
    <t>MPUMALANGA: THEMBISILE HANI (MP315)</t>
  </si>
  <si>
    <t>MPUMALANGA: DR J.S. MOROKA (MP316)</t>
  </si>
  <si>
    <t>MPUMALANGA: THABA CHWEU (MP321)</t>
  </si>
  <si>
    <t>MPUMALANGA: NKOMAZI (MP324)</t>
  </si>
  <si>
    <t>MPUMALANGA: BUSHBUCKRIDGE (MP325)</t>
  </si>
  <si>
    <t>MPUMALANGA: CITY OF MBOMBELA (MP326)</t>
  </si>
  <si>
    <t>NORTHERN CAPE: RICHTERSVELD (NC061)</t>
  </si>
  <si>
    <t>NORTHERN CAPE: NAMA KHOI (NC062)</t>
  </si>
  <si>
    <t>NORTHERN CAPE: KAMIESBERG (NC064)</t>
  </si>
  <si>
    <t>NORTHERN CAPE: HANTAM (NC065)</t>
  </si>
  <si>
    <t>NORTHERN CAPE: KAROO HOOGLAND (NC066)</t>
  </si>
  <si>
    <t>NORTHERN CAPE: KHAI-MA (NC067)</t>
  </si>
  <si>
    <t>NORTHERN CAPE: UBUNTU (NC071)</t>
  </si>
  <si>
    <t>NORTHERN CAPE: UMSOBOMVU (NC072)</t>
  </si>
  <si>
    <t>NORTHERN CAPE: EMTHANJENI (NC073)</t>
  </si>
  <si>
    <t>NORTHERN CAPE: KAREEBERG (NC074)</t>
  </si>
  <si>
    <t>NORTHERN CAPE: RENOSTERBERG (NC075)</t>
  </si>
  <si>
    <t>NORTHERN CAPE: THEMBELIHLE (NC076)</t>
  </si>
  <si>
    <t>NORTHERN CAPE: SIYATHEMBA (NC077)</t>
  </si>
  <si>
    <t>NORTHERN CAPE: SIYANCUMA (NC078)</t>
  </si>
  <si>
    <t>NORTHERN CAPE: !KAI! GARIB (NC082)</t>
  </si>
  <si>
    <t>NORTHERN CAPE: !KHEIS (NC084)</t>
  </si>
  <si>
    <t>NORTHERN CAPE: TSANTSABANE (NC085)</t>
  </si>
  <si>
    <t>NORTHERN CAPE: KGATELOPELE (NC086)</t>
  </si>
  <si>
    <t>NORTHERN CAPE: DAWID KRUIPER (NC087)</t>
  </si>
  <si>
    <t>NORTHERN CAPE: SOL PLAATJE (NC091)</t>
  </si>
  <si>
    <t>NORTHERN CAPE: DIKGATLONG (NC092)</t>
  </si>
  <si>
    <t>NORTHERN CAPE: MAGARENG (NC093)</t>
  </si>
  <si>
    <t>NORTHERN CAPE: PHOKWANE (NC094)</t>
  </si>
  <si>
    <t>NORTHERN CAPE: JOE MOROLONG (NC451)</t>
  </si>
  <si>
    <t>NORTHERN CAPE: GA-SEGONYANA (NC452)</t>
  </si>
  <si>
    <t>NORTHERN CAPE: GAMAGARA (NC453)</t>
  </si>
  <si>
    <t>EASTERN CAPE: NELSON MANDELA BAY (NMA)</t>
  </si>
  <si>
    <t>NORTH WEST: MORETELE (NW371)</t>
  </si>
  <si>
    <t>NORTH WEST: MADIBENG (NW372)</t>
  </si>
  <si>
    <t>NORTH WEST: RUSTENBURG (NW373)</t>
  </si>
  <si>
    <t>NORTH WEST: KGETLENGRIVIER (NW374)</t>
  </si>
  <si>
    <t>NORTH WEST: MOSES KOTANE (NW375)</t>
  </si>
  <si>
    <t>NORTH WEST: RATLOU (NW381)</t>
  </si>
  <si>
    <t>NORTH WEST: TSWAING (NW382)</t>
  </si>
  <si>
    <t>NORTH WEST: MAFIKENG (NW383)</t>
  </si>
  <si>
    <t>NORTH WEST: DITSOBOTLA (NW384)</t>
  </si>
  <si>
    <t>NORTH WEST: RAMOTSHERE MOILOA (NW385)</t>
  </si>
  <si>
    <t>NORTH WEST: NALEDI (NW) (NW392)</t>
  </si>
  <si>
    <t>NORTH WEST: MAMUSA (NW393)</t>
  </si>
  <si>
    <t>NORTH WEST: GREATER TAUNG (NW394)</t>
  </si>
  <si>
    <t>NORTH WEST: LEKWA-TEEMANE (NW396)</t>
  </si>
  <si>
    <t>NORTH WEST: KAGISANO-MOLOPO (NW397)</t>
  </si>
  <si>
    <t>NORTH WEST: CITY OF MATLOSANA (NW403)</t>
  </si>
  <si>
    <t>NORTH WEST: MAQUASSI HILLS (NW404)</t>
  </si>
  <si>
    <t>NORTH WEST: J B MARKS (NW405)</t>
  </si>
  <si>
    <t>GAUTENG: CITY OF TSHWANE (TSH)</t>
  </si>
  <si>
    <t>WESTERN CAPE: MATZIKAMA (WC011)</t>
  </si>
  <si>
    <t>WESTERN CAPE: CEDERBERG (WC012)</t>
  </si>
  <si>
    <t>WESTERN CAPE: BERGRIVIER (WC013)</t>
  </si>
  <si>
    <t>WESTERN CAPE: SALDANHA BAY (WC014)</t>
  </si>
  <si>
    <t>WESTERN CAPE: SWARTLAND (WC015)</t>
  </si>
  <si>
    <t>WESTERN CAPE: WITZENBERG (WC022)</t>
  </si>
  <si>
    <t>WESTERN CAPE: DRAKENSTEIN (WC023)</t>
  </si>
  <si>
    <t>WESTERN CAPE: STELLENBOSCH (WC024)</t>
  </si>
  <si>
    <t>WESTERN CAPE: BREEDE VALLEY (WC025)</t>
  </si>
  <si>
    <t>WESTERN CAPE: LANGEBERG (WC026)</t>
  </si>
  <si>
    <t>WESTERN CAPE: THEEWATERSKLOOF (WC031)</t>
  </si>
  <si>
    <t>WESTERN CAPE: OVERSTRAND (WC032)</t>
  </si>
  <si>
    <t>WESTERN CAPE: CAPE AGULHAS (WC033)</t>
  </si>
  <si>
    <t>WESTERN CAPE: SWELLENDAM (WC034)</t>
  </si>
  <si>
    <t>WESTERN CAPE: KANNALAND (WC041)</t>
  </si>
  <si>
    <t>WESTERN CAPE: HESSEQUA (WC042)</t>
  </si>
  <si>
    <t>WESTERN CAPE: MOSSEL BAY (WC043)</t>
  </si>
  <si>
    <t>WESTERN CAPE: GEORGE (WC044)</t>
  </si>
  <si>
    <t>WESTERN CAPE: OUDTSHOORN (WC045)</t>
  </si>
  <si>
    <t>WESTERN CAPE: BITOU (WC047)</t>
  </si>
  <si>
    <t>WESTERN CAPE: KNYSNA (WC048)</t>
  </si>
  <si>
    <t>WESTERN CAPE: LAINGSBURG (WC051)</t>
  </si>
  <si>
    <t>WESTERN CAPE: PRINCE ALBERT (WC052)</t>
  </si>
  <si>
    <t>WESTERN CAPE: BEAUFORT WEST (WC053)</t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</si>
  <si>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</si>
  <si>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</si>
  <si>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</si>
  <si>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</si>
  <si>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</si>
  <si>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</si>
  <si>
    <t>Municpal Manager:</t>
  </si>
  <si>
    <t>Chief Financial Officer:</t>
  </si>
  <si>
    <t>Date: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</si>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</sst>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,"/>
    <numFmt numFmtId="165" formatCode="_(* #,##0_);_(* \(#,##0\);_(* &quot;- &quot;?_);_(@_)"/>
    <numFmt numFmtId="166" formatCode="0.0\%;\(0.0\%\);_(* &quot;-&quot;_)"/>
    <numFmt numFmtId="167" formatCode="_(* #,##0,_);_(* \(#,##0,\);_(* &quot;- &quot;?_);_(@_)"/>
  </numFmts>
  <fonts count="13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64" fontId="2" fillId="0" borderId="0" xfId="0" applyNumberFormat="1" applyFont="1"/>
    <xf numFmtId="10" fontId="2" fillId="0" borderId="0" xfId="1" applyNumberFormat="1" applyFont="1" applyFill="1" applyBorder="1" applyAlignment="1" applyProtection="1">
      <alignment horizontal="right"/>
    </xf>
    <xf numFmtId="0" fontId="4" fillId="0" borderId="0" xfId="0" applyFont="1"/>
    <xf numFmtId="165" fontId="5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5" xfId="0" applyFont="1" applyBorder="1"/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/>
    <xf numFmtId="166" fontId="10" fillId="0" borderId="11" xfId="0" applyNumberFormat="1" applyFont="1" applyBorder="1"/>
    <xf numFmtId="166" fontId="10" fillId="0" borderId="12" xfId="0" applyNumberFormat="1" applyFont="1" applyBorder="1"/>
    <xf numFmtId="166" fontId="10" fillId="0" borderId="12" xfId="0" applyNumberFormat="1" applyFont="1" applyBorder="1" applyAlignment="1">
      <alignment shrinkToFit="1"/>
    </xf>
    <xf numFmtId="0" fontId="10" fillId="0" borderId="13" xfId="0" applyFont="1" applyBorder="1"/>
    <xf numFmtId="166" fontId="10" fillId="0" borderId="15" xfId="0" applyNumberFormat="1" applyFont="1" applyBorder="1"/>
    <xf numFmtId="166" fontId="10" fillId="0" borderId="16" xfId="0" applyNumberFormat="1" applyFont="1" applyBorder="1"/>
    <xf numFmtId="166" fontId="10" fillId="0" borderId="16" xfId="0" applyNumberFormat="1" applyFont="1" applyBorder="1" applyAlignment="1">
      <alignment shrinkToFit="1"/>
    </xf>
    <xf numFmtId="0" fontId="11" fillId="0" borderId="9" xfId="0" applyFont="1" applyBorder="1"/>
    <xf numFmtId="166" fontId="11" fillId="0" borderId="11" xfId="0" applyNumberFormat="1" applyFont="1" applyBorder="1" applyAlignment="1">
      <alignment wrapText="1"/>
    </xf>
    <xf numFmtId="166" fontId="11" fillId="0" borderId="12" xfId="0" applyNumberFormat="1" applyFont="1" applyBorder="1" applyAlignment="1">
      <alignment wrapText="1"/>
    </xf>
    <xf numFmtId="166" fontId="11" fillId="0" borderId="12" xfId="0" applyNumberFormat="1" applyFont="1" applyBorder="1" applyAlignment="1">
      <alignment shrinkToFit="1"/>
    </xf>
    <xf numFmtId="0" fontId="3" fillId="0" borderId="0" xfId="0" applyFont="1"/>
    <xf numFmtId="0" fontId="10" fillId="0" borderId="17" xfId="0" applyFont="1" applyBorder="1"/>
    <xf numFmtId="166" fontId="10" fillId="0" borderId="19" xfId="0" applyNumberFormat="1" applyFont="1" applyBorder="1"/>
    <xf numFmtId="166" fontId="10" fillId="0" borderId="20" xfId="0" applyNumberFormat="1" applyFont="1" applyBorder="1"/>
    <xf numFmtId="166" fontId="10" fillId="0" borderId="20" xfId="0" applyNumberFormat="1" applyFont="1" applyBorder="1" applyAlignment="1">
      <alignment shrinkToFit="1"/>
    </xf>
    <xf numFmtId="0" fontId="0" fillId="0" borderId="21" xfId="0" applyBorder="1"/>
    <xf numFmtId="0" fontId="12" fillId="2" borderId="22" xfId="0" applyFont="1" applyFill="1" applyBorder="1" applyAlignment="1">
      <alignment horizontal="left"/>
    </xf>
    <xf numFmtId="164" fontId="12" fillId="2" borderId="23" xfId="0" applyNumberFormat="1" applyFont="1" applyFill="1" applyBorder="1" applyAlignment="1">
      <alignment horizontal="right"/>
    </xf>
    <xf numFmtId="164" fontId="12" fillId="2" borderId="24" xfId="0" applyNumberFormat="1" applyFont="1" applyFill="1" applyBorder="1" applyAlignment="1">
      <alignment horizontal="right"/>
    </xf>
    <xf numFmtId="167" fontId="10" fillId="0" borderId="10" xfId="0" applyNumberFormat="1" applyFont="1" applyBorder="1"/>
    <xf numFmtId="167" fontId="10" fillId="0" borderId="11" xfId="0" applyNumberFormat="1" applyFont="1" applyBorder="1"/>
    <xf numFmtId="167" fontId="10" fillId="0" borderId="12" xfId="0" applyNumberFormat="1" applyFont="1" applyBorder="1"/>
    <xf numFmtId="167" fontId="10" fillId="0" borderId="14" xfId="0" applyNumberFormat="1" applyFont="1" applyBorder="1"/>
    <xf numFmtId="167" fontId="10" fillId="0" borderId="15" xfId="0" applyNumberFormat="1" applyFont="1" applyBorder="1"/>
    <xf numFmtId="167" fontId="10" fillId="0" borderId="16" xfId="0" applyNumberFormat="1" applyFont="1" applyBorder="1"/>
    <xf numFmtId="167" fontId="11" fillId="0" borderId="10" xfId="0" applyNumberFormat="1" applyFont="1" applyBorder="1" applyAlignment="1">
      <alignment wrapText="1"/>
    </xf>
    <xf numFmtId="167" fontId="11" fillId="0" borderId="11" xfId="0" applyNumberFormat="1" applyFont="1" applyBorder="1" applyAlignment="1">
      <alignment wrapText="1"/>
    </xf>
    <xf numFmtId="167" fontId="11" fillId="0" borderId="12" xfId="0" applyNumberFormat="1" applyFont="1" applyBorder="1" applyAlignment="1">
      <alignment wrapText="1"/>
    </xf>
    <xf numFmtId="167" fontId="10" fillId="0" borderId="18" xfId="0" applyNumberFormat="1" applyFont="1" applyBorder="1"/>
    <xf numFmtId="167" fontId="10" fillId="0" borderId="19" xfId="0" applyNumberFormat="1" applyFont="1" applyBorder="1"/>
    <xf numFmtId="167" fontId="10" fillId="0" borderId="20" xfId="0" applyNumberFormat="1" applyFont="1" applyBorder="1"/>
    <xf numFmtId="167" fontId="12" fillId="2" borderId="22" xfId="0" applyNumberFormat="1" applyFont="1" applyFill="1" applyBorder="1" applyAlignment="1">
      <alignment horizontal="right"/>
    </xf>
    <xf numFmtId="167" fontId="12" fillId="2" borderId="23" xfId="0" applyNumberFormat="1" applyFont="1" applyFill="1" applyBorder="1" applyAlignment="1">
      <alignment horizontal="right"/>
    </xf>
    <xf numFmtId="167" fontId="12" fillId="2" borderId="24" xfId="0" applyNumberFormat="1" applyFont="1" applyFill="1" applyBorder="1" applyAlignment="1">
      <alignment horizontal="right"/>
    </xf>
    <xf numFmtId="167" fontId="12" fillId="2" borderId="25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theme" Target="theme/theme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styles" Target="styles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calcChain" Target="calcChain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customXml" Target="../customXml/item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customXml" Target="../customXml/item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customXml" Target="../customXml/item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0"/>
  <sheetViews>
    <sheetView showGridLines="0" tabSelected="1" topLeftCell="A5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44439218000</v>
      </c>
      <c r="C8" s="36">
        <f t="shared" si="0"/>
        <v>1872035000</v>
      </c>
      <c r="D8" s="36">
        <f t="shared" si="0"/>
        <v>0</v>
      </c>
      <c r="E8" s="36">
        <f t="shared" si="0"/>
        <v>46311253000</v>
      </c>
      <c r="F8" s="37">
        <f t="shared" si="0"/>
        <v>45320160000</v>
      </c>
      <c r="G8" s="38">
        <f t="shared" si="0"/>
        <v>43537127000</v>
      </c>
      <c r="H8" s="37">
        <f t="shared" si="0"/>
        <v>7994799000</v>
      </c>
      <c r="I8" s="38">
        <f t="shared" si="0"/>
        <v>5899230612</v>
      </c>
      <c r="J8" s="37">
        <f t="shared" si="0"/>
        <v>12316808000</v>
      </c>
      <c r="K8" s="38">
        <f t="shared" si="0"/>
        <v>11542521369</v>
      </c>
      <c r="L8" s="37">
        <f t="shared" si="0"/>
        <v>7091459000</v>
      </c>
      <c r="M8" s="38">
        <f t="shared" si="0"/>
        <v>6694124539</v>
      </c>
      <c r="N8" s="37">
        <f t="shared" si="0"/>
        <v>9393335000</v>
      </c>
      <c r="O8" s="38">
        <f t="shared" si="0"/>
        <v>9709927187</v>
      </c>
      <c r="P8" s="37">
        <f t="shared" si="0"/>
        <v>36796401000</v>
      </c>
      <c r="Q8" s="38">
        <f t="shared" si="0"/>
        <v>33845803707</v>
      </c>
      <c r="R8" s="16">
        <f>IF(($L8       =0),0,((($N8       -$L8       )/$L8       )*100))</f>
        <v>32.459836544214667</v>
      </c>
      <c r="S8" s="17">
        <f>IF(($M8       =0),0,((($O8       -$M8       )/$M8       )*100))</f>
        <v>45.051487023133795</v>
      </c>
      <c r="T8" s="16">
        <f>IF(($E8       =0),0,(($P8       /$E8       )*100))</f>
        <v>79.454557189372537</v>
      </c>
      <c r="U8" s="18">
        <f>IF(($E8       =0),0,(($Q8       /$E8       )*100))</f>
        <v>73.083325357230137</v>
      </c>
      <c r="V8" s="37">
        <f t="shared" ref="V8:W8" si="1">+V9+V28</f>
        <v>1470963000</v>
      </c>
      <c r="W8" s="38">
        <f t="shared" si="1"/>
        <v>363498000</v>
      </c>
    </row>
    <row r="9" spans="1:23" ht="13" x14ac:dyDescent="0.3">
      <c r="A9" s="19" t="s">
        <v>35</v>
      </c>
      <c r="B9" s="39">
        <f t="shared" ref="B9:Q9" si="2">SUM(B10:B27)</f>
        <v>42667858000</v>
      </c>
      <c r="C9" s="39">
        <f t="shared" si="2"/>
        <v>1755141000</v>
      </c>
      <c r="D9" s="39">
        <f t="shared" si="2"/>
        <v>0</v>
      </c>
      <c r="E9" s="39">
        <f t="shared" si="2"/>
        <v>44422999000</v>
      </c>
      <c r="F9" s="40">
        <f t="shared" si="2"/>
        <v>43431906000</v>
      </c>
      <c r="G9" s="41">
        <f t="shared" si="2"/>
        <v>41598103000</v>
      </c>
      <c r="H9" s="40">
        <f t="shared" si="2"/>
        <v>7708336000</v>
      </c>
      <c r="I9" s="41">
        <f t="shared" si="2"/>
        <v>5625973839</v>
      </c>
      <c r="J9" s="40">
        <f t="shared" si="2"/>
        <v>11892794000</v>
      </c>
      <c r="K9" s="41">
        <f t="shared" si="2"/>
        <v>11107031763</v>
      </c>
      <c r="L9" s="40">
        <f t="shared" si="2"/>
        <v>6749965000</v>
      </c>
      <c r="M9" s="41">
        <f t="shared" si="2"/>
        <v>6280450476</v>
      </c>
      <c r="N9" s="40">
        <f t="shared" si="2"/>
        <v>9107821000</v>
      </c>
      <c r="O9" s="41">
        <f t="shared" si="2"/>
        <v>9358324782</v>
      </c>
      <c r="P9" s="40">
        <f t="shared" si="2"/>
        <v>35458916000</v>
      </c>
      <c r="Q9" s="41">
        <f t="shared" si="2"/>
        <v>32371780860</v>
      </c>
      <c r="R9" s="20">
        <f>IF(($L9       =0),0,((($N9       -$L9       )/$L9       )*100))</f>
        <v>34.931381125679913</v>
      </c>
      <c r="S9" s="21">
        <f>IF(($M9       =0),0,((($O9       -$M9       )/$M9       )*100))</f>
        <v>49.007221978132513</v>
      </c>
      <c r="T9" s="20">
        <f>IF(($E9       =0),0,(($P9       /$E9       )*100))</f>
        <v>79.821076465368762</v>
      </c>
      <c r="U9" s="22">
        <f>IF(($E9       =0),0,(($Q9       /$E9       )*100))</f>
        <v>72.871669154979841</v>
      </c>
      <c r="V9" s="40">
        <f t="shared" ref="V9:W9" si="3">SUM(V10:V27)</f>
        <v>1253442000</v>
      </c>
      <c r="W9" s="41">
        <f t="shared" si="3"/>
        <v>284711000</v>
      </c>
    </row>
    <row r="10" spans="1:23" ht="13" x14ac:dyDescent="0.3">
      <c r="A10" s="23" t="s">
        <v>36</v>
      </c>
      <c r="B10" s="42">
        <v>17357571000</v>
      </c>
      <c r="C10" s="42"/>
      <c r="D10" s="42"/>
      <c r="E10" s="42">
        <f t="shared" ref="E10:E41" si="4">$B10      +$C10      +$D10</f>
        <v>17357571000</v>
      </c>
      <c r="F10" s="43">
        <v>17390114000</v>
      </c>
      <c r="G10" s="44">
        <v>16841751000</v>
      </c>
      <c r="H10" s="43">
        <v>4229655000</v>
      </c>
      <c r="I10" s="44">
        <v>3027744893</v>
      </c>
      <c r="J10" s="43">
        <v>5475252000</v>
      </c>
      <c r="K10" s="44">
        <v>4940270383</v>
      </c>
      <c r="L10" s="43">
        <v>2810470000</v>
      </c>
      <c r="M10" s="44">
        <v>3037723130</v>
      </c>
      <c r="N10" s="43">
        <v>3795760000</v>
      </c>
      <c r="O10" s="44">
        <v>3239217420</v>
      </c>
      <c r="P10" s="43">
        <f t="shared" ref="P10:P41" si="5">$H10      +$J10      +$L10      +$N10</f>
        <v>16311137000</v>
      </c>
      <c r="Q10" s="44">
        <f t="shared" ref="Q10:Q41" si="6">$I10      +$K10      +$M10      +$O10</f>
        <v>14244955826</v>
      </c>
      <c r="R10" s="24">
        <f t="shared" ref="R10:R41" si="7">IF(($L10      =0),0,((($N10      -$L10      )/$L10      )*100))</f>
        <v>35.057837301234315</v>
      </c>
      <c r="S10" s="25">
        <f t="shared" ref="S10:S41" si="8">IF(($M10      =0),0,((($O10      -$M10      )/$M10      )*100))</f>
        <v>6.6330696175065835</v>
      </c>
      <c r="T10" s="24">
        <f t="shared" ref="T10:T41" si="9">IF(($E10      =0),0,(($P10      /$E10      )*100))</f>
        <v>93.971310847583453</v>
      </c>
      <c r="U10" s="26">
        <f t="shared" ref="U10:U41" si="10">IF(($E10      =0),0,(($Q10      /$E10      )*100))</f>
        <v>82.067680011218158</v>
      </c>
      <c r="V10" s="43">
        <v>123900000</v>
      </c>
      <c r="W10" s="44">
        <v>30538000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7241074000</v>
      </c>
      <c r="C12" s="42">
        <v>303000000</v>
      </c>
      <c r="D12" s="42"/>
      <c r="E12" s="42">
        <f t="shared" si="4"/>
        <v>7544074000</v>
      </c>
      <c r="F12" s="43">
        <v>7544074000</v>
      </c>
      <c r="G12" s="44">
        <v>6990434000</v>
      </c>
      <c r="H12" s="43">
        <v>744146000</v>
      </c>
      <c r="I12" s="44">
        <v>667431897</v>
      </c>
      <c r="J12" s="43">
        <v>1650108000</v>
      </c>
      <c r="K12" s="44">
        <v>1169871872</v>
      </c>
      <c r="L12" s="43">
        <v>1232195000</v>
      </c>
      <c r="M12" s="44">
        <v>889660727</v>
      </c>
      <c r="N12" s="43">
        <v>1386093000</v>
      </c>
      <c r="O12" s="44">
        <v>1532507474</v>
      </c>
      <c r="P12" s="43">
        <f t="shared" si="5"/>
        <v>5012542000</v>
      </c>
      <c r="Q12" s="44">
        <f t="shared" si="6"/>
        <v>4259471970</v>
      </c>
      <c r="R12" s="24">
        <f t="shared" si="7"/>
        <v>12.48974391228661</v>
      </c>
      <c r="S12" s="25">
        <f t="shared" si="8"/>
        <v>72.257516544281501</v>
      </c>
      <c r="T12" s="24">
        <f t="shared" si="9"/>
        <v>66.44343626533886</v>
      </c>
      <c r="U12" s="26">
        <f t="shared" si="10"/>
        <v>56.461163689539632</v>
      </c>
      <c r="V12" s="43">
        <v>221988000</v>
      </c>
      <c r="W12" s="44"/>
    </row>
    <row r="13" spans="1:23" ht="13" x14ac:dyDescent="0.3">
      <c r="A13" s="23" t="s">
        <v>39</v>
      </c>
      <c r="B13" s="42">
        <v>1697076000</v>
      </c>
      <c r="C13" s="42"/>
      <c r="D13" s="42"/>
      <c r="E13" s="42">
        <f t="shared" si="4"/>
        <v>1697076000</v>
      </c>
      <c r="F13" s="43">
        <v>1697076000</v>
      </c>
      <c r="G13" s="44">
        <v>1605656000</v>
      </c>
      <c r="H13" s="43">
        <v>336502000</v>
      </c>
      <c r="I13" s="44">
        <v>185380382</v>
      </c>
      <c r="J13" s="43">
        <v>459767000</v>
      </c>
      <c r="K13" s="44">
        <v>410171780</v>
      </c>
      <c r="L13" s="43">
        <v>265322000</v>
      </c>
      <c r="M13" s="44">
        <v>299075597</v>
      </c>
      <c r="N13" s="43">
        <v>259590000</v>
      </c>
      <c r="O13" s="44">
        <v>307834697</v>
      </c>
      <c r="P13" s="43">
        <f t="shared" si="5"/>
        <v>1321181000</v>
      </c>
      <c r="Q13" s="44">
        <f t="shared" si="6"/>
        <v>1202462456</v>
      </c>
      <c r="R13" s="24">
        <f t="shared" si="7"/>
        <v>-2.1603937856642119</v>
      </c>
      <c r="S13" s="25">
        <f t="shared" si="8"/>
        <v>2.9287244054218173</v>
      </c>
      <c r="T13" s="24">
        <f t="shared" si="9"/>
        <v>77.850432155071431</v>
      </c>
      <c r="U13" s="26">
        <f t="shared" si="10"/>
        <v>70.854956171674104</v>
      </c>
      <c r="V13" s="43">
        <v>37270000</v>
      </c>
      <c r="W13" s="44">
        <v>10191000</v>
      </c>
    </row>
    <row r="14" spans="1:23" ht="13" x14ac:dyDescent="0.3">
      <c r="A14" s="23" t="s">
        <v>40</v>
      </c>
      <c r="B14" s="42">
        <v>542396000</v>
      </c>
      <c r="C14" s="42"/>
      <c r="D14" s="42"/>
      <c r="E14" s="42">
        <f t="shared" si="4"/>
        <v>542396000</v>
      </c>
      <c r="F14" s="43">
        <v>542396000</v>
      </c>
      <c r="G14" s="44">
        <v>449395000</v>
      </c>
      <c r="H14" s="43">
        <v>111035000</v>
      </c>
      <c r="I14" s="44">
        <v>63889591</v>
      </c>
      <c r="J14" s="43">
        <v>127590000</v>
      </c>
      <c r="K14" s="44">
        <v>143965157</v>
      </c>
      <c r="L14" s="43">
        <v>59944000</v>
      </c>
      <c r="M14" s="44">
        <v>108399466</v>
      </c>
      <c r="N14" s="43">
        <v>87004000</v>
      </c>
      <c r="O14" s="44">
        <v>125473041</v>
      </c>
      <c r="P14" s="43">
        <f t="shared" si="5"/>
        <v>385573000</v>
      </c>
      <c r="Q14" s="44">
        <f t="shared" si="6"/>
        <v>441727255</v>
      </c>
      <c r="R14" s="24">
        <f t="shared" si="7"/>
        <v>45.142132657146675</v>
      </c>
      <c r="S14" s="25">
        <f t="shared" si="8"/>
        <v>15.750608033438098</v>
      </c>
      <c r="T14" s="24">
        <f t="shared" si="9"/>
        <v>71.086991791974867</v>
      </c>
      <c r="U14" s="26">
        <f t="shared" si="10"/>
        <v>81.439991260997502</v>
      </c>
      <c r="V14" s="43">
        <v>47492000</v>
      </c>
      <c r="W14" s="44">
        <v>17842000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126051000</v>
      </c>
      <c r="C16" s="42"/>
      <c r="D16" s="42"/>
      <c r="E16" s="42">
        <f t="shared" si="4"/>
        <v>126051000</v>
      </c>
      <c r="F16" s="43">
        <v>126051000</v>
      </c>
      <c r="G16" s="44">
        <v>121078000</v>
      </c>
      <c r="H16" s="43">
        <v>17849000</v>
      </c>
      <c r="I16" s="44">
        <v>13823127</v>
      </c>
      <c r="J16" s="43">
        <v>36243000</v>
      </c>
      <c r="K16" s="44">
        <v>31838984</v>
      </c>
      <c r="L16" s="43">
        <v>33962000</v>
      </c>
      <c r="M16" s="44">
        <v>22796592</v>
      </c>
      <c r="N16" s="43">
        <v>26063000</v>
      </c>
      <c r="O16" s="44">
        <v>26548337</v>
      </c>
      <c r="P16" s="43">
        <f t="shared" si="5"/>
        <v>114117000</v>
      </c>
      <c r="Q16" s="44">
        <f t="shared" si="6"/>
        <v>95007040</v>
      </c>
      <c r="R16" s="24">
        <f t="shared" si="7"/>
        <v>-23.258347564925504</v>
      </c>
      <c r="S16" s="25">
        <f t="shared" si="8"/>
        <v>16.457481890275531</v>
      </c>
      <c r="T16" s="24">
        <f t="shared" si="9"/>
        <v>90.53240355094367</v>
      </c>
      <c r="U16" s="26">
        <f t="shared" si="10"/>
        <v>75.371905022570232</v>
      </c>
      <c r="V16" s="43">
        <v>1161000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708974000</v>
      </c>
      <c r="C20" s="42">
        <v>1452141000</v>
      </c>
      <c r="D20" s="42"/>
      <c r="E20" s="42">
        <f t="shared" si="4"/>
        <v>2161115000</v>
      </c>
      <c r="F20" s="43">
        <v>2161115000</v>
      </c>
      <c r="G20" s="44">
        <v>2161115000</v>
      </c>
      <c r="H20" s="43">
        <v>29558000</v>
      </c>
      <c r="I20" s="44">
        <v>57911717</v>
      </c>
      <c r="J20" s="43">
        <v>137283000</v>
      </c>
      <c r="K20" s="44">
        <v>149436612</v>
      </c>
      <c r="L20" s="43">
        <v>126948000</v>
      </c>
      <c r="M20" s="44">
        <v>134657918</v>
      </c>
      <c r="N20" s="43">
        <v>122647000</v>
      </c>
      <c r="O20" s="44">
        <v>397573644</v>
      </c>
      <c r="P20" s="43">
        <f t="shared" si="5"/>
        <v>416436000</v>
      </c>
      <c r="Q20" s="44">
        <f t="shared" si="6"/>
        <v>739579891</v>
      </c>
      <c r="R20" s="24">
        <f t="shared" si="7"/>
        <v>-3.3880013863944294</v>
      </c>
      <c r="S20" s="25">
        <f t="shared" si="8"/>
        <v>195.24713429773954</v>
      </c>
      <c r="T20" s="24">
        <f t="shared" si="9"/>
        <v>19.269497458487862</v>
      </c>
      <c r="U20" s="26">
        <f t="shared" si="10"/>
        <v>34.222144170948795</v>
      </c>
      <c r="V20" s="43">
        <v>644139000</v>
      </c>
      <c r="W20" s="44">
        <v>191387000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3756930000</v>
      </c>
      <c r="C22" s="42"/>
      <c r="D22" s="42"/>
      <c r="E22" s="42">
        <f t="shared" si="4"/>
        <v>3756930000</v>
      </c>
      <c r="F22" s="43">
        <v>3756930000</v>
      </c>
      <c r="G22" s="44">
        <v>3544930000</v>
      </c>
      <c r="H22" s="43">
        <v>494855000</v>
      </c>
      <c r="I22" s="44">
        <v>347715184</v>
      </c>
      <c r="J22" s="43">
        <v>911553000</v>
      </c>
      <c r="K22" s="44">
        <v>699211300</v>
      </c>
      <c r="L22" s="43">
        <v>587960000</v>
      </c>
      <c r="M22" s="44">
        <v>478611509</v>
      </c>
      <c r="N22" s="43">
        <v>1001282000</v>
      </c>
      <c r="O22" s="44">
        <v>872903902</v>
      </c>
      <c r="P22" s="43">
        <f t="shared" si="5"/>
        <v>2995650000</v>
      </c>
      <c r="Q22" s="44">
        <f t="shared" si="6"/>
        <v>2398441895</v>
      </c>
      <c r="R22" s="24">
        <f t="shared" si="7"/>
        <v>70.297639295190152</v>
      </c>
      <c r="S22" s="25">
        <f t="shared" si="8"/>
        <v>82.382555702395365</v>
      </c>
      <c r="T22" s="24">
        <f t="shared" si="9"/>
        <v>79.736646676941021</v>
      </c>
      <c r="U22" s="26">
        <f t="shared" si="10"/>
        <v>63.840473338603601</v>
      </c>
      <c r="V22" s="43">
        <v>31676000</v>
      </c>
      <c r="W22" s="44"/>
    </row>
    <row r="23" spans="1:23" ht="13" x14ac:dyDescent="0.3">
      <c r="A23" s="23" t="s">
        <v>49</v>
      </c>
      <c r="B23" s="42">
        <v>4218561000</v>
      </c>
      <c r="C23" s="42"/>
      <c r="D23" s="42"/>
      <c r="E23" s="42">
        <f t="shared" si="4"/>
        <v>4218561000</v>
      </c>
      <c r="F23" s="43">
        <v>4218561000</v>
      </c>
      <c r="G23" s="44">
        <v>3999254000</v>
      </c>
      <c r="H23" s="43">
        <v>852855000</v>
      </c>
      <c r="I23" s="44">
        <v>467192703</v>
      </c>
      <c r="J23" s="43">
        <v>1169745000</v>
      </c>
      <c r="K23" s="44">
        <v>1145375681</v>
      </c>
      <c r="L23" s="43">
        <v>700922000</v>
      </c>
      <c r="M23" s="44">
        <v>704973546</v>
      </c>
      <c r="N23" s="43">
        <v>918313000</v>
      </c>
      <c r="O23" s="44">
        <v>711379068</v>
      </c>
      <c r="P23" s="43">
        <f t="shared" si="5"/>
        <v>3641835000</v>
      </c>
      <c r="Q23" s="44">
        <f t="shared" si="6"/>
        <v>3028920998</v>
      </c>
      <c r="R23" s="24">
        <f t="shared" si="7"/>
        <v>31.015005949306769</v>
      </c>
      <c r="S23" s="25">
        <f t="shared" si="8"/>
        <v>0.90861877532068414</v>
      </c>
      <c r="T23" s="24">
        <f t="shared" si="9"/>
        <v>86.328845310047669</v>
      </c>
      <c r="U23" s="26">
        <f t="shared" si="10"/>
        <v>71.79986251235907</v>
      </c>
      <c r="V23" s="43">
        <v>99844000</v>
      </c>
      <c r="W23" s="44">
        <v>6439000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1278114000</v>
      </c>
      <c r="C25" s="42"/>
      <c r="D25" s="42"/>
      <c r="E25" s="42">
        <f t="shared" si="4"/>
        <v>1278114000</v>
      </c>
      <c r="F25" s="43">
        <v>1278114000</v>
      </c>
      <c r="G25" s="44">
        <v>1270764000</v>
      </c>
      <c r="H25" s="43">
        <v>259021000</v>
      </c>
      <c r="I25" s="44">
        <v>223317863</v>
      </c>
      <c r="J25" s="43">
        <v>462093000</v>
      </c>
      <c r="K25" s="44">
        <v>393688191</v>
      </c>
      <c r="L25" s="43">
        <v>227268000</v>
      </c>
      <c r="M25" s="44">
        <v>241354513</v>
      </c>
      <c r="N25" s="43">
        <v>293291000</v>
      </c>
      <c r="O25" s="44">
        <v>325749695</v>
      </c>
      <c r="P25" s="43">
        <f t="shared" si="5"/>
        <v>1241673000</v>
      </c>
      <c r="Q25" s="44">
        <f t="shared" si="6"/>
        <v>1184110262</v>
      </c>
      <c r="R25" s="24">
        <f t="shared" si="7"/>
        <v>29.050724255064502</v>
      </c>
      <c r="S25" s="25">
        <f t="shared" si="8"/>
        <v>34.967310513891242</v>
      </c>
      <c r="T25" s="24">
        <f t="shared" si="9"/>
        <v>97.148845877597779</v>
      </c>
      <c r="U25" s="26">
        <f t="shared" si="10"/>
        <v>92.645121014244424</v>
      </c>
      <c r="V25" s="43">
        <v>535000</v>
      </c>
      <c r="W25" s="44">
        <v>535000</v>
      </c>
    </row>
    <row r="26" spans="1:23" ht="13" x14ac:dyDescent="0.3">
      <c r="A26" s="23" t="s">
        <v>52</v>
      </c>
      <c r="B26" s="42">
        <v>4717475000</v>
      </c>
      <c r="C26" s="42"/>
      <c r="D26" s="42"/>
      <c r="E26" s="42">
        <f t="shared" si="4"/>
        <v>4717475000</v>
      </c>
      <c r="F26" s="43">
        <v>4717475000</v>
      </c>
      <c r="G26" s="44">
        <v>4613726000</v>
      </c>
      <c r="H26" s="43">
        <v>632860000</v>
      </c>
      <c r="I26" s="44">
        <v>549917544</v>
      </c>
      <c r="J26" s="43">
        <v>1463160000</v>
      </c>
      <c r="K26" s="44">
        <v>1968996548</v>
      </c>
      <c r="L26" s="43">
        <v>704974000</v>
      </c>
      <c r="M26" s="44">
        <v>134770103</v>
      </c>
      <c r="N26" s="43">
        <v>1217778000</v>
      </c>
      <c r="O26" s="44">
        <v>1079974956</v>
      </c>
      <c r="P26" s="43">
        <f t="shared" si="5"/>
        <v>4018772000</v>
      </c>
      <c r="Q26" s="44">
        <f t="shared" si="6"/>
        <v>3733659151</v>
      </c>
      <c r="R26" s="24">
        <f t="shared" si="7"/>
        <v>72.740838669227514</v>
      </c>
      <c r="S26" s="25">
        <f t="shared" si="8"/>
        <v>701.34609379945334</v>
      </c>
      <c r="T26" s="24">
        <f t="shared" si="9"/>
        <v>85.18904710676793</v>
      </c>
      <c r="U26" s="26">
        <f t="shared" si="10"/>
        <v>79.145287489599838</v>
      </c>
      <c r="V26" s="43">
        <v>45437000</v>
      </c>
      <c r="W26" s="44">
        <v>27779000</v>
      </c>
    </row>
    <row r="27" spans="1:23" ht="13" x14ac:dyDescent="0.3">
      <c r="A27" s="23" t="s">
        <v>53</v>
      </c>
      <c r="B27" s="42">
        <v>1023636000</v>
      </c>
      <c r="C27" s="42"/>
      <c r="D27" s="42"/>
      <c r="E27" s="42">
        <f t="shared" si="4"/>
        <v>1023636000</v>
      </c>
      <c r="F27" s="43"/>
      <c r="G27" s="44"/>
      <c r="H27" s="43"/>
      <c r="I27" s="44">
        <v>21648938</v>
      </c>
      <c r="J27" s="43"/>
      <c r="K27" s="44">
        <v>54205255</v>
      </c>
      <c r="L27" s="43"/>
      <c r="M27" s="44">
        <v>228427375</v>
      </c>
      <c r="N27" s="43"/>
      <c r="O27" s="44">
        <v>739162548</v>
      </c>
      <c r="P27" s="43">
        <f t="shared" si="5"/>
        <v>0</v>
      </c>
      <c r="Q27" s="44">
        <f t="shared" si="6"/>
        <v>1043444116</v>
      </c>
      <c r="R27" s="24">
        <f t="shared" si="7"/>
        <v>0</v>
      </c>
      <c r="S27" s="25">
        <f t="shared" si="8"/>
        <v>223.58755074780333</v>
      </c>
      <c r="T27" s="24">
        <f t="shared" si="9"/>
        <v>0</v>
      </c>
      <c r="U27" s="26">
        <f t="shared" si="10"/>
        <v>101.93507418652726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1771360000</v>
      </c>
      <c r="C28" s="39">
        <f t="shared" si="11"/>
        <v>116894000</v>
      </c>
      <c r="D28" s="39">
        <f t="shared" si="11"/>
        <v>0</v>
      </c>
      <c r="E28" s="39">
        <f t="shared" si="11"/>
        <v>1888254000</v>
      </c>
      <c r="F28" s="40">
        <f t="shared" si="11"/>
        <v>1888254000</v>
      </c>
      <c r="G28" s="41">
        <f t="shared" si="11"/>
        <v>1939024000</v>
      </c>
      <c r="H28" s="40">
        <f t="shared" si="11"/>
        <v>286463000</v>
      </c>
      <c r="I28" s="41">
        <f t="shared" si="11"/>
        <v>273256773</v>
      </c>
      <c r="J28" s="40">
        <f t="shared" si="11"/>
        <v>424014000</v>
      </c>
      <c r="K28" s="41">
        <f t="shared" si="11"/>
        <v>435489606</v>
      </c>
      <c r="L28" s="40">
        <f t="shared" si="11"/>
        <v>341494000</v>
      </c>
      <c r="M28" s="41">
        <f t="shared" si="11"/>
        <v>413674063</v>
      </c>
      <c r="N28" s="40">
        <f t="shared" si="11"/>
        <v>285514000</v>
      </c>
      <c r="O28" s="41">
        <f t="shared" si="11"/>
        <v>351602405</v>
      </c>
      <c r="P28" s="40">
        <f t="shared" si="11"/>
        <v>1337485000</v>
      </c>
      <c r="Q28" s="41">
        <f t="shared" si="11"/>
        <v>1474022847</v>
      </c>
      <c r="R28" s="20">
        <f t="shared" si="7"/>
        <v>-16.392674541866036</v>
      </c>
      <c r="S28" s="21">
        <f t="shared" si="8"/>
        <v>-15.004967328589803</v>
      </c>
      <c r="T28" s="20">
        <f t="shared" si="9"/>
        <v>70.831837242235423</v>
      </c>
      <c r="U28" s="22">
        <f t="shared" si="10"/>
        <v>78.062741929846297</v>
      </c>
      <c r="V28" s="40">
        <f t="shared" ref="V28:W28" si="12">SUM(V29:V42)</f>
        <v>217521000</v>
      </c>
      <c r="W28" s="41">
        <f t="shared" si="12"/>
        <v>78787000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>
        <v>5673000</v>
      </c>
      <c r="W30" s="44"/>
    </row>
    <row r="31" spans="1:23" ht="13" x14ac:dyDescent="0.3">
      <c r="A31" s="23" t="s">
        <v>57</v>
      </c>
      <c r="B31" s="42">
        <v>585885000</v>
      </c>
      <c r="C31" s="42"/>
      <c r="D31" s="42"/>
      <c r="E31" s="42">
        <f t="shared" si="4"/>
        <v>585885000</v>
      </c>
      <c r="F31" s="43">
        <v>585885000</v>
      </c>
      <c r="G31" s="44">
        <v>585885000</v>
      </c>
      <c r="H31" s="43">
        <v>134282000</v>
      </c>
      <c r="I31" s="44">
        <v>67915504</v>
      </c>
      <c r="J31" s="43">
        <v>129348000</v>
      </c>
      <c r="K31" s="44">
        <v>120663425</v>
      </c>
      <c r="L31" s="43">
        <v>94295000</v>
      </c>
      <c r="M31" s="44">
        <v>123866606</v>
      </c>
      <c r="N31" s="43">
        <v>105228000</v>
      </c>
      <c r="O31" s="44">
        <v>154398925</v>
      </c>
      <c r="P31" s="43">
        <f t="shared" si="5"/>
        <v>463153000</v>
      </c>
      <c r="Q31" s="44">
        <f t="shared" si="6"/>
        <v>466844460</v>
      </c>
      <c r="R31" s="24">
        <f t="shared" si="7"/>
        <v>11.594464181557877</v>
      </c>
      <c r="S31" s="25">
        <f t="shared" si="8"/>
        <v>24.649354645270574</v>
      </c>
      <c r="T31" s="24">
        <f t="shared" si="9"/>
        <v>79.051861713476185</v>
      </c>
      <c r="U31" s="26">
        <f t="shared" si="10"/>
        <v>79.681927340689725</v>
      </c>
      <c r="V31" s="43">
        <v>200000</v>
      </c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567281000</v>
      </c>
      <c r="C33" s="42"/>
      <c r="D33" s="42"/>
      <c r="E33" s="42">
        <f t="shared" si="4"/>
        <v>567281000</v>
      </c>
      <c r="F33" s="43">
        <v>567281000</v>
      </c>
      <c r="G33" s="44">
        <v>563551000</v>
      </c>
      <c r="H33" s="43">
        <v>115652000</v>
      </c>
      <c r="I33" s="44">
        <v>144338094</v>
      </c>
      <c r="J33" s="43">
        <v>147704000</v>
      </c>
      <c r="K33" s="44">
        <v>178148415</v>
      </c>
      <c r="L33" s="43">
        <v>98370000</v>
      </c>
      <c r="M33" s="44">
        <v>121170602</v>
      </c>
      <c r="N33" s="43">
        <v>56964000</v>
      </c>
      <c r="O33" s="44">
        <v>76403734</v>
      </c>
      <c r="P33" s="43">
        <f t="shared" si="5"/>
        <v>418690000</v>
      </c>
      <c r="Q33" s="44">
        <f t="shared" si="6"/>
        <v>520060845</v>
      </c>
      <c r="R33" s="24">
        <f t="shared" si="7"/>
        <v>-42.092101250381212</v>
      </c>
      <c r="S33" s="25">
        <f t="shared" si="8"/>
        <v>-36.945321110148484</v>
      </c>
      <c r="T33" s="24">
        <f t="shared" si="9"/>
        <v>73.806455707136323</v>
      </c>
      <c r="U33" s="26">
        <f t="shared" si="10"/>
        <v>91.676055605599345</v>
      </c>
      <c r="V33" s="43">
        <v>384000</v>
      </c>
      <c r="W33" s="44">
        <v>384000</v>
      </c>
    </row>
    <row r="34" spans="1:23" ht="13" x14ac:dyDescent="0.3">
      <c r="A34" s="23" t="s">
        <v>60</v>
      </c>
      <c r="B34" s="42">
        <v>172774000</v>
      </c>
      <c r="C34" s="42"/>
      <c r="D34" s="42"/>
      <c r="E34" s="42">
        <f t="shared" si="4"/>
        <v>172774000</v>
      </c>
      <c r="F34" s="43">
        <v>172774000</v>
      </c>
      <c r="G34" s="44">
        <v>170174000</v>
      </c>
      <c r="H34" s="43">
        <v>33494000</v>
      </c>
      <c r="I34" s="44">
        <v>44522599</v>
      </c>
      <c r="J34" s="43">
        <v>36508000</v>
      </c>
      <c r="K34" s="44">
        <v>28681721</v>
      </c>
      <c r="L34" s="43">
        <v>32499000</v>
      </c>
      <c r="M34" s="44">
        <v>40098541</v>
      </c>
      <c r="N34" s="43">
        <v>46781000</v>
      </c>
      <c r="O34" s="44">
        <v>30027445</v>
      </c>
      <c r="P34" s="43">
        <f t="shared" si="5"/>
        <v>149282000</v>
      </c>
      <c r="Q34" s="44">
        <f t="shared" si="6"/>
        <v>143330306</v>
      </c>
      <c r="R34" s="24">
        <f t="shared" si="7"/>
        <v>43.945967568232867</v>
      </c>
      <c r="S34" s="25">
        <f t="shared" si="8"/>
        <v>-25.115866435140372</v>
      </c>
      <c r="T34" s="24">
        <f t="shared" si="9"/>
        <v>86.403046754720037</v>
      </c>
      <c r="U34" s="26">
        <f t="shared" si="10"/>
        <v>82.958261080949683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246260000</v>
      </c>
      <c r="C36" s="42"/>
      <c r="D36" s="42"/>
      <c r="E36" s="42">
        <f t="shared" si="4"/>
        <v>246260000</v>
      </c>
      <c r="F36" s="43">
        <v>246260000</v>
      </c>
      <c r="G36" s="44">
        <v>224360000</v>
      </c>
      <c r="H36" s="43">
        <v>42000</v>
      </c>
      <c r="I36" s="44">
        <v>11231352</v>
      </c>
      <c r="J36" s="43">
        <v>81252000</v>
      </c>
      <c r="K36" s="44">
        <v>51793766</v>
      </c>
      <c r="L36" s="43">
        <v>60724000</v>
      </c>
      <c r="M36" s="44">
        <v>67749963</v>
      </c>
      <c r="N36" s="43">
        <v>28906000</v>
      </c>
      <c r="O36" s="44">
        <v>39460496</v>
      </c>
      <c r="P36" s="43">
        <f t="shared" si="5"/>
        <v>170924000</v>
      </c>
      <c r="Q36" s="44">
        <f t="shared" si="6"/>
        <v>170235577</v>
      </c>
      <c r="R36" s="24">
        <f t="shared" si="7"/>
        <v>-52.397734009617281</v>
      </c>
      <c r="S36" s="25">
        <f t="shared" si="8"/>
        <v>-41.755693652555941</v>
      </c>
      <c r="T36" s="24">
        <f t="shared" si="9"/>
        <v>69.407942824656871</v>
      </c>
      <c r="U36" s="26">
        <f t="shared" si="10"/>
        <v>69.128391537399494</v>
      </c>
      <c r="V36" s="43">
        <v>438000</v>
      </c>
      <c r="W36" s="44"/>
    </row>
    <row r="37" spans="1:23" ht="13" x14ac:dyDescent="0.3">
      <c r="A37" s="23" t="s">
        <v>63</v>
      </c>
      <c r="B37" s="42">
        <v>199160000</v>
      </c>
      <c r="C37" s="42">
        <v>116894000</v>
      </c>
      <c r="D37" s="42"/>
      <c r="E37" s="42">
        <f t="shared" si="4"/>
        <v>316054000</v>
      </c>
      <c r="F37" s="43">
        <v>316054000</v>
      </c>
      <c r="G37" s="44">
        <v>395054000</v>
      </c>
      <c r="H37" s="43">
        <v>2993000</v>
      </c>
      <c r="I37" s="44">
        <v>5249224</v>
      </c>
      <c r="J37" s="43">
        <v>29202000</v>
      </c>
      <c r="K37" s="44">
        <v>56202279</v>
      </c>
      <c r="L37" s="43">
        <v>55606000</v>
      </c>
      <c r="M37" s="44">
        <v>60788351</v>
      </c>
      <c r="N37" s="43">
        <v>47635000</v>
      </c>
      <c r="O37" s="44">
        <v>51311805</v>
      </c>
      <c r="P37" s="43">
        <f t="shared" si="5"/>
        <v>135436000</v>
      </c>
      <c r="Q37" s="44">
        <f t="shared" si="6"/>
        <v>173551659</v>
      </c>
      <c r="R37" s="24">
        <f t="shared" si="7"/>
        <v>-14.334784016113369</v>
      </c>
      <c r="S37" s="25">
        <f t="shared" si="8"/>
        <v>-15.58941120149813</v>
      </c>
      <c r="T37" s="24">
        <f t="shared" si="9"/>
        <v>42.852170831566752</v>
      </c>
      <c r="U37" s="26">
        <f t="shared" si="10"/>
        <v>54.912027375068817</v>
      </c>
      <c r="V37" s="43">
        <v>210826000</v>
      </c>
      <c r="W37" s="44">
        <v>78403000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7862787000</v>
      </c>
      <c r="C43" s="45">
        <f t="shared" si="20"/>
        <v>0</v>
      </c>
      <c r="D43" s="45">
        <f t="shared" si="20"/>
        <v>0</v>
      </c>
      <c r="E43" s="45">
        <f t="shared" si="20"/>
        <v>7862787000</v>
      </c>
      <c r="F43" s="46">
        <f t="shared" si="20"/>
        <v>7862787000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7862787000</v>
      </c>
      <c r="C44" s="39">
        <f t="shared" si="22"/>
        <v>0</v>
      </c>
      <c r="D44" s="39">
        <f t="shared" si="22"/>
        <v>0</v>
      </c>
      <c r="E44" s="39">
        <f t="shared" si="22"/>
        <v>7862787000</v>
      </c>
      <c r="F44" s="40">
        <f t="shared" si="22"/>
        <v>7862787000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3226507000</v>
      </c>
      <c r="C45" s="42"/>
      <c r="D45" s="42"/>
      <c r="E45" s="42">
        <f t="shared" si="13"/>
        <v>3226507000</v>
      </c>
      <c r="F45" s="43">
        <v>3226507000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2274401000</v>
      </c>
      <c r="C46" s="42"/>
      <c r="D46" s="42"/>
      <c r="E46" s="42">
        <f t="shared" si="13"/>
        <v>2274401000</v>
      </c>
      <c r="F46" s="43">
        <v>2274401000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99140000</v>
      </c>
      <c r="C47" s="42"/>
      <c r="D47" s="42"/>
      <c r="E47" s="42">
        <f t="shared" si="13"/>
        <v>99140000</v>
      </c>
      <c r="F47" s="43">
        <v>99140000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1118932000</v>
      </c>
      <c r="C53" s="42"/>
      <c r="D53" s="42"/>
      <c r="E53" s="42">
        <f t="shared" si="13"/>
        <v>1118932000</v>
      </c>
      <c r="F53" s="43">
        <v>1118932000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493807000</v>
      </c>
      <c r="C54" s="42"/>
      <c r="D54" s="42"/>
      <c r="E54" s="42">
        <f t="shared" si="13"/>
        <v>493807000</v>
      </c>
      <c r="F54" s="43">
        <v>493807000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650000000</v>
      </c>
      <c r="C55" s="42"/>
      <c r="D55" s="42"/>
      <c r="E55" s="42">
        <f t="shared" si="13"/>
        <v>650000000</v>
      </c>
      <c r="F55" s="43">
        <v>650000000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52302005000</v>
      </c>
      <c r="C61" s="39">
        <f t="shared" si="26"/>
        <v>1872035000</v>
      </c>
      <c r="D61" s="39">
        <f t="shared" si="26"/>
        <v>0</v>
      </c>
      <c r="E61" s="39">
        <f t="shared" si="26"/>
        <v>54174040000</v>
      </c>
      <c r="F61" s="40">
        <f t="shared" si="26"/>
        <v>53182947000</v>
      </c>
      <c r="G61" s="41">
        <f t="shared" si="26"/>
        <v>43537127000</v>
      </c>
      <c r="H61" s="40">
        <f t="shared" si="26"/>
        <v>7994799000</v>
      </c>
      <c r="I61" s="41">
        <f t="shared" si="26"/>
        <v>5899230612</v>
      </c>
      <c r="J61" s="40">
        <f t="shared" si="26"/>
        <v>12316808000</v>
      </c>
      <c r="K61" s="41">
        <f t="shared" si="26"/>
        <v>11542521369</v>
      </c>
      <c r="L61" s="40">
        <f t="shared" si="26"/>
        <v>7091459000</v>
      </c>
      <c r="M61" s="41">
        <f t="shared" si="26"/>
        <v>6694124539</v>
      </c>
      <c r="N61" s="40">
        <f t="shared" si="26"/>
        <v>9393335000</v>
      </c>
      <c r="O61" s="41">
        <f t="shared" si="26"/>
        <v>9709927187</v>
      </c>
      <c r="P61" s="40">
        <f t="shared" si="26"/>
        <v>36796401000</v>
      </c>
      <c r="Q61" s="41">
        <f t="shared" si="26"/>
        <v>33845803707</v>
      </c>
      <c r="R61" s="20">
        <f t="shared" si="16"/>
        <v>32.459836544214667</v>
      </c>
      <c r="S61" s="21">
        <f t="shared" si="17"/>
        <v>45.051487023133795</v>
      </c>
      <c r="T61" s="20">
        <f t="shared" si="18"/>
        <v>67.922571401357544</v>
      </c>
      <c r="U61" s="22">
        <f t="shared" si="19"/>
        <v>62.476056256834454</v>
      </c>
      <c r="V61" s="40">
        <f t="shared" ref="V61:W61" si="27">+V8+V43</f>
        <v>1470963000</v>
      </c>
      <c r="W61" s="41">
        <f t="shared" si="27"/>
        <v>363498000</v>
      </c>
    </row>
    <row r="62" spans="1:23" ht="13" x14ac:dyDescent="0.3">
      <c r="A62" s="19" t="s">
        <v>86</v>
      </c>
      <c r="B62" s="39">
        <f t="shared" ref="B62:Q62" si="28">SUM(B63:B64)</f>
        <v>9249964000</v>
      </c>
      <c r="C62" s="39">
        <f t="shared" si="28"/>
        <v>0</v>
      </c>
      <c r="D62" s="39">
        <f t="shared" si="28"/>
        <v>0</v>
      </c>
      <c r="E62" s="39">
        <f t="shared" si="28"/>
        <v>9249964000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712415779</v>
      </c>
      <c r="J62" s="40">
        <f t="shared" si="28"/>
        <v>0</v>
      </c>
      <c r="K62" s="41">
        <f t="shared" si="28"/>
        <v>2065116289</v>
      </c>
      <c r="L62" s="40">
        <f t="shared" si="28"/>
        <v>0</v>
      </c>
      <c r="M62" s="41">
        <f t="shared" si="28"/>
        <v>2165546097</v>
      </c>
      <c r="N62" s="40">
        <f t="shared" si="28"/>
        <v>0</v>
      </c>
      <c r="O62" s="41">
        <f t="shared" si="28"/>
        <v>1791546951</v>
      </c>
      <c r="P62" s="40">
        <f t="shared" si="28"/>
        <v>0</v>
      </c>
      <c r="Q62" s="41">
        <f t="shared" si="28"/>
        <v>6734625116</v>
      </c>
      <c r="R62" s="20">
        <f t="shared" si="16"/>
        <v>0</v>
      </c>
      <c r="S62" s="21">
        <f t="shared" si="17"/>
        <v>-17.270431071317898</v>
      </c>
      <c r="T62" s="20">
        <f t="shared" si="18"/>
        <v>0</v>
      </c>
      <c r="U62" s="22">
        <f t="shared" si="19"/>
        <v>72.807041367944777</v>
      </c>
      <c r="V62" s="40">
        <f t="shared" ref="V62:W62" si="29">SUM(V63:V64)</f>
        <v>64511000</v>
      </c>
      <c r="W62" s="41">
        <f t="shared" si="29"/>
        <v>53889000</v>
      </c>
    </row>
    <row r="63" spans="1:23" s="27" customFormat="1" ht="12.75" customHeight="1" thickBot="1" x14ac:dyDescent="0.35">
      <c r="A63" s="23" t="s">
        <v>87</v>
      </c>
      <c r="B63" s="42">
        <v>9249964000</v>
      </c>
      <c r="C63" s="42"/>
      <c r="D63" s="42"/>
      <c r="E63" s="42">
        <f t="shared" si="13"/>
        <v>9249964000</v>
      </c>
      <c r="F63" s="43"/>
      <c r="G63" s="44"/>
      <c r="H63" s="43"/>
      <c r="I63" s="44">
        <v>712415779</v>
      </c>
      <c r="J63" s="43"/>
      <c r="K63" s="44">
        <v>2065116289</v>
      </c>
      <c r="L63" s="43"/>
      <c r="M63" s="44">
        <v>2165546097</v>
      </c>
      <c r="N63" s="43"/>
      <c r="O63" s="44">
        <v>1791546951</v>
      </c>
      <c r="P63" s="43">
        <f t="shared" si="14"/>
        <v>0</v>
      </c>
      <c r="Q63" s="44">
        <f t="shared" si="15"/>
        <v>6734625116</v>
      </c>
      <c r="R63" s="24">
        <f t="shared" si="16"/>
        <v>0</v>
      </c>
      <c r="S63" s="25">
        <f t="shared" si="17"/>
        <v>-17.270431071317898</v>
      </c>
      <c r="T63" s="24">
        <f t="shared" si="18"/>
        <v>0</v>
      </c>
      <c r="U63" s="26">
        <f t="shared" si="19"/>
        <v>72.807041367944777</v>
      </c>
      <c r="V63" s="43">
        <v>64511000</v>
      </c>
      <c r="W63" s="44">
        <v>53889000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61551969000</v>
      </c>
      <c r="C65" s="48">
        <f t="shared" si="30"/>
        <v>1872035000</v>
      </c>
      <c r="D65" s="48">
        <f t="shared" si="30"/>
        <v>0</v>
      </c>
      <c r="E65" s="48">
        <f t="shared" si="30"/>
        <v>63424004000</v>
      </c>
      <c r="F65" s="49">
        <f t="shared" si="30"/>
        <v>53182947000</v>
      </c>
      <c r="G65" s="50">
        <f t="shared" si="30"/>
        <v>43537127000</v>
      </c>
      <c r="H65" s="49">
        <f t="shared" si="30"/>
        <v>7994799000</v>
      </c>
      <c r="I65" s="50">
        <f t="shared" si="30"/>
        <v>6611646391</v>
      </c>
      <c r="J65" s="49">
        <f t="shared" si="30"/>
        <v>12316808000</v>
      </c>
      <c r="K65" s="50">
        <f t="shared" si="30"/>
        <v>13607637658</v>
      </c>
      <c r="L65" s="49">
        <f t="shared" si="30"/>
        <v>7091459000</v>
      </c>
      <c r="M65" s="51">
        <f t="shared" si="30"/>
        <v>8859670636</v>
      </c>
      <c r="N65" s="49">
        <f t="shared" si="30"/>
        <v>9393335000</v>
      </c>
      <c r="O65" s="50">
        <f t="shared" si="30"/>
        <v>11501474138</v>
      </c>
      <c r="P65" s="49">
        <f t="shared" si="30"/>
        <v>36796401000</v>
      </c>
      <c r="Q65" s="50">
        <f t="shared" si="30"/>
        <v>40580428823</v>
      </c>
      <c r="R65" s="34">
        <f t="shared" si="16"/>
        <v>32.459836544214667</v>
      </c>
      <c r="S65" s="35">
        <f t="shared" si="17"/>
        <v>29.818303755733432</v>
      </c>
      <c r="T65" s="34">
        <f t="shared" si="18"/>
        <v>58.016521631147732</v>
      </c>
      <c r="U65" s="35">
        <f t="shared" si="19"/>
        <v>63.982760884979761</v>
      </c>
      <c r="V65" s="49">
        <f>+V61+V62</f>
        <v>1535474000</v>
      </c>
      <c r="W65" s="50">
        <f>+W61+W62</f>
        <v>417387000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379292000</v>
      </c>
      <c r="C8" s="36">
        <f t="shared" si="0"/>
        <v>0</v>
      </c>
      <c r="D8" s="36">
        <f t="shared" si="0"/>
        <v>0</v>
      </c>
      <c r="E8" s="36">
        <f t="shared" si="0"/>
        <v>379292000</v>
      </c>
      <c r="F8" s="37">
        <f t="shared" si="0"/>
        <v>330792000</v>
      </c>
      <c r="G8" s="38">
        <f t="shared" si="0"/>
        <v>312297000</v>
      </c>
      <c r="H8" s="37">
        <f t="shared" si="0"/>
        <v>38252000</v>
      </c>
      <c r="I8" s="38">
        <f t="shared" si="0"/>
        <v>15807501</v>
      </c>
      <c r="J8" s="37">
        <f t="shared" si="0"/>
        <v>87730000</v>
      </c>
      <c r="K8" s="38">
        <f t="shared" si="0"/>
        <v>112184798</v>
      </c>
      <c r="L8" s="37">
        <f t="shared" si="0"/>
        <v>44096000</v>
      </c>
      <c r="M8" s="38">
        <f t="shared" si="0"/>
        <v>81895148</v>
      </c>
      <c r="N8" s="37">
        <f t="shared" si="0"/>
        <v>78489000</v>
      </c>
      <c r="O8" s="38">
        <f t="shared" si="0"/>
        <v>154107176</v>
      </c>
      <c r="P8" s="37">
        <f t="shared" si="0"/>
        <v>248567000</v>
      </c>
      <c r="Q8" s="38">
        <f t="shared" si="0"/>
        <v>363994623</v>
      </c>
      <c r="R8" s="16">
        <f>IF(($L8       =0),0,((($N8       -$L8       )/$L8       )*100))</f>
        <v>77.995736574746005</v>
      </c>
      <c r="S8" s="17">
        <f>IF(($M8       =0),0,((($O8       -$M8       )/$M8       )*100))</f>
        <v>88.176198179652843</v>
      </c>
      <c r="T8" s="16">
        <f>IF(($E8       =0),0,(($P8       /$E8       )*100))</f>
        <v>65.534469485251464</v>
      </c>
      <c r="U8" s="18">
        <f>IF(($E8       =0),0,(($Q8       /$E8       )*100))</f>
        <v>95.966860097233791</v>
      </c>
      <c r="V8" s="37">
        <f t="shared" ref="V8:W8" si="1">+V9+V28</f>
        <v>99340000</v>
      </c>
      <c r="W8" s="38">
        <f t="shared" si="1"/>
        <v>56676000</v>
      </c>
    </row>
    <row r="9" spans="1:23" ht="13" x14ac:dyDescent="0.3">
      <c r="A9" s="19" t="s">
        <v>35</v>
      </c>
      <c r="B9" s="39">
        <f t="shared" ref="B9:Q9" si="2">SUM(B10:B27)</f>
        <v>366858000</v>
      </c>
      <c r="C9" s="39">
        <f t="shared" si="2"/>
        <v>0</v>
      </c>
      <c r="D9" s="39">
        <f t="shared" si="2"/>
        <v>0</v>
      </c>
      <c r="E9" s="39">
        <f t="shared" si="2"/>
        <v>366858000</v>
      </c>
      <c r="F9" s="40">
        <f t="shared" si="2"/>
        <v>318358000</v>
      </c>
      <c r="G9" s="41">
        <f t="shared" si="2"/>
        <v>299863000</v>
      </c>
      <c r="H9" s="40">
        <f t="shared" si="2"/>
        <v>35542000</v>
      </c>
      <c r="I9" s="41">
        <f t="shared" si="2"/>
        <v>13804605</v>
      </c>
      <c r="J9" s="40">
        <f t="shared" si="2"/>
        <v>85224000</v>
      </c>
      <c r="K9" s="41">
        <f t="shared" si="2"/>
        <v>107743480</v>
      </c>
      <c r="L9" s="40">
        <f t="shared" si="2"/>
        <v>42054000</v>
      </c>
      <c r="M9" s="41">
        <f t="shared" si="2"/>
        <v>78242045</v>
      </c>
      <c r="N9" s="40">
        <f t="shared" si="2"/>
        <v>75300000</v>
      </c>
      <c r="O9" s="41">
        <f t="shared" si="2"/>
        <v>153602530</v>
      </c>
      <c r="P9" s="40">
        <f t="shared" si="2"/>
        <v>238120000</v>
      </c>
      <c r="Q9" s="41">
        <f t="shared" si="2"/>
        <v>353392660</v>
      </c>
      <c r="R9" s="20">
        <f>IF(($L9       =0),0,((($N9       -$L9       )/$L9       )*100))</f>
        <v>79.055500071336851</v>
      </c>
      <c r="S9" s="21">
        <f>IF(($M9       =0),0,((($O9       -$M9       )/$M9       )*100))</f>
        <v>96.317120801226494</v>
      </c>
      <c r="T9" s="20">
        <f>IF(($E9       =0),0,(($P9       /$E9       )*100))</f>
        <v>64.907948034389335</v>
      </c>
      <c r="U9" s="22">
        <f>IF(($E9       =0),0,(($Q9       /$E9       )*100))</f>
        <v>96.329549853076671</v>
      </c>
      <c r="V9" s="40">
        <f t="shared" ref="V9:W9" si="3">SUM(V10:V27)</f>
        <v>71344000</v>
      </c>
      <c r="W9" s="41">
        <f t="shared" si="3"/>
        <v>41159000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71344000</v>
      </c>
      <c r="W20" s="44">
        <v>41159000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318358000</v>
      </c>
      <c r="C26" s="42"/>
      <c r="D26" s="42"/>
      <c r="E26" s="42">
        <f t="shared" si="4"/>
        <v>318358000</v>
      </c>
      <c r="F26" s="43">
        <v>318358000</v>
      </c>
      <c r="G26" s="44">
        <v>299863000</v>
      </c>
      <c r="H26" s="43">
        <v>35542000</v>
      </c>
      <c r="I26" s="44">
        <v>13804605</v>
      </c>
      <c r="J26" s="43">
        <v>85224000</v>
      </c>
      <c r="K26" s="44">
        <v>107743480</v>
      </c>
      <c r="L26" s="43">
        <v>42054000</v>
      </c>
      <c r="M26" s="44">
        <v>43621213</v>
      </c>
      <c r="N26" s="43">
        <v>75300000</v>
      </c>
      <c r="O26" s="44">
        <v>72414967</v>
      </c>
      <c r="P26" s="43">
        <f t="shared" si="5"/>
        <v>238120000</v>
      </c>
      <c r="Q26" s="44">
        <f t="shared" si="6"/>
        <v>237584265</v>
      </c>
      <c r="R26" s="24">
        <f t="shared" si="7"/>
        <v>79.055500071336851</v>
      </c>
      <c r="S26" s="25">
        <f t="shared" si="8"/>
        <v>66.008604575026368</v>
      </c>
      <c r="T26" s="24">
        <f t="shared" si="9"/>
        <v>74.79629850671256</v>
      </c>
      <c r="U26" s="26">
        <f t="shared" si="10"/>
        <v>74.62801782898498</v>
      </c>
      <c r="V26" s="43"/>
      <c r="W26" s="44"/>
    </row>
    <row r="27" spans="1:23" ht="13" x14ac:dyDescent="0.3">
      <c r="A27" s="23" t="s">
        <v>53</v>
      </c>
      <c r="B27" s="42">
        <v>48500000</v>
      </c>
      <c r="C27" s="42"/>
      <c r="D27" s="42"/>
      <c r="E27" s="42">
        <f t="shared" si="4"/>
        <v>48500000</v>
      </c>
      <c r="F27" s="43"/>
      <c r="G27" s="44"/>
      <c r="H27" s="43"/>
      <c r="I27" s="44"/>
      <c r="J27" s="43"/>
      <c r="K27" s="44"/>
      <c r="L27" s="43"/>
      <c r="M27" s="44">
        <v>34620832</v>
      </c>
      <c r="N27" s="43"/>
      <c r="O27" s="44">
        <v>81187563</v>
      </c>
      <c r="P27" s="43">
        <f t="shared" si="5"/>
        <v>0</v>
      </c>
      <c r="Q27" s="44">
        <f t="shared" si="6"/>
        <v>115808395</v>
      </c>
      <c r="R27" s="24">
        <f t="shared" si="7"/>
        <v>0</v>
      </c>
      <c r="S27" s="25">
        <f t="shared" si="8"/>
        <v>134.50494488405133</v>
      </c>
      <c r="T27" s="24">
        <f t="shared" si="9"/>
        <v>0</v>
      </c>
      <c r="U27" s="26">
        <f t="shared" si="10"/>
        <v>238.78019587628864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12434000</v>
      </c>
      <c r="C28" s="39">
        <f t="shared" si="11"/>
        <v>0</v>
      </c>
      <c r="D28" s="39">
        <f t="shared" si="11"/>
        <v>0</v>
      </c>
      <c r="E28" s="39">
        <f t="shared" si="11"/>
        <v>12434000</v>
      </c>
      <c r="F28" s="40">
        <f t="shared" si="11"/>
        <v>12434000</v>
      </c>
      <c r="G28" s="41">
        <f t="shared" si="11"/>
        <v>12434000</v>
      </c>
      <c r="H28" s="40">
        <f t="shared" si="11"/>
        <v>2710000</v>
      </c>
      <c r="I28" s="41">
        <f t="shared" si="11"/>
        <v>2002896</v>
      </c>
      <c r="J28" s="40">
        <f t="shared" si="11"/>
        <v>2506000</v>
      </c>
      <c r="K28" s="41">
        <f t="shared" si="11"/>
        <v>4441318</v>
      </c>
      <c r="L28" s="40">
        <f t="shared" si="11"/>
        <v>2042000</v>
      </c>
      <c r="M28" s="41">
        <f t="shared" si="11"/>
        <v>3653103</v>
      </c>
      <c r="N28" s="40">
        <f t="shared" si="11"/>
        <v>3189000</v>
      </c>
      <c r="O28" s="41">
        <f t="shared" si="11"/>
        <v>504646</v>
      </c>
      <c r="P28" s="40">
        <f t="shared" si="11"/>
        <v>10447000</v>
      </c>
      <c r="Q28" s="41">
        <f t="shared" si="11"/>
        <v>10601963</v>
      </c>
      <c r="R28" s="20">
        <f t="shared" si="7"/>
        <v>56.170421155729677</v>
      </c>
      <c r="S28" s="21">
        <f t="shared" si="8"/>
        <v>-86.185826131921274</v>
      </c>
      <c r="T28" s="20">
        <f t="shared" si="9"/>
        <v>84.01962361267492</v>
      </c>
      <c r="U28" s="22">
        <f t="shared" si="10"/>
        <v>85.265907994209428</v>
      </c>
      <c r="V28" s="40">
        <f t="shared" ref="V28:W28" si="12">SUM(V29:V42)</f>
        <v>27996000</v>
      </c>
      <c r="W28" s="41">
        <f t="shared" si="12"/>
        <v>15517000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185000</v>
      </c>
      <c r="I31" s="44">
        <v>118999</v>
      </c>
      <c r="J31" s="43">
        <v>186000</v>
      </c>
      <c r="K31" s="44">
        <v>253015</v>
      </c>
      <c r="L31" s="43">
        <v>363000</v>
      </c>
      <c r="M31" s="44">
        <v>364500</v>
      </c>
      <c r="N31" s="43">
        <v>214000</v>
      </c>
      <c r="O31" s="44">
        <v>213930</v>
      </c>
      <c r="P31" s="43">
        <f t="shared" si="5"/>
        <v>948000</v>
      </c>
      <c r="Q31" s="44">
        <f t="shared" si="6"/>
        <v>950444</v>
      </c>
      <c r="R31" s="24">
        <f t="shared" si="7"/>
        <v>-41.046831955922862</v>
      </c>
      <c r="S31" s="25">
        <f t="shared" si="8"/>
        <v>-41.308641975308639</v>
      </c>
      <c r="T31" s="24">
        <f t="shared" si="9"/>
        <v>94.8</v>
      </c>
      <c r="U31" s="26">
        <f t="shared" si="10"/>
        <v>95.044399999999996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2434000</v>
      </c>
      <c r="C33" s="42"/>
      <c r="D33" s="42"/>
      <c r="E33" s="42">
        <f t="shared" si="4"/>
        <v>2434000</v>
      </c>
      <c r="F33" s="43">
        <v>2434000</v>
      </c>
      <c r="G33" s="44">
        <v>2434000</v>
      </c>
      <c r="H33" s="43">
        <v>609000</v>
      </c>
      <c r="I33" s="44">
        <v>848754</v>
      </c>
      <c r="J33" s="43">
        <v>115000</v>
      </c>
      <c r="K33" s="44">
        <v>1277145</v>
      </c>
      <c r="L33" s="43">
        <v>308000</v>
      </c>
      <c r="M33" s="44">
        <v>1694659</v>
      </c>
      <c r="N33" s="43">
        <v>1388000</v>
      </c>
      <c r="O33" s="44">
        <v>-1387235</v>
      </c>
      <c r="P33" s="43">
        <f t="shared" si="5"/>
        <v>2420000</v>
      </c>
      <c r="Q33" s="44">
        <f t="shared" si="6"/>
        <v>2433323</v>
      </c>
      <c r="R33" s="24">
        <f t="shared" si="7"/>
        <v>350.64935064935065</v>
      </c>
      <c r="S33" s="25">
        <f t="shared" si="8"/>
        <v>-181.85924129869196</v>
      </c>
      <c r="T33" s="24">
        <f t="shared" si="9"/>
        <v>99.424815119145435</v>
      </c>
      <c r="U33" s="26">
        <f t="shared" si="10"/>
        <v>99.97218570254725</v>
      </c>
      <c r="V33" s="43"/>
      <c r="W33" s="44"/>
    </row>
    <row r="34" spans="1:23" ht="13" x14ac:dyDescent="0.3">
      <c r="A34" s="23" t="s">
        <v>60</v>
      </c>
      <c r="B34" s="42">
        <v>9000000</v>
      </c>
      <c r="C34" s="42"/>
      <c r="D34" s="42"/>
      <c r="E34" s="42">
        <f t="shared" si="4"/>
        <v>9000000</v>
      </c>
      <c r="F34" s="43">
        <v>9000000</v>
      </c>
      <c r="G34" s="44">
        <v>9000000</v>
      </c>
      <c r="H34" s="43">
        <v>1916000</v>
      </c>
      <c r="I34" s="44">
        <v>1035143</v>
      </c>
      <c r="J34" s="43">
        <v>2205000</v>
      </c>
      <c r="K34" s="44">
        <v>2911158</v>
      </c>
      <c r="L34" s="43">
        <v>1371000</v>
      </c>
      <c r="M34" s="44">
        <v>1593944</v>
      </c>
      <c r="N34" s="43">
        <v>1587000</v>
      </c>
      <c r="O34" s="44">
        <v>1677951</v>
      </c>
      <c r="P34" s="43">
        <f t="shared" si="5"/>
        <v>7079000</v>
      </c>
      <c r="Q34" s="44">
        <f t="shared" si="6"/>
        <v>7218196</v>
      </c>
      <c r="R34" s="24">
        <f t="shared" si="7"/>
        <v>15.75492341356674</v>
      </c>
      <c r="S34" s="25">
        <f t="shared" si="8"/>
        <v>5.2703859106718927</v>
      </c>
      <c r="T34" s="24">
        <f t="shared" si="9"/>
        <v>78.655555555555551</v>
      </c>
      <c r="U34" s="26">
        <f t="shared" si="10"/>
        <v>80.202177777777777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27996000</v>
      </c>
      <c r="W37" s="44">
        <v>15517000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37240000</v>
      </c>
      <c r="C43" s="45">
        <f t="shared" si="20"/>
        <v>305000</v>
      </c>
      <c r="D43" s="45">
        <f t="shared" si="20"/>
        <v>0</v>
      </c>
      <c r="E43" s="45">
        <f t="shared" si="20"/>
        <v>37545000</v>
      </c>
      <c r="F43" s="46">
        <f t="shared" si="20"/>
        <v>37240000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37240000</v>
      </c>
      <c r="C44" s="39">
        <f t="shared" si="22"/>
        <v>305000</v>
      </c>
      <c r="D44" s="39">
        <f t="shared" si="22"/>
        <v>0</v>
      </c>
      <c r="E44" s="39">
        <f t="shared" si="22"/>
        <v>37545000</v>
      </c>
      <c r="F44" s="40">
        <f t="shared" si="22"/>
        <v>37240000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34240000</v>
      </c>
      <c r="C46" s="42">
        <v>305000</v>
      </c>
      <c r="D46" s="42"/>
      <c r="E46" s="42">
        <f t="shared" si="13"/>
        <v>34545000</v>
      </c>
      <c r="F46" s="43">
        <v>34240000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416532000</v>
      </c>
      <c r="C61" s="39">
        <f t="shared" si="26"/>
        <v>305000</v>
      </c>
      <c r="D61" s="39">
        <f t="shared" si="26"/>
        <v>0</v>
      </c>
      <c r="E61" s="39">
        <f t="shared" si="26"/>
        <v>416837000</v>
      </c>
      <c r="F61" s="40">
        <f t="shared" si="26"/>
        <v>368032000</v>
      </c>
      <c r="G61" s="41">
        <f t="shared" si="26"/>
        <v>312297000</v>
      </c>
      <c r="H61" s="40">
        <f t="shared" si="26"/>
        <v>38252000</v>
      </c>
      <c r="I61" s="41">
        <f t="shared" si="26"/>
        <v>15807501</v>
      </c>
      <c r="J61" s="40">
        <f t="shared" si="26"/>
        <v>87730000</v>
      </c>
      <c r="K61" s="41">
        <f t="shared" si="26"/>
        <v>112184798</v>
      </c>
      <c r="L61" s="40">
        <f t="shared" si="26"/>
        <v>44096000</v>
      </c>
      <c r="M61" s="41">
        <f t="shared" si="26"/>
        <v>81895148</v>
      </c>
      <c r="N61" s="40">
        <f t="shared" si="26"/>
        <v>78489000</v>
      </c>
      <c r="O61" s="41">
        <f t="shared" si="26"/>
        <v>154107176</v>
      </c>
      <c r="P61" s="40">
        <f t="shared" si="26"/>
        <v>248567000</v>
      </c>
      <c r="Q61" s="41">
        <f t="shared" si="26"/>
        <v>363994623</v>
      </c>
      <c r="R61" s="20">
        <f t="shared" si="16"/>
        <v>77.995736574746005</v>
      </c>
      <c r="S61" s="21">
        <f t="shared" si="17"/>
        <v>88.176198179652843</v>
      </c>
      <c r="T61" s="20">
        <f t="shared" si="18"/>
        <v>59.631702559993471</v>
      </c>
      <c r="U61" s="22">
        <f t="shared" si="19"/>
        <v>87.32301187274642</v>
      </c>
      <c r="V61" s="40">
        <f t="shared" ref="V61:W61" si="27">+V8+V43</f>
        <v>99340000</v>
      </c>
      <c r="W61" s="41">
        <f t="shared" si="27"/>
        <v>56676000</v>
      </c>
    </row>
    <row r="62" spans="1:23" ht="13" x14ac:dyDescent="0.3">
      <c r="A62" s="19" t="s">
        <v>86</v>
      </c>
      <c r="B62" s="39">
        <f t="shared" ref="B62:Q62" si="28">SUM(B63:B64)</f>
        <v>559244000</v>
      </c>
      <c r="C62" s="39">
        <f t="shared" si="28"/>
        <v>0</v>
      </c>
      <c r="D62" s="39">
        <f t="shared" si="28"/>
        <v>0</v>
      </c>
      <c r="E62" s="39">
        <f t="shared" si="28"/>
        <v>559244000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11884584</v>
      </c>
      <c r="J62" s="40">
        <f t="shared" si="28"/>
        <v>0</v>
      </c>
      <c r="K62" s="41">
        <f t="shared" si="28"/>
        <v>230890559</v>
      </c>
      <c r="L62" s="40">
        <f t="shared" si="28"/>
        <v>0</v>
      </c>
      <c r="M62" s="41">
        <f t="shared" si="28"/>
        <v>92778066</v>
      </c>
      <c r="N62" s="40">
        <f t="shared" si="28"/>
        <v>0</v>
      </c>
      <c r="O62" s="41">
        <f t="shared" si="28"/>
        <v>101567407</v>
      </c>
      <c r="P62" s="40">
        <f t="shared" si="28"/>
        <v>0</v>
      </c>
      <c r="Q62" s="41">
        <f t="shared" si="28"/>
        <v>437120616</v>
      </c>
      <c r="R62" s="20">
        <f t="shared" si="16"/>
        <v>0</v>
      </c>
      <c r="S62" s="21">
        <f t="shared" si="17"/>
        <v>9.4735117673179357</v>
      </c>
      <c r="T62" s="20">
        <f t="shared" si="18"/>
        <v>0</v>
      </c>
      <c r="U62" s="22">
        <f t="shared" si="19"/>
        <v>78.162772600153062</v>
      </c>
      <c r="V62" s="40">
        <f t="shared" ref="V62:W62" si="29">SUM(V63:V64)</f>
        <v>26186000</v>
      </c>
      <c r="W62" s="41">
        <f t="shared" si="29"/>
        <v>15570000</v>
      </c>
    </row>
    <row r="63" spans="1:23" s="27" customFormat="1" ht="12.75" customHeight="1" thickBot="1" x14ac:dyDescent="0.35">
      <c r="A63" s="23" t="s">
        <v>87</v>
      </c>
      <c r="B63" s="42">
        <v>559244000</v>
      </c>
      <c r="C63" s="42"/>
      <c r="D63" s="42"/>
      <c r="E63" s="42">
        <f t="shared" si="13"/>
        <v>559244000</v>
      </c>
      <c r="F63" s="43"/>
      <c r="G63" s="44"/>
      <c r="H63" s="43"/>
      <c r="I63" s="44">
        <v>11884584</v>
      </c>
      <c r="J63" s="43"/>
      <c r="K63" s="44">
        <v>230890559</v>
      </c>
      <c r="L63" s="43"/>
      <c r="M63" s="44">
        <v>92778066</v>
      </c>
      <c r="N63" s="43"/>
      <c r="O63" s="44">
        <v>101567407</v>
      </c>
      <c r="P63" s="43">
        <f t="shared" si="14"/>
        <v>0</v>
      </c>
      <c r="Q63" s="44">
        <f t="shared" si="15"/>
        <v>437120616</v>
      </c>
      <c r="R63" s="24">
        <f t="shared" si="16"/>
        <v>0</v>
      </c>
      <c r="S63" s="25">
        <f t="shared" si="17"/>
        <v>9.4735117673179357</v>
      </c>
      <c r="T63" s="24">
        <f t="shared" si="18"/>
        <v>0</v>
      </c>
      <c r="U63" s="26">
        <f t="shared" si="19"/>
        <v>78.162772600153062</v>
      </c>
      <c r="V63" s="43">
        <v>26186000</v>
      </c>
      <c r="W63" s="44">
        <v>15570000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975776000</v>
      </c>
      <c r="C65" s="48">
        <f t="shared" si="30"/>
        <v>305000</v>
      </c>
      <c r="D65" s="48">
        <f t="shared" si="30"/>
        <v>0</v>
      </c>
      <c r="E65" s="48">
        <f t="shared" si="30"/>
        <v>976081000</v>
      </c>
      <c r="F65" s="49">
        <f t="shared" si="30"/>
        <v>368032000</v>
      </c>
      <c r="G65" s="50">
        <f t="shared" si="30"/>
        <v>312297000</v>
      </c>
      <c r="H65" s="49">
        <f t="shared" si="30"/>
        <v>38252000</v>
      </c>
      <c r="I65" s="50">
        <f t="shared" si="30"/>
        <v>27692085</v>
      </c>
      <c r="J65" s="49">
        <f t="shared" si="30"/>
        <v>87730000</v>
      </c>
      <c r="K65" s="50">
        <f t="shared" si="30"/>
        <v>343075357</v>
      </c>
      <c r="L65" s="49">
        <f t="shared" si="30"/>
        <v>44096000</v>
      </c>
      <c r="M65" s="51">
        <f t="shared" si="30"/>
        <v>174673214</v>
      </c>
      <c r="N65" s="49">
        <f t="shared" si="30"/>
        <v>78489000</v>
      </c>
      <c r="O65" s="50">
        <f t="shared" si="30"/>
        <v>255674583</v>
      </c>
      <c r="P65" s="49">
        <f t="shared" si="30"/>
        <v>248567000</v>
      </c>
      <c r="Q65" s="50">
        <f t="shared" si="30"/>
        <v>801115239</v>
      </c>
      <c r="R65" s="34">
        <f t="shared" si="16"/>
        <v>77.995736574746005</v>
      </c>
      <c r="S65" s="35">
        <f t="shared" si="17"/>
        <v>46.373091297215154</v>
      </c>
      <c r="T65" s="34">
        <f t="shared" si="18"/>
        <v>25.465816873804531</v>
      </c>
      <c r="U65" s="35">
        <f t="shared" si="19"/>
        <v>82.074667881046764</v>
      </c>
      <c r="V65" s="49">
        <f>+V61+V62</f>
        <v>125526000</v>
      </c>
      <c r="W65" s="50">
        <f>+W61+W62</f>
        <v>72246000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3728240000</v>
      </c>
      <c r="C8" s="36">
        <f t="shared" si="0"/>
        <v>0</v>
      </c>
      <c r="D8" s="36">
        <f t="shared" si="0"/>
        <v>0</v>
      </c>
      <c r="E8" s="36">
        <f t="shared" si="0"/>
        <v>3728240000</v>
      </c>
      <c r="F8" s="37">
        <f t="shared" si="0"/>
        <v>3546140000</v>
      </c>
      <c r="G8" s="38">
        <f t="shared" si="0"/>
        <v>3504479000</v>
      </c>
      <c r="H8" s="37">
        <f t="shared" si="0"/>
        <v>459551000</v>
      </c>
      <c r="I8" s="38">
        <f t="shared" si="0"/>
        <v>470142088</v>
      </c>
      <c r="J8" s="37">
        <f t="shared" si="0"/>
        <v>809676000</v>
      </c>
      <c r="K8" s="38">
        <f t="shared" si="0"/>
        <v>808026771</v>
      </c>
      <c r="L8" s="37">
        <f t="shared" si="0"/>
        <v>645421000</v>
      </c>
      <c r="M8" s="38">
        <f t="shared" si="0"/>
        <v>665061668</v>
      </c>
      <c r="N8" s="37">
        <f t="shared" si="0"/>
        <v>1077616000</v>
      </c>
      <c r="O8" s="38">
        <f t="shared" si="0"/>
        <v>635614314</v>
      </c>
      <c r="P8" s="37">
        <f t="shared" si="0"/>
        <v>2992264000</v>
      </c>
      <c r="Q8" s="38">
        <f t="shared" si="0"/>
        <v>2578844841</v>
      </c>
      <c r="R8" s="16">
        <f>IF(($L8       =0),0,((($N8       -$L8       )/$L8       )*100))</f>
        <v>66.963268936089776</v>
      </c>
      <c r="S8" s="17">
        <f>IF(($M8       =0),0,((($O8       -$M8       )/$M8       )*100))</f>
        <v>-4.4277629303994104</v>
      </c>
      <c r="T8" s="16">
        <f>IF(($E8       =0),0,(($P8       /$E8       )*100))</f>
        <v>80.259425358882481</v>
      </c>
      <c r="U8" s="18">
        <f>IF(($E8       =0),0,(($Q8       /$E8       )*100))</f>
        <v>69.17056951805678</v>
      </c>
      <c r="V8" s="37">
        <f t="shared" ref="V8:W8" si="1">+V9+V28</f>
        <v>48863000</v>
      </c>
      <c r="W8" s="38">
        <f t="shared" si="1"/>
        <v>44613000</v>
      </c>
    </row>
    <row r="9" spans="1:23" ht="13" x14ac:dyDescent="0.3">
      <c r="A9" s="19" t="s">
        <v>35</v>
      </c>
      <c r="B9" s="39">
        <f t="shared" ref="B9:Q9" si="2">SUM(B10:B27)</f>
        <v>3679114000</v>
      </c>
      <c r="C9" s="39">
        <f t="shared" si="2"/>
        <v>0</v>
      </c>
      <c r="D9" s="39">
        <f t="shared" si="2"/>
        <v>0</v>
      </c>
      <c r="E9" s="39">
        <f t="shared" si="2"/>
        <v>3679114000</v>
      </c>
      <c r="F9" s="40">
        <f t="shared" si="2"/>
        <v>3497014000</v>
      </c>
      <c r="G9" s="41">
        <f t="shared" si="2"/>
        <v>3455353000</v>
      </c>
      <c r="H9" s="40">
        <f t="shared" si="2"/>
        <v>451521000</v>
      </c>
      <c r="I9" s="41">
        <f t="shared" si="2"/>
        <v>451478450</v>
      </c>
      <c r="J9" s="40">
        <f t="shared" si="2"/>
        <v>798522000</v>
      </c>
      <c r="K9" s="41">
        <f t="shared" si="2"/>
        <v>798521861</v>
      </c>
      <c r="L9" s="40">
        <f t="shared" si="2"/>
        <v>636834000</v>
      </c>
      <c r="M9" s="41">
        <f t="shared" si="2"/>
        <v>658564205</v>
      </c>
      <c r="N9" s="40">
        <f t="shared" si="2"/>
        <v>1066587000</v>
      </c>
      <c r="O9" s="41">
        <f t="shared" si="2"/>
        <v>625055188</v>
      </c>
      <c r="P9" s="40">
        <f t="shared" si="2"/>
        <v>2953464000</v>
      </c>
      <c r="Q9" s="41">
        <f t="shared" si="2"/>
        <v>2533619704</v>
      </c>
      <c r="R9" s="20">
        <f>IF(($L9       =0),0,((($N9       -$L9       )/$L9       )*100))</f>
        <v>67.48273490422936</v>
      </c>
      <c r="S9" s="21">
        <f>IF(($M9       =0),0,((($O9       -$M9       )/$M9       )*100))</f>
        <v>-5.0881928816644386</v>
      </c>
      <c r="T9" s="20">
        <f>IF(($E9       =0),0,(($P9       /$E9       )*100))</f>
        <v>80.276501353314956</v>
      </c>
      <c r="U9" s="22">
        <f>IF(($E9       =0),0,(($Q9       /$E9       )*100))</f>
        <v>68.864941504938415</v>
      </c>
      <c r="V9" s="40">
        <f t="shared" ref="V9:W9" si="3">SUM(V10:V27)</f>
        <v>33772000</v>
      </c>
      <c r="W9" s="41">
        <f t="shared" si="3"/>
        <v>30472000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2877487000</v>
      </c>
      <c r="C12" s="42"/>
      <c r="D12" s="42"/>
      <c r="E12" s="42">
        <f t="shared" si="4"/>
        <v>2877487000</v>
      </c>
      <c r="F12" s="43">
        <v>2877487000</v>
      </c>
      <c r="G12" s="44">
        <v>2877487000</v>
      </c>
      <c r="H12" s="43">
        <v>379303000</v>
      </c>
      <c r="I12" s="44">
        <v>379260148</v>
      </c>
      <c r="J12" s="43">
        <v>649607000</v>
      </c>
      <c r="K12" s="44">
        <v>649607029</v>
      </c>
      <c r="L12" s="43">
        <v>490175000</v>
      </c>
      <c r="M12" s="44">
        <v>490175102</v>
      </c>
      <c r="N12" s="43">
        <v>889299000</v>
      </c>
      <c r="O12" s="44">
        <v>447418172</v>
      </c>
      <c r="P12" s="43">
        <f t="shared" si="5"/>
        <v>2408384000</v>
      </c>
      <c r="Q12" s="44">
        <f t="shared" si="6"/>
        <v>1966460451</v>
      </c>
      <c r="R12" s="24">
        <f t="shared" si="7"/>
        <v>81.42479726628244</v>
      </c>
      <c r="S12" s="25">
        <f t="shared" si="8"/>
        <v>-8.7227869848028305</v>
      </c>
      <c r="T12" s="24">
        <f t="shared" si="9"/>
        <v>83.697476304845168</v>
      </c>
      <c r="U12" s="26">
        <f t="shared" si="10"/>
        <v>68.339507737133133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>
        <v>3218000</v>
      </c>
      <c r="W14" s="44">
        <v>3218000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619527000</v>
      </c>
      <c r="C26" s="42"/>
      <c r="D26" s="42"/>
      <c r="E26" s="42">
        <f t="shared" si="4"/>
        <v>619527000</v>
      </c>
      <c r="F26" s="43">
        <v>619527000</v>
      </c>
      <c r="G26" s="44">
        <v>577866000</v>
      </c>
      <c r="H26" s="43">
        <v>72218000</v>
      </c>
      <c r="I26" s="44">
        <v>72218302</v>
      </c>
      <c r="J26" s="43">
        <v>148915000</v>
      </c>
      <c r="K26" s="44">
        <v>148914832</v>
      </c>
      <c r="L26" s="43">
        <v>146659000</v>
      </c>
      <c r="M26" s="44">
        <v>168389103</v>
      </c>
      <c r="N26" s="43">
        <v>177288000</v>
      </c>
      <c r="O26" s="44">
        <v>90769161</v>
      </c>
      <c r="P26" s="43">
        <f t="shared" si="5"/>
        <v>545080000</v>
      </c>
      <c r="Q26" s="44">
        <f t="shared" si="6"/>
        <v>480291398</v>
      </c>
      <c r="R26" s="24">
        <f t="shared" si="7"/>
        <v>20.884500780722629</v>
      </c>
      <c r="S26" s="25">
        <f t="shared" si="8"/>
        <v>-46.095584938177382</v>
      </c>
      <c r="T26" s="24">
        <f t="shared" si="9"/>
        <v>87.983251738826553</v>
      </c>
      <c r="U26" s="26">
        <f t="shared" si="10"/>
        <v>77.525498969375022</v>
      </c>
      <c r="V26" s="43">
        <v>30554000</v>
      </c>
      <c r="W26" s="44">
        <v>27254000</v>
      </c>
    </row>
    <row r="27" spans="1:23" ht="13" x14ac:dyDescent="0.3">
      <c r="A27" s="23" t="s">
        <v>53</v>
      </c>
      <c r="B27" s="42">
        <v>182100000</v>
      </c>
      <c r="C27" s="42"/>
      <c r="D27" s="42"/>
      <c r="E27" s="42">
        <f t="shared" si="4"/>
        <v>182100000</v>
      </c>
      <c r="F27" s="43"/>
      <c r="G27" s="44"/>
      <c r="H27" s="43"/>
      <c r="I27" s="44"/>
      <c r="J27" s="43"/>
      <c r="K27" s="44"/>
      <c r="L27" s="43"/>
      <c r="M27" s="44"/>
      <c r="N27" s="43"/>
      <c r="O27" s="44">
        <v>86867855</v>
      </c>
      <c r="P27" s="43">
        <f t="shared" si="5"/>
        <v>0</v>
      </c>
      <c r="Q27" s="44">
        <f t="shared" si="6"/>
        <v>86867855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47.703380010982976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49126000</v>
      </c>
      <c r="C28" s="39">
        <f t="shared" si="11"/>
        <v>0</v>
      </c>
      <c r="D28" s="39">
        <f t="shared" si="11"/>
        <v>0</v>
      </c>
      <c r="E28" s="39">
        <f t="shared" si="11"/>
        <v>49126000</v>
      </c>
      <c r="F28" s="40">
        <f t="shared" si="11"/>
        <v>49126000</v>
      </c>
      <c r="G28" s="41">
        <f t="shared" si="11"/>
        <v>49126000</v>
      </c>
      <c r="H28" s="40">
        <f t="shared" si="11"/>
        <v>8030000</v>
      </c>
      <c r="I28" s="41">
        <f t="shared" si="11"/>
        <v>18663638</v>
      </c>
      <c r="J28" s="40">
        <f t="shared" si="11"/>
        <v>11154000</v>
      </c>
      <c r="K28" s="41">
        <f t="shared" si="11"/>
        <v>9504910</v>
      </c>
      <c r="L28" s="40">
        <f t="shared" si="11"/>
        <v>8587000</v>
      </c>
      <c r="M28" s="41">
        <f t="shared" si="11"/>
        <v>6497463</v>
      </c>
      <c r="N28" s="40">
        <f t="shared" si="11"/>
        <v>11029000</v>
      </c>
      <c r="O28" s="41">
        <f t="shared" si="11"/>
        <v>10559126</v>
      </c>
      <c r="P28" s="40">
        <f t="shared" si="11"/>
        <v>38800000</v>
      </c>
      <c r="Q28" s="41">
        <f t="shared" si="11"/>
        <v>45225137</v>
      </c>
      <c r="R28" s="20">
        <f t="shared" si="7"/>
        <v>28.438337021078375</v>
      </c>
      <c r="S28" s="21">
        <f t="shared" si="8"/>
        <v>62.511521804741335</v>
      </c>
      <c r="T28" s="20">
        <f t="shared" si="9"/>
        <v>78.980580547978661</v>
      </c>
      <c r="U28" s="22">
        <f t="shared" si="10"/>
        <v>92.05947359850181</v>
      </c>
      <c r="V28" s="40">
        <f t="shared" ref="V28:W28" si="12">SUM(V29:V42)</f>
        <v>15091000</v>
      </c>
      <c r="W28" s="41">
        <f t="shared" si="12"/>
        <v>14141000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300000</v>
      </c>
      <c r="I31" s="44">
        <v>300000</v>
      </c>
      <c r="J31" s="43"/>
      <c r="K31" s="44"/>
      <c r="L31" s="43">
        <v>95000</v>
      </c>
      <c r="M31" s="44">
        <v>95344</v>
      </c>
      <c r="N31" s="43">
        <v>450000</v>
      </c>
      <c r="O31" s="44">
        <v>415204</v>
      </c>
      <c r="P31" s="43">
        <f t="shared" si="5"/>
        <v>845000</v>
      </c>
      <c r="Q31" s="44">
        <f t="shared" si="6"/>
        <v>810548</v>
      </c>
      <c r="R31" s="24">
        <f t="shared" si="7"/>
        <v>373.68421052631578</v>
      </c>
      <c r="S31" s="25">
        <f t="shared" si="8"/>
        <v>335.4799462997147</v>
      </c>
      <c r="T31" s="24">
        <f t="shared" si="9"/>
        <v>84.5</v>
      </c>
      <c r="U31" s="26">
        <f t="shared" si="10"/>
        <v>81.0548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14926000</v>
      </c>
      <c r="C33" s="42"/>
      <c r="D33" s="42"/>
      <c r="E33" s="42">
        <f t="shared" si="4"/>
        <v>14926000</v>
      </c>
      <c r="F33" s="43">
        <v>14926000</v>
      </c>
      <c r="G33" s="44">
        <v>14926000</v>
      </c>
      <c r="H33" s="43">
        <v>3732000</v>
      </c>
      <c r="I33" s="44">
        <v>13922049</v>
      </c>
      <c r="J33" s="43">
        <v>949000</v>
      </c>
      <c r="K33" s="44">
        <v>948391</v>
      </c>
      <c r="L33" s="43">
        <v>112000</v>
      </c>
      <c r="M33" s="44">
        <v>-112114</v>
      </c>
      <c r="N33" s="43">
        <v>167000</v>
      </c>
      <c r="O33" s="44">
        <v>25300</v>
      </c>
      <c r="P33" s="43">
        <f t="shared" si="5"/>
        <v>4960000</v>
      </c>
      <c r="Q33" s="44">
        <f t="shared" si="6"/>
        <v>14783626</v>
      </c>
      <c r="R33" s="24">
        <f t="shared" si="7"/>
        <v>49.107142857142854</v>
      </c>
      <c r="S33" s="25">
        <f t="shared" si="8"/>
        <v>-122.56631642792158</v>
      </c>
      <c r="T33" s="24">
        <f t="shared" si="9"/>
        <v>33.23060431461878</v>
      </c>
      <c r="U33" s="26">
        <f t="shared" si="10"/>
        <v>99.04613426236098</v>
      </c>
      <c r="V33" s="43">
        <v>384000</v>
      </c>
      <c r="W33" s="44">
        <v>384000</v>
      </c>
    </row>
    <row r="34" spans="1:23" ht="13" x14ac:dyDescent="0.3">
      <c r="A34" s="23" t="s">
        <v>60</v>
      </c>
      <c r="B34" s="42">
        <v>26200000</v>
      </c>
      <c r="C34" s="42"/>
      <c r="D34" s="42"/>
      <c r="E34" s="42">
        <f t="shared" si="4"/>
        <v>26200000</v>
      </c>
      <c r="F34" s="43">
        <v>26200000</v>
      </c>
      <c r="G34" s="44">
        <v>26200000</v>
      </c>
      <c r="H34" s="43">
        <v>3998000</v>
      </c>
      <c r="I34" s="44">
        <v>3998600</v>
      </c>
      <c r="J34" s="43">
        <v>6253000</v>
      </c>
      <c r="K34" s="44">
        <v>6253970</v>
      </c>
      <c r="L34" s="43">
        <v>7765000</v>
      </c>
      <c r="M34" s="44">
        <v>4488412</v>
      </c>
      <c r="N34" s="43">
        <v>8184000</v>
      </c>
      <c r="O34" s="44">
        <v>9084658</v>
      </c>
      <c r="P34" s="43">
        <f t="shared" si="5"/>
        <v>26200000</v>
      </c>
      <c r="Q34" s="44">
        <f t="shared" si="6"/>
        <v>23825640</v>
      </c>
      <c r="R34" s="24">
        <f t="shared" si="7"/>
        <v>5.3960077269800388</v>
      </c>
      <c r="S34" s="25">
        <f t="shared" si="8"/>
        <v>102.40249780991584</v>
      </c>
      <c r="T34" s="24">
        <f t="shared" si="9"/>
        <v>100</v>
      </c>
      <c r="U34" s="26">
        <f t="shared" si="10"/>
        <v>90.937557251908402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>
        <v>442989</v>
      </c>
      <c r="J36" s="43">
        <v>3952000</v>
      </c>
      <c r="K36" s="44">
        <v>2302549</v>
      </c>
      <c r="L36" s="43">
        <v>615000</v>
      </c>
      <c r="M36" s="44">
        <v>2025821</v>
      </c>
      <c r="N36" s="43">
        <v>2228000</v>
      </c>
      <c r="O36" s="44">
        <v>1033964</v>
      </c>
      <c r="P36" s="43">
        <f t="shared" si="5"/>
        <v>6795000</v>
      </c>
      <c r="Q36" s="44">
        <f t="shared" si="6"/>
        <v>5805323</v>
      </c>
      <c r="R36" s="24">
        <f t="shared" si="7"/>
        <v>262.27642276422762</v>
      </c>
      <c r="S36" s="25">
        <f t="shared" si="8"/>
        <v>-48.960742336070169</v>
      </c>
      <c r="T36" s="24">
        <f t="shared" si="9"/>
        <v>97.071428571428569</v>
      </c>
      <c r="U36" s="26">
        <f t="shared" si="10"/>
        <v>82.933185714285713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14707000</v>
      </c>
      <c r="W37" s="44">
        <v>13757000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79642000</v>
      </c>
      <c r="C43" s="45">
        <f t="shared" si="20"/>
        <v>-10242000</v>
      </c>
      <c r="D43" s="45">
        <f t="shared" si="20"/>
        <v>0</v>
      </c>
      <c r="E43" s="45">
        <f t="shared" si="20"/>
        <v>69400000</v>
      </c>
      <c r="F43" s="46">
        <f t="shared" si="20"/>
        <v>79642000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79642000</v>
      </c>
      <c r="C44" s="39">
        <f t="shared" si="22"/>
        <v>-10242000</v>
      </c>
      <c r="D44" s="39">
        <f t="shared" si="22"/>
        <v>0</v>
      </c>
      <c r="E44" s="39">
        <f t="shared" si="22"/>
        <v>69400000</v>
      </c>
      <c r="F44" s="40">
        <f t="shared" si="22"/>
        <v>79642000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73642000</v>
      </c>
      <c r="C46" s="42">
        <v>-10242000</v>
      </c>
      <c r="D46" s="42"/>
      <c r="E46" s="42">
        <f t="shared" si="13"/>
        <v>63400000</v>
      </c>
      <c r="F46" s="43">
        <v>73642000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6000000</v>
      </c>
      <c r="C47" s="42"/>
      <c r="D47" s="42"/>
      <c r="E47" s="42">
        <f t="shared" si="13"/>
        <v>6000000</v>
      </c>
      <c r="F47" s="43">
        <v>6000000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3807882000</v>
      </c>
      <c r="C61" s="39">
        <f t="shared" si="26"/>
        <v>-10242000</v>
      </c>
      <c r="D61" s="39">
        <f t="shared" si="26"/>
        <v>0</v>
      </c>
      <c r="E61" s="39">
        <f t="shared" si="26"/>
        <v>3797640000</v>
      </c>
      <c r="F61" s="40">
        <f t="shared" si="26"/>
        <v>3625782000</v>
      </c>
      <c r="G61" s="41">
        <f t="shared" si="26"/>
        <v>3504479000</v>
      </c>
      <c r="H61" s="40">
        <f t="shared" si="26"/>
        <v>459551000</v>
      </c>
      <c r="I61" s="41">
        <f t="shared" si="26"/>
        <v>470142088</v>
      </c>
      <c r="J61" s="40">
        <f t="shared" si="26"/>
        <v>809676000</v>
      </c>
      <c r="K61" s="41">
        <f t="shared" si="26"/>
        <v>808026771</v>
      </c>
      <c r="L61" s="40">
        <f t="shared" si="26"/>
        <v>645421000</v>
      </c>
      <c r="M61" s="41">
        <f t="shared" si="26"/>
        <v>665061668</v>
      </c>
      <c r="N61" s="40">
        <f t="shared" si="26"/>
        <v>1077616000</v>
      </c>
      <c r="O61" s="41">
        <f t="shared" si="26"/>
        <v>635614314</v>
      </c>
      <c r="P61" s="40">
        <f t="shared" si="26"/>
        <v>2992264000</v>
      </c>
      <c r="Q61" s="41">
        <f t="shared" si="26"/>
        <v>2578844841</v>
      </c>
      <c r="R61" s="20">
        <f t="shared" si="16"/>
        <v>66.963268936089776</v>
      </c>
      <c r="S61" s="21">
        <f t="shared" si="17"/>
        <v>-4.4277629303994104</v>
      </c>
      <c r="T61" s="20">
        <f t="shared" si="18"/>
        <v>78.792723902212956</v>
      </c>
      <c r="U61" s="22">
        <f t="shared" si="19"/>
        <v>67.906511438682969</v>
      </c>
      <c r="V61" s="40">
        <f t="shared" ref="V61:W61" si="27">+V8+V43</f>
        <v>48863000</v>
      </c>
      <c r="W61" s="41">
        <f t="shared" si="27"/>
        <v>44613000</v>
      </c>
    </row>
    <row r="62" spans="1:23" ht="13" x14ac:dyDescent="0.3">
      <c r="A62" s="19" t="s">
        <v>86</v>
      </c>
      <c r="B62" s="39">
        <f t="shared" ref="B62:Q62" si="28">SUM(B63:B64)</f>
        <v>1088294000</v>
      </c>
      <c r="C62" s="39">
        <f t="shared" si="28"/>
        <v>0</v>
      </c>
      <c r="D62" s="39">
        <f t="shared" si="28"/>
        <v>0</v>
      </c>
      <c r="E62" s="39">
        <f t="shared" si="28"/>
        <v>1088294000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149851827</v>
      </c>
      <c r="J62" s="40">
        <f t="shared" si="28"/>
        <v>0</v>
      </c>
      <c r="K62" s="41">
        <f t="shared" si="28"/>
        <v>412428803</v>
      </c>
      <c r="L62" s="40">
        <f t="shared" si="28"/>
        <v>0</v>
      </c>
      <c r="M62" s="41">
        <f t="shared" si="28"/>
        <v>328195259</v>
      </c>
      <c r="N62" s="40">
        <f t="shared" si="28"/>
        <v>0</v>
      </c>
      <c r="O62" s="41">
        <f t="shared" si="28"/>
        <v>245180350</v>
      </c>
      <c r="P62" s="40">
        <f t="shared" si="28"/>
        <v>0</v>
      </c>
      <c r="Q62" s="41">
        <f t="shared" si="28"/>
        <v>1135656239</v>
      </c>
      <c r="R62" s="20">
        <f t="shared" si="16"/>
        <v>0</v>
      </c>
      <c r="S62" s="21">
        <f t="shared" si="17"/>
        <v>-25.294365693442266</v>
      </c>
      <c r="T62" s="20">
        <f t="shared" si="18"/>
        <v>0</v>
      </c>
      <c r="U62" s="22">
        <f t="shared" si="19"/>
        <v>104.35197097475499</v>
      </c>
      <c r="V62" s="40">
        <f t="shared" ref="V62:W62" si="29">SUM(V63:V64)</f>
        <v>22434000</v>
      </c>
      <c r="W62" s="41">
        <f t="shared" si="29"/>
        <v>22428000</v>
      </c>
    </row>
    <row r="63" spans="1:23" s="27" customFormat="1" ht="12.75" customHeight="1" thickBot="1" x14ac:dyDescent="0.35">
      <c r="A63" s="23" t="s">
        <v>87</v>
      </c>
      <c r="B63" s="42">
        <v>1088294000</v>
      </c>
      <c r="C63" s="42"/>
      <c r="D63" s="42"/>
      <c r="E63" s="42">
        <f t="shared" si="13"/>
        <v>1088294000</v>
      </c>
      <c r="F63" s="43"/>
      <c r="G63" s="44"/>
      <c r="H63" s="43"/>
      <c r="I63" s="44">
        <v>149851827</v>
      </c>
      <c r="J63" s="43"/>
      <c r="K63" s="44">
        <v>412428803</v>
      </c>
      <c r="L63" s="43"/>
      <c r="M63" s="44">
        <v>328195259</v>
      </c>
      <c r="N63" s="43"/>
      <c r="O63" s="44">
        <v>245180350</v>
      </c>
      <c r="P63" s="43">
        <f t="shared" si="14"/>
        <v>0</v>
      </c>
      <c r="Q63" s="44">
        <f t="shared" si="15"/>
        <v>1135656239</v>
      </c>
      <c r="R63" s="24">
        <f t="shared" si="16"/>
        <v>0</v>
      </c>
      <c r="S63" s="25">
        <f t="shared" si="17"/>
        <v>-25.294365693442266</v>
      </c>
      <c r="T63" s="24">
        <f t="shared" si="18"/>
        <v>0</v>
      </c>
      <c r="U63" s="26">
        <f t="shared" si="19"/>
        <v>104.35197097475499</v>
      </c>
      <c r="V63" s="43">
        <v>22434000</v>
      </c>
      <c r="W63" s="44">
        <v>22428000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4896176000</v>
      </c>
      <c r="C65" s="48">
        <f t="shared" si="30"/>
        <v>-10242000</v>
      </c>
      <c r="D65" s="48">
        <f t="shared" si="30"/>
        <v>0</v>
      </c>
      <c r="E65" s="48">
        <f t="shared" si="30"/>
        <v>4885934000</v>
      </c>
      <c r="F65" s="49">
        <f t="shared" si="30"/>
        <v>3625782000</v>
      </c>
      <c r="G65" s="50">
        <f t="shared" si="30"/>
        <v>3504479000</v>
      </c>
      <c r="H65" s="49">
        <f t="shared" si="30"/>
        <v>459551000</v>
      </c>
      <c r="I65" s="50">
        <f t="shared" si="30"/>
        <v>619993915</v>
      </c>
      <c r="J65" s="49">
        <f t="shared" si="30"/>
        <v>809676000</v>
      </c>
      <c r="K65" s="50">
        <f t="shared" si="30"/>
        <v>1220455574</v>
      </c>
      <c r="L65" s="49">
        <f t="shared" si="30"/>
        <v>645421000</v>
      </c>
      <c r="M65" s="51">
        <f t="shared" si="30"/>
        <v>993256927</v>
      </c>
      <c r="N65" s="49">
        <f t="shared" si="30"/>
        <v>1077616000</v>
      </c>
      <c r="O65" s="50">
        <f t="shared" si="30"/>
        <v>880794664</v>
      </c>
      <c r="P65" s="49">
        <f t="shared" si="30"/>
        <v>2992264000</v>
      </c>
      <c r="Q65" s="50">
        <f t="shared" si="30"/>
        <v>3714501080</v>
      </c>
      <c r="R65" s="34">
        <f t="shared" si="16"/>
        <v>66.963268936089776</v>
      </c>
      <c r="S65" s="35">
        <f t="shared" si="17"/>
        <v>-11.322575251468646</v>
      </c>
      <c r="T65" s="34">
        <f t="shared" si="18"/>
        <v>61.242415472660902</v>
      </c>
      <c r="U65" s="35">
        <f t="shared" si="19"/>
        <v>76.024381008830659</v>
      </c>
      <c r="V65" s="49">
        <f>+V61+V62</f>
        <v>71297000</v>
      </c>
      <c r="W65" s="50">
        <f>+W61+W62</f>
        <v>67041000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4636000</v>
      </c>
      <c r="C8" s="36">
        <f t="shared" si="0"/>
        <v>0</v>
      </c>
      <c r="D8" s="36">
        <f t="shared" si="0"/>
        <v>0</v>
      </c>
      <c r="E8" s="36">
        <f t="shared" si="0"/>
        <v>4636000</v>
      </c>
      <c r="F8" s="37">
        <f t="shared" si="0"/>
        <v>4636000</v>
      </c>
      <c r="G8" s="38">
        <f t="shared" si="0"/>
        <v>4636000</v>
      </c>
      <c r="H8" s="37">
        <f t="shared" si="0"/>
        <v>635000</v>
      </c>
      <c r="I8" s="38">
        <f t="shared" si="0"/>
        <v>500289</v>
      </c>
      <c r="J8" s="37">
        <f t="shared" si="0"/>
        <v>794000</v>
      </c>
      <c r="K8" s="38">
        <f t="shared" si="0"/>
        <v>887448</v>
      </c>
      <c r="L8" s="37">
        <f t="shared" si="0"/>
        <v>1837000</v>
      </c>
      <c r="M8" s="38">
        <f t="shared" si="0"/>
        <v>1582401</v>
      </c>
      <c r="N8" s="37">
        <f t="shared" si="0"/>
        <v>1235000</v>
      </c>
      <c r="O8" s="38">
        <f t="shared" si="0"/>
        <v>1665862</v>
      </c>
      <c r="P8" s="37">
        <f t="shared" si="0"/>
        <v>4501000</v>
      </c>
      <c r="Q8" s="38">
        <f t="shared" si="0"/>
        <v>4636000</v>
      </c>
      <c r="R8" s="16">
        <f>IF(($L8       =0),0,((($N8       -$L8       )/$L8       )*100))</f>
        <v>-32.770821992378877</v>
      </c>
      <c r="S8" s="17">
        <f>IF(($M8       =0),0,((($O8       -$M8       )/$M8       )*100))</f>
        <v>5.2743267983273521</v>
      </c>
      <c r="T8" s="16">
        <f>IF(($E8       =0),0,(($P8       /$E8       )*100))</f>
        <v>97.088006902502158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2967000</v>
      </c>
      <c r="C9" s="39">
        <f t="shared" si="2"/>
        <v>0</v>
      </c>
      <c r="D9" s="39">
        <f t="shared" si="2"/>
        <v>0</v>
      </c>
      <c r="E9" s="39">
        <f t="shared" si="2"/>
        <v>2967000</v>
      </c>
      <c r="F9" s="40">
        <f t="shared" si="2"/>
        <v>2967000</v>
      </c>
      <c r="G9" s="41">
        <f t="shared" si="2"/>
        <v>2967000</v>
      </c>
      <c r="H9" s="40">
        <f t="shared" si="2"/>
        <v>434000</v>
      </c>
      <c r="I9" s="41">
        <f t="shared" si="2"/>
        <v>300015</v>
      </c>
      <c r="J9" s="40">
        <f t="shared" si="2"/>
        <v>600000</v>
      </c>
      <c r="K9" s="41">
        <f t="shared" si="2"/>
        <v>693440</v>
      </c>
      <c r="L9" s="40">
        <f t="shared" si="2"/>
        <v>1224000</v>
      </c>
      <c r="M9" s="41">
        <f t="shared" si="2"/>
        <v>1015673</v>
      </c>
      <c r="N9" s="40">
        <f t="shared" si="2"/>
        <v>574000</v>
      </c>
      <c r="O9" s="41">
        <f t="shared" si="2"/>
        <v>957872</v>
      </c>
      <c r="P9" s="40">
        <f t="shared" si="2"/>
        <v>2832000</v>
      </c>
      <c r="Q9" s="41">
        <f t="shared" si="2"/>
        <v>2967000</v>
      </c>
      <c r="R9" s="20">
        <f>IF(($L9       =0),0,((($N9       -$L9       )/$L9       )*100))</f>
        <v>-53.104575163398692</v>
      </c>
      <c r="S9" s="21">
        <f>IF(($M9       =0),0,((($O9       -$M9       )/$M9       )*100))</f>
        <v>-5.6909064236225637</v>
      </c>
      <c r="T9" s="20">
        <f>IF(($E9       =0),0,(($P9       /$E9       )*100))</f>
        <v>95.449949443882716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2967000</v>
      </c>
      <c r="C16" s="42"/>
      <c r="D16" s="42"/>
      <c r="E16" s="42">
        <f t="shared" si="4"/>
        <v>2967000</v>
      </c>
      <c r="F16" s="43">
        <v>2967000</v>
      </c>
      <c r="G16" s="44">
        <v>2967000</v>
      </c>
      <c r="H16" s="43">
        <v>434000</v>
      </c>
      <c r="I16" s="44">
        <v>300015</v>
      </c>
      <c r="J16" s="43">
        <v>600000</v>
      </c>
      <c r="K16" s="44">
        <v>693440</v>
      </c>
      <c r="L16" s="43">
        <v>1224000</v>
      </c>
      <c r="M16" s="44">
        <v>1015673</v>
      </c>
      <c r="N16" s="43">
        <v>574000</v>
      </c>
      <c r="O16" s="44">
        <v>957872</v>
      </c>
      <c r="P16" s="43">
        <f t="shared" si="5"/>
        <v>2832000</v>
      </c>
      <c r="Q16" s="44">
        <f t="shared" si="6"/>
        <v>2967000</v>
      </c>
      <c r="R16" s="24">
        <f t="shared" si="7"/>
        <v>-53.104575163398692</v>
      </c>
      <c r="S16" s="25">
        <f t="shared" si="8"/>
        <v>-5.6909064236225637</v>
      </c>
      <c r="T16" s="24">
        <f t="shared" si="9"/>
        <v>95.449949443882716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1669000</v>
      </c>
      <c r="C28" s="39">
        <f t="shared" si="11"/>
        <v>0</v>
      </c>
      <c r="D28" s="39">
        <f t="shared" si="11"/>
        <v>0</v>
      </c>
      <c r="E28" s="39">
        <f t="shared" si="11"/>
        <v>1669000</v>
      </c>
      <c r="F28" s="40">
        <f t="shared" si="11"/>
        <v>1669000</v>
      </c>
      <c r="G28" s="41">
        <f t="shared" si="11"/>
        <v>1669000</v>
      </c>
      <c r="H28" s="40">
        <f t="shared" si="11"/>
        <v>201000</v>
      </c>
      <c r="I28" s="41">
        <f t="shared" si="11"/>
        <v>200274</v>
      </c>
      <c r="J28" s="40">
        <f t="shared" si="11"/>
        <v>194000</v>
      </c>
      <c r="K28" s="41">
        <f t="shared" si="11"/>
        <v>194008</v>
      </c>
      <c r="L28" s="40">
        <f t="shared" si="11"/>
        <v>613000</v>
      </c>
      <c r="M28" s="41">
        <f t="shared" si="11"/>
        <v>566728</v>
      </c>
      <c r="N28" s="40">
        <f t="shared" si="11"/>
        <v>661000</v>
      </c>
      <c r="O28" s="41">
        <f t="shared" si="11"/>
        <v>707990</v>
      </c>
      <c r="P28" s="40">
        <f t="shared" si="11"/>
        <v>1669000</v>
      </c>
      <c r="Q28" s="41">
        <f t="shared" si="11"/>
        <v>1669000</v>
      </c>
      <c r="R28" s="20">
        <f t="shared" si="7"/>
        <v>7.8303425774877642</v>
      </c>
      <c r="S28" s="21">
        <f t="shared" si="8"/>
        <v>24.925890374218319</v>
      </c>
      <c r="T28" s="20">
        <f t="shared" si="9"/>
        <v>100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/>
      <c r="C31" s="42"/>
      <c r="D31" s="42"/>
      <c r="E31" s="42">
        <f t="shared" si="4"/>
        <v>0</v>
      </c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>
        <f t="shared" si="5"/>
        <v>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1669000</v>
      </c>
      <c r="C33" s="42"/>
      <c r="D33" s="42"/>
      <c r="E33" s="42">
        <f t="shared" si="4"/>
        <v>1669000</v>
      </c>
      <c r="F33" s="43">
        <v>1669000</v>
      </c>
      <c r="G33" s="44">
        <v>1669000</v>
      </c>
      <c r="H33" s="43">
        <v>201000</v>
      </c>
      <c r="I33" s="44">
        <v>200274</v>
      </c>
      <c r="J33" s="43">
        <v>194000</v>
      </c>
      <c r="K33" s="44">
        <v>194008</v>
      </c>
      <c r="L33" s="43">
        <v>613000</v>
      </c>
      <c r="M33" s="44">
        <v>566728</v>
      </c>
      <c r="N33" s="43">
        <v>661000</v>
      </c>
      <c r="O33" s="44">
        <v>707990</v>
      </c>
      <c r="P33" s="43">
        <f t="shared" si="5"/>
        <v>1669000</v>
      </c>
      <c r="Q33" s="44">
        <f t="shared" si="6"/>
        <v>1669000</v>
      </c>
      <c r="R33" s="24">
        <f t="shared" si="7"/>
        <v>7.8303425774877642</v>
      </c>
      <c r="S33" s="25">
        <f t="shared" si="8"/>
        <v>24.925890374218319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4636000</v>
      </c>
      <c r="C61" s="39">
        <f t="shared" si="26"/>
        <v>0</v>
      </c>
      <c r="D61" s="39">
        <f t="shared" si="26"/>
        <v>0</v>
      </c>
      <c r="E61" s="39">
        <f t="shared" si="26"/>
        <v>4636000</v>
      </c>
      <c r="F61" s="40">
        <f t="shared" si="26"/>
        <v>4636000</v>
      </c>
      <c r="G61" s="41">
        <f t="shared" si="26"/>
        <v>4636000</v>
      </c>
      <c r="H61" s="40">
        <f t="shared" si="26"/>
        <v>635000</v>
      </c>
      <c r="I61" s="41">
        <f t="shared" si="26"/>
        <v>500289</v>
      </c>
      <c r="J61" s="40">
        <f t="shared" si="26"/>
        <v>794000</v>
      </c>
      <c r="K61" s="41">
        <f t="shared" si="26"/>
        <v>887448</v>
      </c>
      <c r="L61" s="40">
        <f t="shared" si="26"/>
        <v>1837000</v>
      </c>
      <c r="M61" s="41">
        <f t="shared" si="26"/>
        <v>1582401</v>
      </c>
      <c r="N61" s="40">
        <f t="shared" si="26"/>
        <v>1235000</v>
      </c>
      <c r="O61" s="41">
        <f t="shared" si="26"/>
        <v>1665862</v>
      </c>
      <c r="P61" s="40">
        <f t="shared" si="26"/>
        <v>4501000</v>
      </c>
      <c r="Q61" s="41">
        <f t="shared" si="26"/>
        <v>4636000</v>
      </c>
      <c r="R61" s="20">
        <f t="shared" si="16"/>
        <v>-32.770821992378877</v>
      </c>
      <c r="S61" s="21">
        <f t="shared" si="17"/>
        <v>5.2743267983273521</v>
      </c>
      <c r="T61" s="20">
        <f t="shared" si="18"/>
        <v>97.088006902502158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4636000</v>
      </c>
      <c r="C65" s="48">
        <f t="shared" si="30"/>
        <v>0</v>
      </c>
      <c r="D65" s="48">
        <f t="shared" si="30"/>
        <v>0</v>
      </c>
      <c r="E65" s="48">
        <f t="shared" si="30"/>
        <v>4636000</v>
      </c>
      <c r="F65" s="49">
        <f t="shared" si="30"/>
        <v>4636000</v>
      </c>
      <c r="G65" s="50">
        <f t="shared" si="30"/>
        <v>4636000</v>
      </c>
      <c r="H65" s="49">
        <f t="shared" si="30"/>
        <v>635000</v>
      </c>
      <c r="I65" s="50">
        <f t="shared" si="30"/>
        <v>500289</v>
      </c>
      <c r="J65" s="49">
        <f t="shared" si="30"/>
        <v>794000</v>
      </c>
      <c r="K65" s="50">
        <f t="shared" si="30"/>
        <v>887448</v>
      </c>
      <c r="L65" s="49">
        <f t="shared" si="30"/>
        <v>1837000</v>
      </c>
      <c r="M65" s="51">
        <f t="shared" si="30"/>
        <v>1582401</v>
      </c>
      <c r="N65" s="49">
        <f t="shared" si="30"/>
        <v>1235000</v>
      </c>
      <c r="O65" s="50">
        <f t="shared" si="30"/>
        <v>1665862</v>
      </c>
      <c r="P65" s="49">
        <f t="shared" si="30"/>
        <v>4501000</v>
      </c>
      <c r="Q65" s="50">
        <f t="shared" si="30"/>
        <v>4636000</v>
      </c>
      <c r="R65" s="34">
        <f t="shared" si="16"/>
        <v>-32.770821992378877</v>
      </c>
      <c r="S65" s="35">
        <f t="shared" si="17"/>
        <v>5.2743267983273521</v>
      </c>
      <c r="T65" s="34">
        <f t="shared" si="18"/>
        <v>97.088006902502158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4921000</v>
      </c>
      <c r="C8" s="36">
        <f t="shared" si="0"/>
        <v>0</v>
      </c>
      <c r="D8" s="36">
        <f t="shared" si="0"/>
        <v>0</v>
      </c>
      <c r="E8" s="36">
        <f t="shared" si="0"/>
        <v>4921000</v>
      </c>
      <c r="F8" s="37">
        <f t="shared" si="0"/>
        <v>4921000</v>
      </c>
      <c r="G8" s="38">
        <f t="shared" si="0"/>
        <v>4921000</v>
      </c>
      <c r="H8" s="37">
        <f t="shared" si="0"/>
        <v>1106000</v>
      </c>
      <c r="I8" s="38">
        <f t="shared" si="0"/>
        <v>1389090</v>
      </c>
      <c r="J8" s="37">
        <f t="shared" si="0"/>
        <v>1892000</v>
      </c>
      <c r="K8" s="38">
        <f t="shared" si="0"/>
        <v>1735186</v>
      </c>
      <c r="L8" s="37">
        <f t="shared" si="0"/>
        <v>984000</v>
      </c>
      <c r="M8" s="38">
        <f t="shared" si="0"/>
        <v>793294</v>
      </c>
      <c r="N8" s="37">
        <f t="shared" si="0"/>
        <v>785000</v>
      </c>
      <c r="O8" s="38">
        <f t="shared" si="0"/>
        <v>802763</v>
      </c>
      <c r="P8" s="37">
        <f t="shared" si="0"/>
        <v>4767000</v>
      </c>
      <c r="Q8" s="38">
        <f t="shared" si="0"/>
        <v>4720333</v>
      </c>
      <c r="R8" s="16">
        <f>IF(($L8       =0),0,((($N8       -$L8       )/$L8       )*100))</f>
        <v>-20.223577235772357</v>
      </c>
      <c r="S8" s="17">
        <f>IF(($M8       =0),0,((($O8       -$M8       )/$M8       )*100))</f>
        <v>1.1936306085763915</v>
      </c>
      <c r="T8" s="16">
        <f>IF(($E8       =0),0,(($P8       /$E8       )*100))</f>
        <v>96.870554765291601</v>
      </c>
      <c r="U8" s="18">
        <f>IF(($E8       =0),0,(($Q8       /$E8       )*100))</f>
        <v>95.922231253810196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2626000</v>
      </c>
      <c r="C9" s="39">
        <f t="shared" si="2"/>
        <v>0</v>
      </c>
      <c r="D9" s="39">
        <f t="shared" si="2"/>
        <v>0</v>
      </c>
      <c r="E9" s="39">
        <f t="shared" si="2"/>
        <v>2626000</v>
      </c>
      <c r="F9" s="40">
        <f t="shared" si="2"/>
        <v>2626000</v>
      </c>
      <c r="G9" s="41">
        <f t="shared" si="2"/>
        <v>2626000</v>
      </c>
      <c r="H9" s="40">
        <f t="shared" si="2"/>
        <v>617000</v>
      </c>
      <c r="I9" s="41">
        <f t="shared" si="2"/>
        <v>785036</v>
      </c>
      <c r="J9" s="40">
        <f t="shared" si="2"/>
        <v>826000</v>
      </c>
      <c r="K9" s="41">
        <f t="shared" si="2"/>
        <v>668855</v>
      </c>
      <c r="L9" s="40">
        <f t="shared" si="2"/>
        <v>768000</v>
      </c>
      <c r="M9" s="41">
        <f t="shared" si="2"/>
        <v>549155</v>
      </c>
      <c r="N9" s="40">
        <f t="shared" si="2"/>
        <v>405000</v>
      </c>
      <c r="O9" s="41">
        <f t="shared" si="2"/>
        <v>593484</v>
      </c>
      <c r="P9" s="40">
        <f t="shared" si="2"/>
        <v>2616000</v>
      </c>
      <c r="Q9" s="41">
        <f t="shared" si="2"/>
        <v>2596530</v>
      </c>
      <c r="R9" s="20">
        <f>IF(($L9       =0),0,((($N9       -$L9       )/$L9       )*100))</f>
        <v>-47.265625</v>
      </c>
      <c r="S9" s="21">
        <f>IF(($M9       =0),0,((($O9       -$M9       )/$M9       )*100))</f>
        <v>8.0722200471633698</v>
      </c>
      <c r="T9" s="20">
        <f>IF(($E9       =0),0,(($P9       /$E9       )*100))</f>
        <v>99.619192688499609</v>
      </c>
      <c r="U9" s="22">
        <f>IF(($E9       =0),0,(($Q9       /$E9       )*100))</f>
        <v>98.877760853008382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2626000</v>
      </c>
      <c r="C16" s="42"/>
      <c r="D16" s="42"/>
      <c r="E16" s="42">
        <f t="shared" si="4"/>
        <v>2626000</v>
      </c>
      <c r="F16" s="43">
        <v>2626000</v>
      </c>
      <c r="G16" s="44">
        <v>2626000</v>
      </c>
      <c r="H16" s="43">
        <v>617000</v>
      </c>
      <c r="I16" s="44">
        <v>785036</v>
      </c>
      <c r="J16" s="43">
        <v>826000</v>
      </c>
      <c r="K16" s="44">
        <v>668855</v>
      </c>
      <c r="L16" s="43">
        <v>768000</v>
      </c>
      <c r="M16" s="44">
        <v>549155</v>
      </c>
      <c r="N16" s="43">
        <v>405000</v>
      </c>
      <c r="O16" s="44">
        <v>593484</v>
      </c>
      <c r="P16" s="43">
        <f t="shared" si="5"/>
        <v>2616000</v>
      </c>
      <c r="Q16" s="44">
        <f t="shared" si="6"/>
        <v>2596530</v>
      </c>
      <c r="R16" s="24">
        <f t="shared" si="7"/>
        <v>-47.265625</v>
      </c>
      <c r="S16" s="25">
        <f t="shared" si="8"/>
        <v>8.0722200471633698</v>
      </c>
      <c r="T16" s="24">
        <f t="shared" si="9"/>
        <v>99.619192688499609</v>
      </c>
      <c r="U16" s="26">
        <f t="shared" si="10"/>
        <v>98.877760853008382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2295000</v>
      </c>
      <c r="C28" s="39">
        <f t="shared" si="11"/>
        <v>0</v>
      </c>
      <c r="D28" s="39">
        <f t="shared" si="11"/>
        <v>0</v>
      </c>
      <c r="E28" s="39">
        <f t="shared" si="11"/>
        <v>2295000</v>
      </c>
      <c r="F28" s="40">
        <f t="shared" si="11"/>
        <v>2295000</v>
      </c>
      <c r="G28" s="41">
        <f t="shared" si="11"/>
        <v>2295000</v>
      </c>
      <c r="H28" s="40">
        <f t="shared" si="11"/>
        <v>489000</v>
      </c>
      <c r="I28" s="41">
        <f t="shared" si="11"/>
        <v>604054</v>
      </c>
      <c r="J28" s="40">
        <f t="shared" si="11"/>
        <v>1066000</v>
      </c>
      <c r="K28" s="41">
        <f t="shared" si="11"/>
        <v>1066331</v>
      </c>
      <c r="L28" s="40">
        <f t="shared" si="11"/>
        <v>216000</v>
      </c>
      <c r="M28" s="41">
        <f t="shared" si="11"/>
        <v>244139</v>
      </c>
      <c r="N28" s="40">
        <f t="shared" si="11"/>
        <v>380000</v>
      </c>
      <c r="O28" s="41">
        <f t="shared" si="11"/>
        <v>209279</v>
      </c>
      <c r="P28" s="40">
        <f t="shared" si="11"/>
        <v>2151000</v>
      </c>
      <c r="Q28" s="41">
        <f t="shared" si="11"/>
        <v>2123803</v>
      </c>
      <c r="R28" s="20">
        <f t="shared" si="7"/>
        <v>75.925925925925924</v>
      </c>
      <c r="S28" s="21">
        <f t="shared" si="8"/>
        <v>-14.278751039366918</v>
      </c>
      <c r="T28" s="20">
        <f t="shared" si="9"/>
        <v>93.725490196078425</v>
      </c>
      <c r="U28" s="22">
        <f t="shared" si="10"/>
        <v>92.540435729847488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165000</v>
      </c>
      <c r="I31" s="44">
        <v>164305</v>
      </c>
      <c r="J31" s="43">
        <v>618000</v>
      </c>
      <c r="K31" s="44">
        <v>617731</v>
      </c>
      <c r="L31" s="43">
        <v>8000</v>
      </c>
      <c r="M31" s="44">
        <v>33739</v>
      </c>
      <c r="N31" s="43">
        <v>184000</v>
      </c>
      <c r="O31" s="44">
        <v>34021</v>
      </c>
      <c r="P31" s="43">
        <f t="shared" si="5"/>
        <v>975000</v>
      </c>
      <c r="Q31" s="44">
        <f t="shared" si="6"/>
        <v>849796</v>
      </c>
      <c r="R31" s="24">
        <f t="shared" si="7"/>
        <v>2200</v>
      </c>
      <c r="S31" s="25">
        <f t="shared" si="8"/>
        <v>0.83582797356175353</v>
      </c>
      <c r="T31" s="24">
        <f t="shared" si="9"/>
        <v>97.5</v>
      </c>
      <c r="U31" s="26">
        <f t="shared" si="10"/>
        <v>84.979600000000005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1295000</v>
      </c>
      <c r="C33" s="42"/>
      <c r="D33" s="42"/>
      <c r="E33" s="42">
        <f t="shared" si="4"/>
        <v>1295000</v>
      </c>
      <c r="F33" s="43">
        <v>1295000</v>
      </c>
      <c r="G33" s="44">
        <v>1295000</v>
      </c>
      <c r="H33" s="43">
        <v>324000</v>
      </c>
      <c r="I33" s="44">
        <v>439749</v>
      </c>
      <c r="J33" s="43">
        <v>448000</v>
      </c>
      <c r="K33" s="44">
        <v>448600</v>
      </c>
      <c r="L33" s="43">
        <v>208000</v>
      </c>
      <c r="M33" s="44">
        <v>210400</v>
      </c>
      <c r="N33" s="43">
        <v>196000</v>
      </c>
      <c r="O33" s="44">
        <v>175258</v>
      </c>
      <c r="P33" s="43">
        <f t="shared" si="5"/>
        <v>1176000</v>
      </c>
      <c r="Q33" s="44">
        <f t="shared" si="6"/>
        <v>1274007</v>
      </c>
      <c r="R33" s="24">
        <f t="shared" si="7"/>
        <v>-5.7692307692307692</v>
      </c>
      <c r="S33" s="25">
        <f t="shared" si="8"/>
        <v>-16.702471482889734</v>
      </c>
      <c r="T33" s="24">
        <f t="shared" si="9"/>
        <v>90.810810810810821</v>
      </c>
      <c r="U33" s="26">
        <f t="shared" si="10"/>
        <v>98.378918918918927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4921000</v>
      </c>
      <c r="C61" s="39">
        <f t="shared" si="26"/>
        <v>0</v>
      </c>
      <c r="D61" s="39">
        <f t="shared" si="26"/>
        <v>0</v>
      </c>
      <c r="E61" s="39">
        <f t="shared" si="26"/>
        <v>4921000</v>
      </c>
      <c r="F61" s="40">
        <f t="shared" si="26"/>
        <v>4921000</v>
      </c>
      <c r="G61" s="41">
        <f t="shared" si="26"/>
        <v>4921000</v>
      </c>
      <c r="H61" s="40">
        <f t="shared" si="26"/>
        <v>1106000</v>
      </c>
      <c r="I61" s="41">
        <f t="shared" si="26"/>
        <v>1389090</v>
      </c>
      <c r="J61" s="40">
        <f t="shared" si="26"/>
        <v>1892000</v>
      </c>
      <c r="K61" s="41">
        <f t="shared" si="26"/>
        <v>1735186</v>
      </c>
      <c r="L61" s="40">
        <f t="shared" si="26"/>
        <v>984000</v>
      </c>
      <c r="M61" s="41">
        <f t="shared" si="26"/>
        <v>793294</v>
      </c>
      <c r="N61" s="40">
        <f t="shared" si="26"/>
        <v>785000</v>
      </c>
      <c r="O61" s="41">
        <f t="shared" si="26"/>
        <v>802763</v>
      </c>
      <c r="P61" s="40">
        <f t="shared" si="26"/>
        <v>4767000</v>
      </c>
      <c r="Q61" s="41">
        <f t="shared" si="26"/>
        <v>4720333</v>
      </c>
      <c r="R61" s="20">
        <f t="shared" si="16"/>
        <v>-20.223577235772357</v>
      </c>
      <c r="S61" s="21">
        <f t="shared" si="17"/>
        <v>1.1936306085763915</v>
      </c>
      <c r="T61" s="20">
        <f t="shared" si="18"/>
        <v>96.870554765291601</v>
      </c>
      <c r="U61" s="22">
        <f t="shared" si="19"/>
        <v>95.922231253810196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4921000</v>
      </c>
      <c r="C65" s="48">
        <f t="shared" si="30"/>
        <v>0</v>
      </c>
      <c r="D65" s="48">
        <f t="shared" si="30"/>
        <v>0</v>
      </c>
      <c r="E65" s="48">
        <f t="shared" si="30"/>
        <v>4921000</v>
      </c>
      <c r="F65" s="49">
        <f t="shared" si="30"/>
        <v>4921000</v>
      </c>
      <c r="G65" s="50">
        <f t="shared" si="30"/>
        <v>4921000</v>
      </c>
      <c r="H65" s="49">
        <f t="shared" si="30"/>
        <v>1106000</v>
      </c>
      <c r="I65" s="50">
        <f t="shared" si="30"/>
        <v>1389090</v>
      </c>
      <c r="J65" s="49">
        <f t="shared" si="30"/>
        <v>1892000</v>
      </c>
      <c r="K65" s="50">
        <f t="shared" si="30"/>
        <v>1735186</v>
      </c>
      <c r="L65" s="49">
        <f t="shared" si="30"/>
        <v>984000</v>
      </c>
      <c r="M65" s="51">
        <f t="shared" si="30"/>
        <v>793294</v>
      </c>
      <c r="N65" s="49">
        <f t="shared" si="30"/>
        <v>785000</v>
      </c>
      <c r="O65" s="50">
        <f t="shared" si="30"/>
        <v>802763</v>
      </c>
      <c r="P65" s="49">
        <f t="shared" si="30"/>
        <v>4767000</v>
      </c>
      <c r="Q65" s="50">
        <f t="shared" si="30"/>
        <v>4720333</v>
      </c>
      <c r="R65" s="34">
        <f t="shared" si="16"/>
        <v>-20.223577235772357</v>
      </c>
      <c r="S65" s="35">
        <f t="shared" si="17"/>
        <v>1.1936306085763915</v>
      </c>
      <c r="T65" s="34">
        <f t="shared" si="18"/>
        <v>96.870554765291601</v>
      </c>
      <c r="U65" s="35">
        <f t="shared" si="19"/>
        <v>95.922231253810196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510378000</v>
      </c>
      <c r="C8" s="36">
        <f t="shared" si="0"/>
        <v>30600000</v>
      </c>
      <c r="D8" s="36">
        <f t="shared" si="0"/>
        <v>0</v>
      </c>
      <c r="E8" s="36">
        <f t="shared" si="0"/>
        <v>540978000</v>
      </c>
      <c r="F8" s="37">
        <f t="shared" si="0"/>
        <v>540978000</v>
      </c>
      <c r="G8" s="38">
        <f t="shared" si="0"/>
        <v>540978000</v>
      </c>
      <c r="H8" s="37">
        <f t="shared" si="0"/>
        <v>168034000</v>
      </c>
      <c r="I8" s="38">
        <f t="shared" si="0"/>
        <v>172744914</v>
      </c>
      <c r="J8" s="37">
        <f t="shared" si="0"/>
        <v>65184000</v>
      </c>
      <c r="K8" s="38">
        <f t="shared" si="0"/>
        <v>221772224</v>
      </c>
      <c r="L8" s="37">
        <f t="shared" si="0"/>
        <v>223116000</v>
      </c>
      <c r="M8" s="38">
        <f t="shared" si="0"/>
        <v>72166193</v>
      </c>
      <c r="N8" s="37">
        <f t="shared" si="0"/>
        <v>54866000</v>
      </c>
      <c r="O8" s="38">
        <f t="shared" si="0"/>
        <v>90539895</v>
      </c>
      <c r="P8" s="37">
        <f t="shared" si="0"/>
        <v>511200000</v>
      </c>
      <c r="Q8" s="38">
        <f t="shared" si="0"/>
        <v>557223226</v>
      </c>
      <c r="R8" s="16">
        <f>IF(($L8       =0),0,((($N8       -$L8       )/$L8       )*100))</f>
        <v>-75.409204180784883</v>
      </c>
      <c r="S8" s="17">
        <f>IF(($M8       =0),0,((($O8       -$M8       )/$M8       )*100))</f>
        <v>25.460262258811404</v>
      </c>
      <c r="T8" s="16">
        <f>IF(($E8       =0),0,(($P8       /$E8       )*100))</f>
        <v>94.495524771802181</v>
      </c>
      <c r="U8" s="18">
        <f>IF(($E8       =0),0,(($Q8       /$E8       )*100))</f>
        <v>103.00293653346347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486265000</v>
      </c>
      <c r="C9" s="39">
        <f t="shared" si="2"/>
        <v>30600000</v>
      </c>
      <c r="D9" s="39">
        <f t="shared" si="2"/>
        <v>0</v>
      </c>
      <c r="E9" s="39">
        <f t="shared" si="2"/>
        <v>516865000</v>
      </c>
      <c r="F9" s="40">
        <f t="shared" si="2"/>
        <v>516865000</v>
      </c>
      <c r="G9" s="41">
        <f t="shared" si="2"/>
        <v>516865000</v>
      </c>
      <c r="H9" s="40">
        <f t="shared" si="2"/>
        <v>167525000</v>
      </c>
      <c r="I9" s="41">
        <f t="shared" si="2"/>
        <v>172139093</v>
      </c>
      <c r="J9" s="40">
        <f t="shared" si="2"/>
        <v>56635000</v>
      </c>
      <c r="K9" s="41">
        <f t="shared" si="2"/>
        <v>214941925</v>
      </c>
      <c r="L9" s="40">
        <f t="shared" si="2"/>
        <v>213575000</v>
      </c>
      <c r="M9" s="41">
        <f t="shared" si="2"/>
        <v>60520893</v>
      </c>
      <c r="N9" s="40">
        <f t="shared" si="2"/>
        <v>51468000</v>
      </c>
      <c r="O9" s="41">
        <f t="shared" si="2"/>
        <v>89830146</v>
      </c>
      <c r="P9" s="40">
        <f t="shared" si="2"/>
        <v>489203000</v>
      </c>
      <c r="Q9" s="41">
        <f t="shared" si="2"/>
        <v>537432057</v>
      </c>
      <c r="R9" s="20">
        <f>IF(($L9       =0),0,((($N9       -$L9       )/$L9       )*100))</f>
        <v>-75.901673885052091</v>
      </c>
      <c r="S9" s="21">
        <f>IF(($M9       =0),0,((($O9       -$M9       )/$M9       )*100))</f>
        <v>48.4283221002704</v>
      </c>
      <c r="T9" s="20">
        <f>IF(($E9       =0),0,(($P9       /$E9       )*100))</f>
        <v>94.648118947887752</v>
      </c>
      <c r="U9" s="22">
        <f>IF(($E9       =0),0,(($Q9       /$E9       )*100))</f>
        <v>103.97919321292794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383204000</v>
      </c>
      <c r="C10" s="42"/>
      <c r="D10" s="42"/>
      <c r="E10" s="42">
        <f t="shared" ref="E10:E41" si="4">$B10      +$C10      +$D10</f>
        <v>383204000</v>
      </c>
      <c r="F10" s="43">
        <v>383204000</v>
      </c>
      <c r="G10" s="44">
        <v>383204000</v>
      </c>
      <c r="H10" s="43">
        <v>152856000</v>
      </c>
      <c r="I10" s="44">
        <v>158610815</v>
      </c>
      <c r="J10" s="43">
        <v>25718000</v>
      </c>
      <c r="K10" s="44">
        <v>185308277</v>
      </c>
      <c r="L10" s="43">
        <v>204630000</v>
      </c>
      <c r="M10" s="44">
        <v>49771824</v>
      </c>
      <c r="N10" s="43"/>
      <c r="O10" s="44">
        <v>77044614</v>
      </c>
      <c r="P10" s="43">
        <f t="shared" ref="P10:P41" si="5">$H10      +$J10      +$L10      +$N10</f>
        <v>383204000</v>
      </c>
      <c r="Q10" s="44">
        <f t="shared" ref="Q10:Q41" si="6">$I10      +$K10      +$M10      +$O10</f>
        <v>470735530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54.795641003632902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122.84201887245436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3445000</v>
      </c>
      <c r="C16" s="42"/>
      <c r="D16" s="42"/>
      <c r="E16" s="42">
        <f t="shared" si="4"/>
        <v>3445000</v>
      </c>
      <c r="F16" s="43">
        <v>3445000</v>
      </c>
      <c r="G16" s="44">
        <v>3445000</v>
      </c>
      <c r="H16" s="43"/>
      <c r="I16" s="44"/>
      <c r="J16" s="43">
        <v>391000</v>
      </c>
      <c r="K16" s="44">
        <v>8931</v>
      </c>
      <c r="L16" s="43">
        <v>1063000</v>
      </c>
      <c r="M16" s="44">
        <v>1013461</v>
      </c>
      <c r="N16" s="43">
        <v>1991000</v>
      </c>
      <c r="O16" s="44">
        <v>1361522</v>
      </c>
      <c r="P16" s="43">
        <f t="shared" si="5"/>
        <v>3445000</v>
      </c>
      <c r="Q16" s="44">
        <f t="shared" si="6"/>
        <v>2383914</v>
      </c>
      <c r="R16" s="24">
        <f t="shared" si="7"/>
        <v>87.300094073377238</v>
      </c>
      <c r="S16" s="25">
        <f t="shared" si="8"/>
        <v>34.343798133327283</v>
      </c>
      <c r="T16" s="24">
        <f t="shared" si="9"/>
        <v>100</v>
      </c>
      <c r="U16" s="26">
        <f t="shared" si="10"/>
        <v>69.199245283018868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30600000</v>
      </c>
      <c r="D20" s="42"/>
      <c r="E20" s="42">
        <f t="shared" si="4"/>
        <v>30600000</v>
      </c>
      <c r="F20" s="43">
        <v>30600000</v>
      </c>
      <c r="G20" s="44">
        <v>30600000</v>
      </c>
      <c r="H20" s="43"/>
      <c r="I20" s="44"/>
      <c r="J20" s="43"/>
      <c r="K20" s="44"/>
      <c r="L20" s="43">
        <v>3001000</v>
      </c>
      <c r="M20" s="44"/>
      <c r="N20" s="43"/>
      <c r="O20" s="44"/>
      <c r="P20" s="43">
        <f t="shared" si="5"/>
        <v>3001000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9.8071895424836608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99616000</v>
      </c>
      <c r="C23" s="42"/>
      <c r="D23" s="42"/>
      <c r="E23" s="42">
        <f t="shared" si="4"/>
        <v>99616000</v>
      </c>
      <c r="F23" s="43">
        <v>99616000</v>
      </c>
      <c r="G23" s="44">
        <v>99616000</v>
      </c>
      <c r="H23" s="43">
        <v>14669000</v>
      </c>
      <c r="I23" s="44">
        <v>13528278</v>
      </c>
      <c r="J23" s="43">
        <v>30526000</v>
      </c>
      <c r="K23" s="44">
        <v>29624717</v>
      </c>
      <c r="L23" s="43">
        <v>4881000</v>
      </c>
      <c r="M23" s="44">
        <v>9735608</v>
      </c>
      <c r="N23" s="43">
        <v>49477000</v>
      </c>
      <c r="O23" s="44">
        <v>11424010</v>
      </c>
      <c r="P23" s="43">
        <f t="shared" si="5"/>
        <v>99553000</v>
      </c>
      <c r="Q23" s="44">
        <f t="shared" si="6"/>
        <v>64312613</v>
      </c>
      <c r="R23" s="24">
        <f t="shared" si="7"/>
        <v>913.66523253431671</v>
      </c>
      <c r="S23" s="25">
        <f t="shared" si="8"/>
        <v>17.342542961877676</v>
      </c>
      <c r="T23" s="24">
        <f t="shared" si="9"/>
        <v>99.936757147446201</v>
      </c>
      <c r="U23" s="26">
        <f t="shared" si="10"/>
        <v>64.5605254176036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24113000</v>
      </c>
      <c r="C28" s="39">
        <f t="shared" si="11"/>
        <v>0</v>
      </c>
      <c r="D28" s="39">
        <f t="shared" si="11"/>
        <v>0</v>
      </c>
      <c r="E28" s="39">
        <f t="shared" si="11"/>
        <v>24113000</v>
      </c>
      <c r="F28" s="40">
        <f t="shared" si="11"/>
        <v>24113000</v>
      </c>
      <c r="G28" s="41">
        <f t="shared" si="11"/>
        <v>24113000</v>
      </c>
      <c r="H28" s="40">
        <f t="shared" si="11"/>
        <v>509000</v>
      </c>
      <c r="I28" s="41">
        <f t="shared" si="11"/>
        <v>605821</v>
      </c>
      <c r="J28" s="40">
        <f t="shared" si="11"/>
        <v>8549000</v>
      </c>
      <c r="K28" s="41">
        <f t="shared" si="11"/>
        <v>6830299</v>
      </c>
      <c r="L28" s="40">
        <f t="shared" si="11"/>
        <v>9541000</v>
      </c>
      <c r="M28" s="41">
        <f t="shared" si="11"/>
        <v>11645300</v>
      </c>
      <c r="N28" s="40">
        <f t="shared" si="11"/>
        <v>3398000</v>
      </c>
      <c r="O28" s="41">
        <f t="shared" si="11"/>
        <v>709749</v>
      </c>
      <c r="P28" s="40">
        <f t="shared" si="11"/>
        <v>21997000</v>
      </c>
      <c r="Q28" s="41">
        <f t="shared" si="11"/>
        <v>19791169</v>
      </c>
      <c r="R28" s="20">
        <f t="shared" si="7"/>
        <v>-64.385284561366731</v>
      </c>
      <c r="S28" s="21">
        <f t="shared" si="8"/>
        <v>-93.905275089521083</v>
      </c>
      <c r="T28" s="20">
        <f t="shared" si="9"/>
        <v>91.224650603408946</v>
      </c>
      <c r="U28" s="22">
        <f t="shared" si="10"/>
        <v>82.076759424376888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131000</v>
      </c>
      <c r="I31" s="44">
        <v>129561</v>
      </c>
      <c r="J31" s="43">
        <v>362000</v>
      </c>
      <c r="K31" s="44">
        <v>126667</v>
      </c>
      <c r="L31" s="43">
        <v>733000</v>
      </c>
      <c r="M31" s="44">
        <v>702481</v>
      </c>
      <c r="N31" s="43">
        <v>596000</v>
      </c>
      <c r="O31" s="44">
        <v>557450</v>
      </c>
      <c r="P31" s="43">
        <f t="shared" si="5"/>
        <v>1822000</v>
      </c>
      <c r="Q31" s="44">
        <f t="shared" si="6"/>
        <v>1516159</v>
      </c>
      <c r="R31" s="24">
        <f t="shared" si="7"/>
        <v>-18.690313778990451</v>
      </c>
      <c r="S31" s="25">
        <f t="shared" si="8"/>
        <v>-20.645540591133425</v>
      </c>
      <c r="T31" s="24">
        <f t="shared" si="9"/>
        <v>70.07692307692308</v>
      </c>
      <c r="U31" s="26">
        <f t="shared" si="10"/>
        <v>58.313807692307698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1513000</v>
      </c>
      <c r="C33" s="42"/>
      <c r="D33" s="42"/>
      <c r="E33" s="42">
        <f t="shared" si="4"/>
        <v>1513000</v>
      </c>
      <c r="F33" s="43">
        <v>1513000</v>
      </c>
      <c r="G33" s="44">
        <v>1513000</v>
      </c>
      <c r="H33" s="43">
        <v>378000</v>
      </c>
      <c r="I33" s="44">
        <v>476260</v>
      </c>
      <c r="J33" s="43">
        <v>639000</v>
      </c>
      <c r="K33" s="44">
        <v>452159</v>
      </c>
      <c r="L33" s="43">
        <v>381000</v>
      </c>
      <c r="M33" s="44">
        <v>361801</v>
      </c>
      <c r="N33" s="43">
        <v>82000</v>
      </c>
      <c r="O33" s="44">
        <v>152299</v>
      </c>
      <c r="P33" s="43">
        <f t="shared" si="5"/>
        <v>1480000</v>
      </c>
      <c r="Q33" s="44">
        <f t="shared" si="6"/>
        <v>1442519</v>
      </c>
      <c r="R33" s="24">
        <f t="shared" si="7"/>
        <v>-78.477690288713902</v>
      </c>
      <c r="S33" s="25">
        <f t="shared" si="8"/>
        <v>-57.905312588964655</v>
      </c>
      <c r="T33" s="24">
        <f t="shared" si="9"/>
        <v>97.818902842035698</v>
      </c>
      <c r="U33" s="26">
        <f t="shared" si="10"/>
        <v>95.341639127561137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20000000</v>
      </c>
      <c r="C37" s="42"/>
      <c r="D37" s="42"/>
      <c r="E37" s="42">
        <f t="shared" si="4"/>
        <v>20000000</v>
      </c>
      <c r="F37" s="43">
        <v>20000000</v>
      </c>
      <c r="G37" s="44">
        <v>20000000</v>
      </c>
      <c r="H37" s="43"/>
      <c r="I37" s="44"/>
      <c r="J37" s="43">
        <v>7548000</v>
      </c>
      <c r="K37" s="44">
        <v>6251473</v>
      </c>
      <c r="L37" s="43">
        <v>8427000</v>
      </c>
      <c r="M37" s="44">
        <v>10581018</v>
      </c>
      <c r="N37" s="43">
        <v>2720000</v>
      </c>
      <c r="O37" s="44"/>
      <c r="P37" s="43">
        <f t="shared" si="5"/>
        <v>18695000</v>
      </c>
      <c r="Q37" s="44">
        <f t="shared" si="6"/>
        <v>16832491</v>
      </c>
      <c r="R37" s="24">
        <f t="shared" si="7"/>
        <v>-67.722795775483576</v>
      </c>
      <c r="S37" s="25">
        <f t="shared" si="8"/>
        <v>-100</v>
      </c>
      <c r="T37" s="24">
        <f t="shared" si="9"/>
        <v>93.474999999999994</v>
      </c>
      <c r="U37" s="26">
        <f t="shared" si="10"/>
        <v>84.162455000000008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217469000</v>
      </c>
      <c r="C43" s="45">
        <f t="shared" si="20"/>
        <v>0</v>
      </c>
      <c r="D43" s="45">
        <f t="shared" si="20"/>
        <v>0</v>
      </c>
      <c r="E43" s="45">
        <f t="shared" si="20"/>
        <v>217469000</v>
      </c>
      <c r="F43" s="46">
        <f t="shared" si="20"/>
        <v>217469000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217469000</v>
      </c>
      <c r="C44" s="39">
        <f t="shared" si="22"/>
        <v>0</v>
      </c>
      <c r="D44" s="39">
        <f t="shared" si="22"/>
        <v>0</v>
      </c>
      <c r="E44" s="39">
        <f t="shared" si="22"/>
        <v>217469000</v>
      </c>
      <c r="F44" s="40">
        <f t="shared" si="22"/>
        <v>217469000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89000000</v>
      </c>
      <c r="C45" s="42"/>
      <c r="D45" s="42"/>
      <c r="E45" s="42">
        <f t="shared" si="13"/>
        <v>89000000</v>
      </c>
      <c r="F45" s="43">
        <v>89000000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128469000</v>
      </c>
      <c r="C54" s="42"/>
      <c r="D54" s="42"/>
      <c r="E54" s="42">
        <f t="shared" si="13"/>
        <v>128469000</v>
      </c>
      <c r="F54" s="43">
        <v>128469000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727847000</v>
      </c>
      <c r="C61" s="39">
        <f t="shared" si="26"/>
        <v>30600000</v>
      </c>
      <c r="D61" s="39">
        <f t="shared" si="26"/>
        <v>0</v>
      </c>
      <c r="E61" s="39">
        <f t="shared" si="26"/>
        <v>758447000</v>
      </c>
      <c r="F61" s="40">
        <f t="shared" si="26"/>
        <v>758447000</v>
      </c>
      <c r="G61" s="41">
        <f t="shared" si="26"/>
        <v>540978000</v>
      </c>
      <c r="H61" s="40">
        <f t="shared" si="26"/>
        <v>168034000</v>
      </c>
      <c r="I61" s="41">
        <f t="shared" si="26"/>
        <v>172744914</v>
      </c>
      <c r="J61" s="40">
        <f t="shared" si="26"/>
        <v>65184000</v>
      </c>
      <c r="K61" s="41">
        <f t="shared" si="26"/>
        <v>221772224</v>
      </c>
      <c r="L61" s="40">
        <f t="shared" si="26"/>
        <v>223116000</v>
      </c>
      <c r="M61" s="41">
        <f t="shared" si="26"/>
        <v>72166193</v>
      </c>
      <c r="N61" s="40">
        <f t="shared" si="26"/>
        <v>54866000</v>
      </c>
      <c r="O61" s="41">
        <f t="shared" si="26"/>
        <v>90539895</v>
      </c>
      <c r="P61" s="40">
        <f t="shared" si="26"/>
        <v>511200000</v>
      </c>
      <c r="Q61" s="41">
        <f t="shared" si="26"/>
        <v>557223226</v>
      </c>
      <c r="R61" s="20">
        <f t="shared" si="16"/>
        <v>-75.409204180784883</v>
      </c>
      <c r="S61" s="21">
        <f t="shared" si="17"/>
        <v>25.460262258811404</v>
      </c>
      <c r="T61" s="20">
        <f t="shared" si="18"/>
        <v>67.400886284737112</v>
      </c>
      <c r="U61" s="22">
        <f t="shared" si="19"/>
        <v>73.468973573631374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727847000</v>
      </c>
      <c r="C65" s="48">
        <f t="shared" si="30"/>
        <v>30600000</v>
      </c>
      <c r="D65" s="48">
        <f t="shared" si="30"/>
        <v>0</v>
      </c>
      <c r="E65" s="48">
        <f t="shared" si="30"/>
        <v>758447000</v>
      </c>
      <c r="F65" s="49">
        <f t="shared" si="30"/>
        <v>758447000</v>
      </c>
      <c r="G65" s="50">
        <f t="shared" si="30"/>
        <v>540978000</v>
      </c>
      <c r="H65" s="49">
        <f t="shared" si="30"/>
        <v>168034000</v>
      </c>
      <c r="I65" s="50">
        <f t="shared" si="30"/>
        <v>172744914</v>
      </c>
      <c r="J65" s="49">
        <f t="shared" si="30"/>
        <v>65184000</v>
      </c>
      <c r="K65" s="50">
        <f t="shared" si="30"/>
        <v>221772224</v>
      </c>
      <c r="L65" s="49">
        <f t="shared" si="30"/>
        <v>223116000</v>
      </c>
      <c r="M65" s="51">
        <f t="shared" si="30"/>
        <v>72166193</v>
      </c>
      <c r="N65" s="49">
        <f t="shared" si="30"/>
        <v>54866000</v>
      </c>
      <c r="O65" s="50">
        <f t="shared" si="30"/>
        <v>90539895</v>
      </c>
      <c r="P65" s="49">
        <f t="shared" si="30"/>
        <v>511200000</v>
      </c>
      <c r="Q65" s="50">
        <f t="shared" si="30"/>
        <v>557223226</v>
      </c>
      <c r="R65" s="34">
        <f t="shared" si="16"/>
        <v>-75.409204180784883</v>
      </c>
      <c r="S65" s="35">
        <f t="shared" si="17"/>
        <v>25.460262258811404</v>
      </c>
      <c r="T65" s="34">
        <f t="shared" si="18"/>
        <v>67.400886284737112</v>
      </c>
      <c r="U65" s="35">
        <f t="shared" si="19"/>
        <v>73.468973573631374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453320000</v>
      </c>
      <c r="C8" s="36">
        <f t="shared" si="0"/>
        <v>0</v>
      </c>
      <c r="D8" s="36">
        <f t="shared" si="0"/>
        <v>0</v>
      </c>
      <c r="E8" s="36">
        <f t="shared" si="0"/>
        <v>453320000</v>
      </c>
      <c r="F8" s="37">
        <f t="shared" si="0"/>
        <v>453320000</v>
      </c>
      <c r="G8" s="38">
        <f t="shared" si="0"/>
        <v>453320000</v>
      </c>
      <c r="H8" s="37">
        <f t="shared" si="0"/>
        <v>129817000</v>
      </c>
      <c r="I8" s="38">
        <f t="shared" si="0"/>
        <v>124935657</v>
      </c>
      <c r="J8" s="37">
        <f t="shared" si="0"/>
        <v>202456000</v>
      </c>
      <c r="K8" s="38">
        <f t="shared" si="0"/>
        <v>215759550</v>
      </c>
      <c r="L8" s="37">
        <f t="shared" si="0"/>
        <v>67285000</v>
      </c>
      <c r="M8" s="38">
        <f t="shared" si="0"/>
        <v>56605387</v>
      </c>
      <c r="N8" s="37">
        <f t="shared" si="0"/>
        <v>24794000</v>
      </c>
      <c r="O8" s="38">
        <f t="shared" si="0"/>
        <v>39797453</v>
      </c>
      <c r="P8" s="37">
        <f t="shared" si="0"/>
        <v>424352000</v>
      </c>
      <c r="Q8" s="38">
        <f t="shared" si="0"/>
        <v>437098047</v>
      </c>
      <c r="R8" s="16">
        <f>IF(($L8       =0),0,((($N8       -$L8       )/$L8       )*100))</f>
        <v>-63.150776547521737</v>
      </c>
      <c r="S8" s="17">
        <f>IF(($M8       =0),0,((($O8       -$M8       )/$M8       )*100))</f>
        <v>-29.693170369102855</v>
      </c>
      <c r="T8" s="16">
        <f>IF(($E8       =0),0,(($P8       /$E8       )*100))</f>
        <v>93.609812053295684</v>
      </c>
      <c r="U8" s="18">
        <f>IF(($E8       =0),0,(($Q8       /$E8       )*100))</f>
        <v>96.421522765375457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448018000</v>
      </c>
      <c r="C9" s="39">
        <f t="shared" si="2"/>
        <v>0</v>
      </c>
      <c r="D9" s="39">
        <f t="shared" si="2"/>
        <v>0</v>
      </c>
      <c r="E9" s="39">
        <f t="shared" si="2"/>
        <v>448018000</v>
      </c>
      <c r="F9" s="40">
        <f t="shared" si="2"/>
        <v>448018000</v>
      </c>
      <c r="G9" s="41">
        <f t="shared" si="2"/>
        <v>448018000</v>
      </c>
      <c r="H9" s="40">
        <f t="shared" si="2"/>
        <v>128763000</v>
      </c>
      <c r="I9" s="41">
        <f t="shared" si="2"/>
        <v>123286980</v>
      </c>
      <c r="J9" s="40">
        <f t="shared" si="2"/>
        <v>200842000</v>
      </c>
      <c r="K9" s="41">
        <f t="shared" si="2"/>
        <v>213436003</v>
      </c>
      <c r="L9" s="40">
        <f t="shared" si="2"/>
        <v>66177000</v>
      </c>
      <c r="M9" s="41">
        <f t="shared" si="2"/>
        <v>56293634</v>
      </c>
      <c r="N9" s="40">
        <f t="shared" si="2"/>
        <v>23707000</v>
      </c>
      <c r="O9" s="41">
        <f t="shared" si="2"/>
        <v>39034232</v>
      </c>
      <c r="P9" s="40">
        <f t="shared" si="2"/>
        <v>419489000</v>
      </c>
      <c r="Q9" s="41">
        <f t="shared" si="2"/>
        <v>432050849</v>
      </c>
      <c r="R9" s="20">
        <f>IF(($L9       =0),0,((($N9       -$L9       )/$L9       )*100))</f>
        <v>-64.17637547788506</v>
      </c>
      <c r="S9" s="21">
        <f>IF(($M9       =0),0,((($O9       -$M9       )/$M9       )*100))</f>
        <v>-30.659598206077799</v>
      </c>
      <c r="T9" s="20">
        <f>IF(($E9       =0),0,(($P9       /$E9       )*100))</f>
        <v>93.632175492948946</v>
      </c>
      <c r="U9" s="22">
        <f>IF(($E9       =0),0,(($Q9       /$E9       )*100))</f>
        <v>96.436046989183467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343034000</v>
      </c>
      <c r="C10" s="42"/>
      <c r="D10" s="42"/>
      <c r="E10" s="42">
        <f t="shared" ref="E10:E41" si="4">$B10      +$C10      +$D10</f>
        <v>343034000</v>
      </c>
      <c r="F10" s="43">
        <v>343034000</v>
      </c>
      <c r="G10" s="44">
        <v>343034000</v>
      </c>
      <c r="H10" s="43">
        <v>120251000</v>
      </c>
      <c r="I10" s="44">
        <v>114607489</v>
      </c>
      <c r="J10" s="43">
        <v>164186000</v>
      </c>
      <c r="K10" s="44">
        <v>177014685</v>
      </c>
      <c r="L10" s="43">
        <v>58597000</v>
      </c>
      <c r="M10" s="44">
        <v>44150927</v>
      </c>
      <c r="N10" s="43"/>
      <c r="O10" s="44">
        <v>2906545</v>
      </c>
      <c r="P10" s="43">
        <f t="shared" ref="P10:P41" si="5">$H10      +$J10      +$L10      +$N10</f>
        <v>343034000</v>
      </c>
      <c r="Q10" s="44">
        <f t="shared" ref="Q10:Q41" si="6">$I10      +$K10      +$M10      +$O10</f>
        <v>338679646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-93.416797341537134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98.730634864182548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3786000</v>
      </c>
      <c r="C16" s="42"/>
      <c r="D16" s="42"/>
      <c r="E16" s="42">
        <f t="shared" si="4"/>
        <v>3786000</v>
      </c>
      <c r="F16" s="43">
        <v>3786000</v>
      </c>
      <c r="G16" s="44">
        <v>3786000</v>
      </c>
      <c r="H16" s="43">
        <v>394000</v>
      </c>
      <c r="I16" s="44">
        <v>422841</v>
      </c>
      <c r="J16" s="43">
        <v>2080000</v>
      </c>
      <c r="K16" s="44">
        <v>1983811</v>
      </c>
      <c r="L16" s="43">
        <v>255000</v>
      </c>
      <c r="M16" s="44">
        <v>209093</v>
      </c>
      <c r="N16" s="43">
        <v>516000</v>
      </c>
      <c r="O16" s="44">
        <v>515923</v>
      </c>
      <c r="P16" s="43">
        <f t="shared" si="5"/>
        <v>3245000</v>
      </c>
      <c r="Q16" s="44">
        <f t="shared" si="6"/>
        <v>3131668</v>
      </c>
      <c r="R16" s="24">
        <f t="shared" si="7"/>
        <v>102.35294117647058</v>
      </c>
      <c r="S16" s="25">
        <f t="shared" si="8"/>
        <v>146.7433151755439</v>
      </c>
      <c r="T16" s="24">
        <f t="shared" si="9"/>
        <v>85.710512414157421</v>
      </c>
      <c r="U16" s="26">
        <f t="shared" si="10"/>
        <v>82.717062863180132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20743000</v>
      </c>
      <c r="C20" s="42"/>
      <c r="D20" s="42"/>
      <c r="E20" s="42">
        <f t="shared" si="4"/>
        <v>20743000</v>
      </c>
      <c r="F20" s="43">
        <v>20743000</v>
      </c>
      <c r="G20" s="44">
        <v>20743000</v>
      </c>
      <c r="H20" s="43"/>
      <c r="I20" s="44"/>
      <c r="J20" s="43"/>
      <c r="K20" s="44"/>
      <c r="L20" s="43">
        <v>2881000</v>
      </c>
      <c r="M20" s="44"/>
      <c r="N20" s="43">
        <v>562000</v>
      </c>
      <c r="O20" s="44">
        <v>20472329</v>
      </c>
      <c r="P20" s="43">
        <f t="shared" si="5"/>
        <v>3443000</v>
      </c>
      <c r="Q20" s="44">
        <f t="shared" si="6"/>
        <v>20472329</v>
      </c>
      <c r="R20" s="24">
        <f t="shared" si="7"/>
        <v>-80.492884415133631</v>
      </c>
      <c r="S20" s="25">
        <f t="shared" si="8"/>
        <v>0</v>
      </c>
      <c r="T20" s="24">
        <f t="shared" si="9"/>
        <v>16.598370534638189</v>
      </c>
      <c r="U20" s="26">
        <f t="shared" si="10"/>
        <v>98.695121245721452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80455000</v>
      </c>
      <c r="C23" s="42"/>
      <c r="D23" s="42"/>
      <c r="E23" s="42">
        <f t="shared" si="4"/>
        <v>80455000</v>
      </c>
      <c r="F23" s="43">
        <v>80455000</v>
      </c>
      <c r="G23" s="44">
        <v>80455000</v>
      </c>
      <c r="H23" s="43">
        <v>8118000</v>
      </c>
      <c r="I23" s="44">
        <v>8256650</v>
      </c>
      <c r="J23" s="43">
        <v>34576000</v>
      </c>
      <c r="K23" s="44">
        <v>34437507</v>
      </c>
      <c r="L23" s="43">
        <v>4444000</v>
      </c>
      <c r="M23" s="44">
        <v>11933614</v>
      </c>
      <c r="N23" s="43">
        <v>22629000</v>
      </c>
      <c r="O23" s="44">
        <v>15139435</v>
      </c>
      <c r="P23" s="43">
        <f t="shared" si="5"/>
        <v>69767000</v>
      </c>
      <c r="Q23" s="44">
        <f t="shared" si="6"/>
        <v>69767206</v>
      </c>
      <c r="R23" s="24">
        <f t="shared" si="7"/>
        <v>409.20342034203418</v>
      </c>
      <c r="S23" s="25">
        <f t="shared" si="8"/>
        <v>26.863789963375723</v>
      </c>
      <c r="T23" s="24">
        <f t="shared" si="9"/>
        <v>86.715555279348706</v>
      </c>
      <c r="U23" s="26">
        <f t="shared" si="10"/>
        <v>86.715811323099871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5302000</v>
      </c>
      <c r="C28" s="39">
        <f t="shared" si="11"/>
        <v>0</v>
      </c>
      <c r="D28" s="39">
        <f t="shared" si="11"/>
        <v>0</v>
      </c>
      <c r="E28" s="39">
        <f t="shared" si="11"/>
        <v>5302000</v>
      </c>
      <c r="F28" s="40">
        <f t="shared" si="11"/>
        <v>5302000</v>
      </c>
      <c r="G28" s="41">
        <f t="shared" si="11"/>
        <v>5302000</v>
      </c>
      <c r="H28" s="40">
        <f t="shared" si="11"/>
        <v>1054000</v>
      </c>
      <c r="I28" s="41">
        <f t="shared" si="11"/>
        <v>1648677</v>
      </c>
      <c r="J28" s="40">
        <f t="shared" si="11"/>
        <v>1614000</v>
      </c>
      <c r="K28" s="41">
        <f t="shared" si="11"/>
        <v>2323547</v>
      </c>
      <c r="L28" s="40">
        <f t="shared" si="11"/>
        <v>1108000</v>
      </c>
      <c r="M28" s="41">
        <f t="shared" si="11"/>
        <v>311753</v>
      </c>
      <c r="N28" s="40">
        <f t="shared" si="11"/>
        <v>1087000</v>
      </c>
      <c r="O28" s="41">
        <f t="shared" si="11"/>
        <v>763221</v>
      </c>
      <c r="P28" s="40">
        <f t="shared" si="11"/>
        <v>4863000</v>
      </c>
      <c r="Q28" s="41">
        <f t="shared" si="11"/>
        <v>5047198</v>
      </c>
      <c r="R28" s="20">
        <f t="shared" si="7"/>
        <v>-1.895306859205776</v>
      </c>
      <c r="S28" s="21">
        <f t="shared" si="8"/>
        <v>144.8159279942775</v>
      </c>
      <c r="T28" s="20">
        <f t="shared" si="9"/>
        <v>91.720105620520556</v>
      </c>
      <c r="U28" s="22">
        <f t="shared" si="10"/>
        <v>95.194228592983777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304000</v>
      </c>
      <c r="I31" s="44">
        <v>303799</v>
      </c>
      <c r="J31" s="43">
        <v>652000</v>
      </c>
      <c r="K31" s="44">
        <v>653128</v>
      </c>
      <c r="L31" s="43">
        <v>326000</v>
      </c>
      <c r="M31" s="44">
        <v>325050</v>
      </c>
      <c r="N31" s="43">
        <v>762000</v>
      </c>
      <c r="O31" s="44">
        <v>763221</v>
      </c>
      <c r="P31" s="43">
        <f t="shared" si="5"/>
        <v>2044000</v>
      </c>
      <c r="Q31" s="44">
        <f t="shared" si="6"/>
        <v>2045198</v>
      </c>
      <c r="R31" s="24">
        <f t="shared" si="7"/>
        <v>133.74233128834356</v>
      </c>
      <c r="S31" s="25">
        <f t="shared" si="8"/>
        <v>134.8011075219197</v>
      </c>
      <c r="T31" s="24">
        <f t="shared" si="9"/>
        <v>88.869565217391298</v>
      </c>
      <c r="U31" s="26">
        <f t="shared" si="10"/>
        <v>88.921652173913046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3002000</v>
      </c>
      <c r="C33" s="42"/>
      <c r="D33" s="42"/>
      <c r="E33" s="42">
        <f t="shared" si="4"/>
        <v>3002000</v>
      </c>
      <c r="F33" s="43">
        <v>3002000</v>
      </c>
      <c r="G33" s="44">
        <v>3002000</v>
      </c>
      <c r="H33" s="43">
        <v>750000</v>
      </c>
      <c r="I33" s="44">
        <v>1344878</v>
      </c>
      <c r="J33" s="43">
        <v>962000</v>
      </c>
      <c r="K33" s="44">
        <v>1670419</v>
      </c>
      <c r="L33" s="43">
        <v>782000</v>
      </c>
      <c r="M33" s="44">
        <v>-13297</v>
      </c>
      <c r="N33" s="43">
        <v>325000</v>
      </c>
      <c r="O33" s="44"/>
      <c r="P33" s="43">
        <f t="shared" si="5"/>
        <v>2819000</v>
      </c>
      <c r="Q33" s="44">
        <f t="shared" si="6"/>
        <v>3002000</v>
      </c>
      <c r="R33" s="24">
        <f t="shared" si="7"/>
        <v>-58.43989769820972</v>
      </c>
      <c r="S33" s="25">
        <f t="shared" si="8"/>
        <v>-100</v>
      </c>
      <c r="T33" s="24">
        <f t="shared" si="9"/>
        <v>93.904063957361757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453320000</v>
      </c>
      <c r="C61" s="39">
        <f t="shared" si="26"/>
        <v>0</v>
      </c>
      <c r="D61" s="39">
        <f t="shared" si="26"/>
        <v>0</v>
      </c>
      <c r="E61" s="39">
        <f t="shared" si="26"/>
        <v>453320000</v>
      </c>
      <c r="F61" s="40">
        <f t="shared" si="26"/>
        <v>453320000</v>
      </c>
      <c r="G61" s="41">
        <f t="shared" si="26"/>
        <v>453320000</v>
      </c>
      <c r="H61" s="40">
        <f t="shared" si="26"/>
        <v>129817000</v>
      </c>
      <c r="I61" s="41">
        <f t="shared" si="26"/>
        <v>124935657</v>
      </c>
      <c r="J61" s="40">
        <f t="shared" si="26"/>
        <v>202456000</v>
      </c>
      <c r="K61" s="41">
        <f t="shared" si="26"/>
        <v>215759550</v>
      </c>
      <c r="L61" s="40">
        <f t="shared" si="26"/>
        <v>67285000</v>
      </c>
      <c r="M61" s="41">
        <f t="shared" si="26"/>
        <v>56605387</v>
      </c>
      <c r="N61" s="40">
        <f t="shared" si="26"/>
        <v>24794000</v>
      </c>
      <c r="O61" s="41">
        <f t="shared" si="26"/>
        <v>39797453</v>
      </c>
      <c r="P61" s="40">
        <f t="shared" si="26"/>
        <v>424352000</v>
      </c>
      <c r="Q61" s="41">
        <f t="shared" si="26"/>
        <v>437098047</v>
      </c>
      <c r="R61" s="20">
        <f t="shared" si="16"/>
        <v>-63.150776547521737</v>
      </c>
      <c r="S61" s="21">
        <f t="shared" si="17"/>
        <v>-29.693170369102855</v>
      </c>
      <c r="T61" s="20">
        <f t="shared" si="18"/>
        <v>93.609812053295684</v>
      </c>
      <c r="U61" s="22">
        <f t="shared" si="19"/>
        <v>96.421522765375457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453320000</v>
      </c>
      <c r="C65" s="48">
        <f t="shared" si="30"/>
        <v>0</v>
      </c>
      <c r="D65" s="48">
        <f t="shared" si="30"/>
        <v>0</v>
      </c>
      <c r="E65" s="48">
        <f t="shared" si="30"/>
        <v>453320000</v>
      </c>
      <c r="F65" s="49">
        <f t="shared" si="30"/>
        <v>453320000</v>
      </c>
      <c r="G65" s="50">
        <f t="shared" si="30"/>
        <v>453320000</v>
      </c>
      <c r="H65" s="49">
        <f t="shared" si="30"/>
        <v>129817000</v>
      </c>
      <c r="I65" s="50">
        <f t="shared" si="30"/>
        <v>124935657</v>
      </c>
      <c r="J65" s="49">
        <f t="shared" si="30"/>
        <v>202456000</v>
      </c>
      <c r="K65" s="50">
        <f t="shared" si="30"/>
        <v>215759550</v>
      </c>
      <c r="L65" s="49">
        <f t="shared" si="30"/>
        <v>67285000</v>
      </c>
      <c r="M65" s="51">
        <f t="shared" si="30"/>
        <v>56605387</v>
      </c>
      <c r="N65" s="49">
        <f t="shared" si="30"/>
        <v>24794000</v>
      </c>
      <c r="O65" s="50">
        <f t="shared" si="30"/>
        <v>39797453</v>
      </c>
      <c r="P65" s="49">
        <f t="shared" si="30"/>
        <v>424352000</v>
      </c>
      <c r="Q65" s="50">
        <f t="shared" si="30"/>
        <v>437098047</v>
      </c>
      <c r="R65" s="34">
        <f t="shared" si="16"/>
        <v>-63.150776547521737</v>
      </c>
      <c r="S65" s="35">
        <f t="shared" si="17"/>
        <v>-29.693170369102855</v>
      </c>
      <c r="T65" s="34">
        <f t="shared" si="18"/>
        <v>93.609812053295684</v>
      </c>
      <c r="U65" s="35">
        <f t="shared" si="19"/>
        <v>96.421522765375457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343640000</v>
      </c>
      <c r="C8" s="36">
        <f t="shared" si="0"/>
        <v>0</v>
      </c>
      <c r="D8" s="36">
        <f t="shared" si="0"/>
        <v>0</v>
      </c>
      <c r="E8" s="36">
        <f t="shared" si="0"/>
        <v>343640000</v>
      </c>
      <c r="F8" s="37">
        <f t="shared" si="0"/>
        <v>343640000</v>
      </c>
      <c r="G8" s="38">
        <f t="shared" si="0"/>
        <v>307446000</v>
      </c>
      <c r="H8" s="37">
        <f t="shared" si="0"/>
        <v>51816000</v>
      </c>
      <c r="I8" s="38">
        <f t="shared" si="0"/>
        <v>45928676</v>
      </c>
      <c r="J8" s="37">
        <f t="shared" si="0"/>
        <v>70318000</v>
      </c>
      <c r="K8" s="38">
        <f t="shared" si="0"/>
        <v>95808300</v>
      </c>
      <c r="L8" s="37">
        <f t="shared" si="0"/>
        <v>43329000</v>
      </c>
      <c r="M8" s="38">
        <f t="shared" si="0"/>
        <v>56232678</v>
      </c>
      <c r="N8" s="37">
        <f t="shared" si="0"/>
        <v>112929000</v>
      </c>
      <c r="O8" s="38">
        <f t="shared" si="0"/>
        <v>71925291</v>
      </c>
      <c r="P8" s="37">
        <f t="shared" si="0"/>
        <v>278392000</v>
      </c>
      <c r="Q8" s="38">
        <f t="shared" si="0"/>
        <v>269894945</v>
      </c>
      <c r="R8" s="16">
        <f>IF(($L8       =0),0,((($N8       -$L8       )/$L8       )*100))</f>
        <v>160.63144776016063</v>
      </c>
      <c r="S8" s="17">
        <f>IF(($M8       =0),0,((($O8       -$M8       )/$M8       )*100))</f>
        <v>27.906572402616142</v>
      </c>
      <c r="T8" s="16">
        <f>IF(($E8       =0),0,(($P8       /$E8       )*100))</f>
        <v>81.012687696426482</v>
      </c>
      <c r="U8" s="18">
        <f>IF(($E8       =0),0,(($Q8       /$E8       )*100))</f>
        <v>78.540025899196834</v>
      </c>
      <c r="V8" s="37">
        <f t="shared" ref="V8:W8" si="1">+V9+V28</f>
        <v>12302000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340217000</v>
      </c>
      <c r="C9" s="39">
        <f t="shared" si="2"/>
        <v>0</v>
      </c>
      <c r="D9" s="39">
        <f t="shared" si="2"/>
        <v>0</v>
      </c>
      <c r="E9" s="39">
        <f t="shared" si="2"/>
        <v>340217000</v>
      </c>
      <c r="F9" s="40">
        <f t="shared" si="2"/>
        <v>340217000</v>
      </c>
      <c r="G9" s="41">
        <f t="shared" si="2"/>
        <v>304023000</v>
      </c>
      <c r="H9" s="40">
        <f t="shared" si="2"/>
        <v>51005000</v>
      </c>
      <c r="I9" s="41">
        <f t="shared" si="2"/>
        <v>44908443</v>
      </c>
      <c r="J9" s="40">
        <f t="shared" si="2"/>
        <v>69221000</v>
      </c>
      <c r="K9" s="41">
        <f t="shared" si="2"/>
        <v>93960493</v>
      </c>
      <c r="L9" s="40">
        <f t="shared" si="2"/>
        <v>42172000</v>
      </c>
      <c r="M9" s="41">
        <f t="shared" si="2"/>
        <v>55739721</v>
      </c>
      <c r="N9" s="40">
        <f t="shared" si="2"/>
        <v>112805000</v>
      </c>
      <c r="O9" s="41">
        <f t="shared" si="2"/>
        <v>71863287</v>
      </c>
      <c r="P9" s="40">
        <f t="shared" si="2"/>
        <v>275203000</v>
      </c>
      <c r="Q9" s="41">
        <f t="shared" si="2"/>
        <v>266471944</v>
      </c>
      <c r="R9" s="20">
        <f>IF(($L9       =0),0,((($N9       -$L9       )/$L9       )*100))</f>
        <v>167.48790666793133</v>
      </c>
      <c r="S9" s="21">
        <f>IF(($M9       =0),0,((($O9       -$M9       )/$M9       )*100))</f>
        <v>28.926527996076622</v>
      </c>
      <c r="T9" s="20">
        <f>IF(($E9       =0),0,(($P9       /$E9       )*100))</f>
        <v>80.890431695065217</v>
      </c>
      <c r="U9" s="22">
        <f>IF(($E9       =0),0,(($Q9       /$E9       )*100))</f>
        <v>78.324111963834838</v>
      </c>
      <c r="V9" s="40">
        <f t="shared" ref="V9:W9" si="3">SUM(V10:V27)</f>
        <v>12302000</v>
      </c>
      <c r="W9" s="41">
        <f t="shared" si="3"/>
        <v>0</v>
      </c>
    </row>
    <row r="10" spans="1:23" ht="13" x14ac:dyDescent="0.3">
      <c r="A10" s="23" t="s">
        <v>36</v>
      </c>
      <c r="B10" s="42">
        <v>186655000</v>
      </c>
      <c r="C10" s="42"/>
      <c r="D10" s="42"/>
      <c r="E10" s="42">
        <f t="shared" ref="E10:E41" si="4">$B10      +$C10      +$D10</f>
        <v>186655000</v>
      </c>
      <c r="F10" s="43">
        <v>186655000</v>
      </c>
      <c r="G10" s="44">
        <v>186655000</v>
      </c>
      <c r="H10" s="43">
        <v>36482000</v>
      </c>
      <c r="I10" s="44">
        <v>37148081</v>
      </c>
      <c r="J10" s="43">
        <v>52917000</v>
      </c>
      <c r="K10" s="44">
        <v>67597882</v>
      </c>
      <c r="L10" s="43">
        <v>19486000</v>
      </c>
      <c r="M10" s="44">
        <v>25245558</v>
      </c>
      <c r="N10" s="43">
        <v>72821000</v>
      </c>
      <c r="O10" s="44">
        <v>43121858</v>
      </c>
      <c r="P10" s="43">
        <f t="shared" ref="P10:P41" si="5">$H10      +$J10      +$L10      +$N10</f>
        <v>181706000</v>
      </c>
      <c r="Q10" s="44">
        <f t="shared" ref="Q10:Q41" si="6">$I10      +$K10      +$M10      +$O10</f>
        <v>173113379</v>
      </c>
      <c r="R10" s="24">
        <f t="shared" ref="R10:R41" si="7">IF(($L10      =0),0,((($N10      -$L10      )/$L10      )*100))</f>
        <v>273.70932977522324</v>
      </c>
      <c r="S10" s="25">
        <f t="shared" ref="S10:S41" si="8">IF(($M10      =0),0,((($O10      -$M10      )/$M10      )*100))</f>
        <v>70.809684618577251</v>
      </c>
      <c r="T10" s="24">
        <f t="shared" ref="T10:T41" si="9">IF(($E10      =0),0,(($P10      /$E10      )*100))</f>
        <v>97.348584286517905</v>
      </c>
      <c r="U10" s="26">
        <f t="shared" ref="U10:U41" si="10">IF(($E10      =0),0,(($Q10      /$E10      )*100))</f>
        <v>92.745106747743165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2562000</v>
      </c>
      <c r="C16" s="42"/>
      <c r="D16" s="42"/>
      <c r="E16" s="42">
        <f t="shared" si="4"/>
        <v>2562000</v>
      </c>
      <c r="F16" s="43">
        <v>2562000</v>
      </c>
      <c r="G16" s="44">
        <v>1793000</v>
      </c>
      <c r="H16" s="43">
        <v>178000</v>
      </c>
      <c r="I16" s="44"/>
      <c r="J16" s="43">
        <v>157000</v>
      </c>
      <c r="K16" s="44">
        <v>529147</v>
      </c>
      <c r="L16" s="43">
        <v>244000</v>
      </c>
      <c r="M16" s="44"/>
      <c r="N16" s="43">
        <v>529000</v>
      </c>
      <c r="O16" s="44">
        <v>359040</v>
      </c>
      <c r="P16" s="43">
        <f t="shared" si="5"/>
        <v>1108000</v>
      </c>
      <c r="Q16" s="44">
        <f t="shared" si="6"/>
        <v>888187</v>
      </c>
      <c r="R16" s="24">
        <f t="shared" si="7"/>
        <v>116.80327868852459</v>
      </c>
      <c r="S16" s="25">
        <f t="shared" si="8"/>
        <v>0</v>
      </c>
      <c r="T16" s="24">
        <f t="shared" si="9"/>
        <v>43.247462919594064</v>
      </c>
      <c r="U16" s="26">
        <f t="shared" si="10"/>
        <v>34.667720530835282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85000000</v>
      </c>
      <c r="C22" s="42"/>
      <c r="D22" s="42"/>
      <c r="E22" s="42">
        <f t="shared" si="4"/>
        <v>85000000</v>
      </c>
      <c r="F22" s="43">
        <v>85000000</v>
      </c>
      <c r="G22" s="44">
        <v>59575000</v>
      </c>
      <c r="H22" s="43">
        <v>5402000</v>
      </c>
      <c r="I22" s="44">
        <v>5402496</v>
      </c>
      <c r="J22" s="43">
        <v>3844000</v>
      </c>
      <c r="K22" s="44">
        <v>6674571</v>
      </c>
      <c r="L22" s="43">
        <v>8344000</v>
      </c>
      <c r="M22" s="44">
        <v>7319461</v>
      </c>
      <c r="N22" s="43">
        <v>18799000</v>
      </c>
      <c r="O22" s="44">
        <v>14708994</v>
      </c>
      <c r="P22" s="43">
        <f t="shared" si="5"/>
        <v>36389000</v>
      </c>
      <c r="Q22" s="44">
        <f t="shared" si="6"/>
        <v>34105522</v>
      </c>
      <c r="R22" s="24">
        <f t="shared" si="7"/>
        <v>125.29961649089165</v>
      </c>
      <c r="S22" s="25">
        <f t="shared" si="8"/>
        <v>100.95733825209261</v>
      </c>
      <c r="T22" s="24">
        <f t="shared" si="9"/>
        <v>42.810588235294119</v>
      </c>
      <c r="U22" s="26">
        <f t="shared" si="10"/>
        <v>40.124143529411768</v>
      </c>
      <c r="V22" s="43">
        <v>12302000</v>
      </c>
      <c r="W22" s="44"/>
    </row>
    <row r="23" spans="1:23" ht="13" x14ac:dyDescent="0.3">
      <c r="A23" s="23" t="s">
        <v>49</v>
      </c>
      <c r="B23" s="42">
        <v>66000000</v>
      </c>
      <c r="C23" s="42"/>
      <c r="D23" s="42"/>
      <c r="E23" s="42">
        <f t="shared" si="4"/>
        <v>66000000</v>
      </c>
      <c r="F23" s="43">
        <v>66000000</v>
      </c>
      <c r="G23" s="44">
        <v>56000000</v>
      </c>
      <c r="H23" s="43">
        <v>8943000</v>
      </c>
      <c r="I23" s="44">
        <v>2357866</v>
      </c>
      <c r="J23" s="43">
        <v>12303000</v>
      </c>
      <c r="K23" s="44">
        <v>19158893</v>
      </c>
      <c r="L23" s="43">
        <v>14098000</v>
      </c>
      <c r="M23" s="44">
        <v>23174702</v>
      </c>
      <c r="N23" s="43">
        <v>20656000</v>
      </c>
      <c r="O23" s="44">
        <v>13673395</v>
      </c>
      <c r="P23" s="43">
        <f t="shared" si="5"/>
        <v>56000000</v>
      </c>
      <c r="Q23" s="44">
        <f t="shared" si="6"/>
        <v>58364856</v>
      </c>
      <c r="R23" s="24">
        <f t="shared" si="7"/>
        <v>46.517236487445032</v>
      </c>
      <c r="S23" s="25">
        <f t="shared" si="8"/>
        <v>-40.998615645629442</v>
      </c>
      <c r="T23" s="24">
        <f t="shared" si="9"/>
        <v>84.848484848484844</v>
      </c>
      <c r="U23" s="26">
        <f t="shared" si="10"/>
        <v>88.431600000000003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3423000</v>
      </c>
      <c r="C28" s="39">
        <f t="shared" si="11"/>
        <v>0</v>
      </c>
      <c r="D28" s="39">
        <f t="shared" si="11"/>
        <v>0</v>
      </c>
      <c r="E28" s="39">
        <f t="shared" si="11"/>
        <v>3423000</v>
      </c>
      <c r="F28" s="40">
        <f t="shared" si="11"/>
        <v>3423000</v>
      </c>
      <c r="G28" s="41">
        <f t="shared" si="11"/>
        <v>3423000</v>
      </c>
      <c r="H28" s="40">
        <f t="shared" si="11"/>
        <v>811000</v>
      </c>
      <c r="I28" s="41">
        <f t="shared" si="11"/>
        <v>1020233</v>
      </c>
      <c r="J28" s="40">
        <f t="shared" si="11"/>
        <v>1097000</v>
      </c>
      <c r="K28" s="41">
        <f t="shared" si="11"/>
        <v>1847807</v>
      </c>
      <c r="L28" s="40">
        <f t="shared" si="11"/>
        <v>1157000</v>
      </c>
      <c r="M28" s="41">
        <f t="shared" si="11"/>
        <v>492957</v>
      </c>
      <c r="N28" s="40">
        <f t="shared" si="11"/>
        <v>124000</v>
      </c>
      <c r="O28" s="41">
        <f t="shared" si="11"/>
        <v>62004</v>
      </c>
      <c r="P28" s="40">
        <f t="shared" si="11"/>
        <v>3189000</v>
      </c>
      <c r="Q28" s="41">
        <f t="shared" si="11"/>
        <v>3423001</v>
      </c>
      <c r="R28" s="20">
        <f t="shared" si="7"/>
        <v>-89.282627484874681</v>
      </c>
      <c r="S28" s="21">
        <f t="shared" si="8"/>
        <v>-87.422026667640381</v>
      </c>
      <c r="T28" s="20">
        <f t="shared" si="9"/>
        <v>93.16389132340052</v>
      </c>
      <c r="U28" s="22">
        <f t="shared" si="10"/>
        <v>100.00002921413964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1500000</v>
      </c>
      <c r="C31" s="42"/>
      <c r="D31" s="42"/>
      <c r="E31" s="42">
        <f t="shared" si="4"/>
        <v>1500000</v>
      </c>
      <c r="F31" s="43">
        <v>1500000</v>
      </c>
      <c r="G31" s="44">
        <v>1500000</v>
      </c>
      <c r="H31" s="43">
        <v>482000</v>
      </c>
      <c r="I31" s="44">
        <v>691419</v>
      </c>
      <c r="J31" s="43">
        <v>81000</v>
      </c>
      <c r="K31" s="44">
        <v>253621</v>
      </c>
      <c r="L31" s="43">
        <v>579000</v>
      </c>
      <c r="M31" s="44">
        <v>492957</v>
      </c>
      <c r="N31" s="43">
        <v>124000</v>
      </c>
      <c r="O31" s="44">
        <v>62004</v>
      </c>
      <c r="P31" s="43">
        <f t="shared" si="5"/>
        <v>1266000</v>
      </c>
      <c r="Q31" s="44">
        <f t="shared" si="6"/>
        <v>1500001</v>
      </c>
      <c r="R31" s="24">
        <f t="shared" si="7"/>
        <v>-78.583765112262526</v>
      </c>
      <c r="S31" s="25">
        <f t="shared" si="8"/>
        <v>-87.422026667640381</v>
      </c>
      <c r="T31" s="24">
        <f t="shared" si="9"/>
        <v>84.399999999999991</v>
      </c>
      <c r="U31" s="26">
        <f t="shared" si="10"/>
        <v>100.00006666666667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1923000</v>
      </c>
      <c r="C33" s="42"/>
      <c r="D33" s="42"/>
      <c r="E33" s="42">
        <f t="shared" si="4"/>
        <v>1923000</v>
      </c>
      <c r="F33" s="43">
        <v>1923000</v>
      </c>
      <c r="G33" s="44">
        <v>1923000</v>
      </c>
      <c r="H33" s="43">
        <v>329000</v>
      </c>
      <c r="I33" s="44">
        <v>328814</v>
      </c>
      <c r="J33" s="43">
        <v>1016000</v>
      </c>
      <c r="K33" s="44">
        <v>1594186</v>
      </c>
      <c r="L33" s="43">
        <v>578000</v>
      </c>
      <c r="M33" s="44"/>
      <c r="N33" s="43"/>
      <c r="O33" s="44"/>
      <c r="P33" s="43">
        <f t="shared" si="5"/>
        <v>1923000</v>
      </c>
      <c r="Q33" s="44">
        <f t="shared" si="6"/>
        <v>1923000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343640000</v>
      </c>
      <c r="C61" s="39">
        <f t="shared" si="26"/>
        <v>0</v>
      </c>
      <c r="D61" s="39">
        <f t="shared" si="26"/>
        <v>0</v>
      </c>
      <c r="E61" s="39">
        <f t="shared" si="26"/>
        <v>343640000</v>
      </c>
      <c r="F61" s="40">
        <f t="shared" si="26"/>
        <v>343640000</v>
      </c>
      <c r="G61" s="41">
        <f t="shared" si="26"/>
        <v>307446000</v>
      </c>
      <c r="H61" s="40">
        <f t="shared" si="26"/>
        <v>51816000</v>
      </c>
      <c r="I61" s="41">
        <f t="shared" si="26"/>
        <v>45928676</v>
      </c>
      <c r="J61" s="40">
        <f t="shared" si="26"/>
        <v>70318000</v>
      </c>
      <c r="K61" s="41">
        <f t="shared" si="26"/>
        <v>95808300</v>
      </c>
      <c r="L61" s="40">
        <f t="shared" si="26"/>
        <v>43329000</v>
      </c>
      <c r="M61" s="41">
        <f t="shared" si="26"/>
        <v>56232678</v>
      </c>
      <c r="N61" s="40">
        <f t="shared" si="26"/>
        <v>112929000</v>
      </c>
      <c r="O61" s="41">
        <f t="shared" si="26"/>
        <v>71925291</v>
      </c>
      <c r="P61" s="40">
        <f t="shared" si="26"/>
        <v>278392000</v>
      </c>
      <c r="Q61" s="41">
        <f t="shared" si="26"/>
        <v>269894945</v>
      </c>
      <c r="R61" s="20">
        <f t="shared" si="16"/>
        <v>160.63144776016063</v>
      </c>
      <c r="S61" s="21">
        <f t="shared" si="17"/>
        <v>27.906572402616142</v>
      </c>
      <c r="T61" s="20">
        <f t="shared" si="18"/>
        <v>81.012687696426482</v>
      </c>
      <c r="U61" s="22">
        <f t="shared" si="19"/>
        <v>78.540025899196834</v>
      </c>
      <c r="V61" s="40">
        <f t="shared" ref="V61:W61" si="27">+V8+V43</f>
        <v>12302000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343640000</v>
      </c>
      <c r="C65" s="48">
        <f t="shared" si="30"/>
        <v>0</v>
      </c>
      <c r="D65" s="48">
        <f t="shared" si="30"/>
        <v>0</v>
      </c>
      <c r="E65" s="48">
        <f t="shared" si="30"/>
        <v>343640000</v>
      </c>
      <c r="F65" s="49">
        <f t="shared" si="30"/>
        <v>343640000</v>
      </c>
      <c r="G65" s="50">
        <f t="shared" si="30"/>
        <v>307446000</v>
      </c>
      <c r="H65" s="49">
        <f t="shared" si="30"/>
        <v>51816000</v>
      </c>
      <c r="I65" s="50">
        <f t="shared" si="30"/>
        <v>45928676</v>
      </c>
      <c r="J65" s="49">
        <f t="shared" si="30"/>
        <v>70318000</v>
      </c>
      <c r="K65" s="50">
        <f t="shared" si="30"/>
        <v>95808300</v>
      </c>
      <c r="L65" s="49">
        <f t="shared" si="30"/>
        <v>43329000</v>
      </c>
      <c r="M65" s="51">
        <f t="shared" si="30"/>
        <v>56232678</v>
      </c>
      <c r="N65" s="49">
        <f t="shared" si="30"/>
        <v>112929000</v>
      </c>
      <c r="O65" s="50">
        <f t="shared" si="30"/>
        <v>71925291</v>
      </c>
      <c r="P65" s="49">
        <f t="shared" si="30"/>
        <v>278392000</v>
      </c>
      <c r="Q65" s="50">
        <f t="shared" si="30"/>
        <v>269894945</v>
      </c>
      <c r="R65" s="34">
        <f t="shared" si="16"/>
        <v>160.63144776016063</v>
      </c>
      <c r="S65" s="35">
        <f t="shared" si="17"/>
        <v>27.906572402616142</v>
      </c>
      <c r="T65" s="34">
        <f t="shared" si="18"/>
        <v>81.012687696426482</v>
      </c>
      <c r="U65" s="35">
        <f t="shared" si="19"/>
        <v>78.540025899196834</v>
      </c>
      <c r="V65" s="49">
        <f>+V61+V62</f>
        <v>12302000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1138553000</v>
      </c>
      <c r="C8" s="36">
        <f t="shared" si="0"/>
        <v>45000000</v>
      </c>
      <c r="D8" s="36">
        <f t="shared" si="0"/>
        <v>0</v>
      </c>
      <c r="E8" s="36">
        <f t="shared" si="0"/>
        <v>1183553000</v>
      </c>
      <c r="F8" s="37">
        <f t="shared" si="0"/>
        <v>1183553000</v>
      </c>
      <c r="G8" s="38">
        <f t="shared" si="0"/>
        <v>1157978000</v>
      </c>
      <c r="H8" s="37">
        <f t="shared" si="0"/>
        <v>206969000</v>
      </c>
      <c r="I8" s="38">
        <f t="shared" si="0"/>
        <v>0</v>
      </c>
      <c r="J8" s="37">
        <f t="shared" si="0"/>
        <v>334802000</v>
      </c>
      <c r="K8" s="38">
        <f t="shared" si="0"/>
        <v>0</v>
      </c>
      <c r="L8" s="37">
        <f t="shared" si="0"/>
        <v>100570000</v>
      </c>
      <c r="M8" s="38">
        <f t="shared" si="0"/>
        <v>0</v>
      </c>
      <c r="N8" s="37">
        <f t="shared" si="0"/>
        <v>347439000</v>
      </c>
      <c r="O8" s="38">
        <f t="shared" si="0"/>
        <v>0</v>
      </c>
      <c r="P8" s="37">
        <f t="shared" si="0"/>
        <v>989780000</v>
      </c>
      <c r="Q8" s="38">
        <f t="shared" si="0"/>
        <v>0</v>
      </c>
      <c r="R8" s="16">
        <f>IF(($L8       =0),0,((($N8       -$L8       )/$L8       )*100))</f>
        <v>245.46982201451723</v>
      </c>
      <c r="S8" s="17">
        <f>IF(($M8       =0),0,((($O8       -$M8       )/$M8       )*100))</f>
        <v>0</v>
      </c>
      <c r="T8" s="16">
        <f>IF(($E8       =0),0,(($P8       /$E8       )*100))</f>
        <v>83.627856124736283</v>
      </c>
      <c r="U8" s="18">
        <f>IF(($E8       =0),0,(($Q8       /$E8       )*100))</f>
        <v>0</v>
      </c>
      <c r="V8" s="37">
        <f t="shared" ref="V8:W8" si="1">+V9+V28</f>
        <v>5479000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1102925000</v>
      </c>
      <c r="C9" s="39">
        <f t="shared" si="2"/>
        <v>45000000</v>
      </c>
      <c r="D9" s="39">
        <f t="shared" si="2"/>
        <v>0</v>
      </c>
      <c r="E9" s="39">
        <f t="shared" si="2"/>
        <v>1147925000</v>
      </c>
      <c r="F9" s="40">
        <f t="shared" si="2"/>
        <v>1147925000</v>
      </c>
      <c r="G9" s="41">
        <f t="shared" si="2"/>
        <v>1122350000</v>
      </c>
      <c r="H9" s="40">
        <f t="shared" si="2"/>
        <v>205646000</v>
      </c>
      <c r="I9" s="41">
        <f t="shared" si="2"/>
        <v>0</v>
      </c>
      <c r="J9" s="40">
        <f t="shared" si="2"/>
        <v>333146000</v>
      </c>
      <c r="K9" s="41">
        <f t="shared" si="2"/>
        <v>0</v>
      </c>
      <c r="L9" s="40">
        <f t="shared" si="2"/>
        <v>91509000</v>
      </c>
      <c r="M9" s="41">
        <f t="shared" si="2"/>
        <v>0</v>
      </c>
      <c r="N9" s="40">
        <f t="shared" si="2"/>
        <v>341085000</v>
      </c>
      <c r="O9" s="41">
        <f t="shared" si="2"/>
        <v>0</v>
      </c>
      <c r="P9" s="40">
        <f t="shared" si="2"/>
        <v>971386000</v>
      </c>
      <c r="Q9" s="41">
        <f t="shared" si="2"/>
        <v>0</v>
      </c>
      <c r="R9" s="20">
        <f>IF(($L9       =0),0,((($N9       -$L9       )/$L9       )*100))</f>
        <v>272.73382945939744</v>
      </c>
      <c r="S9" s="21">
        <f>IF(($M9       =0),0,((($O9       -$M9       )/$M9       )*100))</f>
        <v>0</v>
      </c>
      <c r="T9" s="20">
        <f>IF(($E9       =0),0,(($P9       /$E9       )*100))</f>
        <v>84.621033604111759</v>
      </c>
      <c r="U9" s="22">
        <f>IF(($E9       =0),0,(($Q9       /$E9       )*100))</f>
        <v>0</v>
      </c>
      <c r="V9" s="40">
        <f t="shared" ref="V9:W9" si="3">SUM(V10:V27)</f>
        <v>5479000</v>
      </c>
      <c r="W9" s="41">
        <f t="shared" si="3"/>
        <v>0</v>
      </c>
    </row>
    <row r="10" spans="1:23" ht="13" x14ac:dyDescent="0.3">
      <c r="A10" s="23" t="s">
        <v>36</v>
      </c>
      <c r="B10" s="42">
        <v>754481000</v>
      </c>
      <c r="C10" s="42"/>
      <c r="D10" s="42"/>
      <c r="E10" s="42">
        <f t="shared" ref="E10:E41" si="4">$B10      +$C10      +$D10</f>
        <v>754481000</v>
      </c>
      <c r="F10" s="43">
        <v>754481000</v>
      </c>
      <c r="G10" s="44">
        <v>754481000</v>
      </c>
      <c r="H10" s="43">
        <v>148316000</v>
      </c>
      <c r="I10" s="44"/>
      <c r="J10" s="43">
        <v>226292000</v>
      </c>
      <c r="K10" s="44"/>
      <c r="L10" s="43">
        <v>70786000</v>
      </c>
      <c r="M10" s="44"/>
      <c r="N10" s="43">
        <v>308850000</v>
      </c>
      <c r="O10" s="44"/>
      <c r="P10" s="43">
        <f t="shared" ref="P10:P41" si="5">$H10      +$J10      +$L10      +$N10</f>
        <v>754244000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336.31509055462942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99.968587678152261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3444000</v>
      </c>
      <c r="C16" s="42"/>
      <c r="D16" s="42"/>
      <c r="E16" s="42">
        <f t="shared" si="4"/>
        <v>3444000</v>
      </c>
      <c r="F16" s="43">
        <v>3444000</v>
      </c>
      <c r="G16" s="44">
        <v>3444000</v>
      </c>
      <c r="H16" s="43"/>
      <c r="I16" s="44"/>
      <c r="J16" s="43">
        <v>849000</v>
      </c>
      <c r="K16" s="44"/>
      <c r="L16" s="43">
        <v>1918000</v>
      </c>
      <c r="M16" s="44"/>
      <c r="N16" s="43"/>
      <c r="O16" s="44"/>
      <c r="P16" s="43">
        <f t="shared" si="5"/>
        <v>2767000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80.342624854819974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45000000</v>
      </c>
      <c r="D20" s="42"/>
      <c r="E20" s="42">
        <f t="shared" si="4"/>
        <v>45000000</v>
      </c>
      <c r="F20" s="43">
        <v>45000000</v>
      </c>
      <c r="G20" s="44">
        <v>45000000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250000000</v>
      </c>
      <c r="C22" s="42"/>
      <c r="D22" s="42"/>
      <c r="E22" s="42">
        <f t="shared" si="4"/>
        <v>250000000</v>
      </c>
      <c r="F22" s="43">
        <v>250000000</v>
      </c>
      <c r="G22" s="44">
        <v>224425000</v>
      </c>
      <c r="H22" s="43">
        <v>52262000</v>
      </c>
      <c r="I22" s="44"/>
      <c r="J22" s="43">
        <v>55619000</v>
      </c>
      <c r="K22" s="44"/>
      <c r="L22" s="43">
        <v>18805000</v>
      </c>
      <c r="M22" s="44"/>
      <c r="N22" s="43">
        <v>13463000</v>
      </c>
      <c r="O22" s="44"/>
      <c r="P22" s="43">
        <f t="shared" si="5"/>
        <v>140149000</v>
      </c>
      <c r="Q22" s="44">
        <f t="shared" si="6"/>
        <v>0</v>
      </c>
      <c r="R22" s="24">
        <f t="shared" si="7"/>
        <v>-28.407338473810157</v>
      </c>
      <c r="S22" s="25">
        <f t="shared" si="8"/>
        <v>0</v>
      </c>
      <c r="T22" s="24">
        <f t="shared" si="9"/>
        <v>56.059599999999996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95000000</v>
      </c>
      <c r="C23" s="42"/>
      <c r="D23" s="42"/>
      <c r="E23" s="42">
        <f t="shared" si="4"/>
        <v>95000000</v>
      </c>
      <c r="F23" s="43">
        <v>95000000</v>
      </c>
      <c r="G23" s="44">
        <v>95000000</v>
      </c>
      <c r="H23" s="43">
        <v>5068000</v>
      </c>
      <c r="I23" s="44"/>
      <c r="J23" s="43">
        <v>50386000</v>
      </c>
      <c r="K23" s="44"/>
      <c r="L23" s="43"/>
      <c r="M23" s="44"/>
      <c r="N23" s="43">
        <v>18772000</v>
      </c>
      <c r="O23" s="44"/>
      <c r="P23" s="43">
        <f t="shared" si="5"/>
        <v>74226000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78.132631578947368</v>
      </c>
      <c r="U23" s="26">
        <f t="shared" si="10"/>
        <v>0</v>
      </c>
      <c r="V23" s="43">
        <v>5479000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35628000</v>
      </c>
      <c r="C28" s="39">
        <f t="shared" si="11"/>
        <v>0</v>
      </c>
      <c r="D28" s="39">
        <f t="shared" si="11"/>
        <v>0</v>
      </c>
      <c r="E28" s="39">
        <f t="shared" si="11"/>
        <v>35628000</v>
      </c>
      <c r="F28" s="40">
        <f t="shared" si="11"/>
        <v>35628000</v>
      </c>
      <c r="G28" s="41">
        <f t="shared" si="11"/>
        <v>35628000</v>
      </c>
      <c r="H28" s="40">
        <f t="shared" si="11"/>
        <v>1323000</v>
      </c>
      <c r="I28" s="41">
        <f t="shared" si="11"/>
        <v>0</v>
      </c>
      <c r="J28" s="40">
        <f t="shared" si="11"/>
        <v>1656000</v>
      </c>
      <c r="K28" s="41">
        <f t="shared" si="11"/>
        <v>0</v>
      </c>
      <c r="L28" s="40">
        <f t="shared" si="11"/>
        <v>9061000</v>
      </c>
      <c r="M28" s="41">
        <f t="shared" si="11"/>
        <v>0</v>
      </c>
      <c r="N28" s="40">
        <f t="shared" si="11"/>
        <v>6354000</v>
      </c>
      <c r="O28" s="41">
        <f t="shared" si="11"/>
        <v>0</v>
      </c>
      <c r="P28" s="40">
        <f t="shared" si="11"/>
        <v>18394000</v>
      </c>
      <c r="Q28" s="41">
        <f t="shared" si="11"/>
        <v>0</v>
      </c>
      <c r="R28" s="20">
        <f t="shared" si="7"/>
        <v>-29.875289703123276</v>
      </c>
      <c r="S28" s="21">
        <f t="shared" si="8"/>
        <v>0</v>
      </c>
      <c r="T28" s="20">
        <f t="shared" si="9"/>
        <v>51.627933086336583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416000</v>
      </c>
      <c r="I31" s="44"/>
      <c r="J31" s="43">
        <v>300000</v>
      </c>
      <c r="K31" s="44"/>
      <c r="L31" s="43">
        <v>136000</v>
      </c>
      <c r="M31" s="44"/>
      <c r="N31" s="43">
        <v>1148000</v>
      </c>
      <c r="O31" s="44"/>
      <c r="P31" s="43">
        <f t="shared" si="5"/>
        <v>2000000</v>
      </c>
      <c r="Q31" s="44">
        <f t="shared" si="6"/>
        <v>0</v>
      </c>
      <c r="R31" s="24">
        <f t="shared" si="7"/>
        <v>744.11764705882354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3628000</v>
      </c>
      <c r="C33" s="42"/>
      <c r="D33" s="42"/>
      <c r="E33" s="42">
        <f t="shared" si="4"/>
        <v>3628000</v>
      </c>
      <c r="F33" s="43">
        <v>3628000</v>
      </c>
      <c r="G33" s="44">
        <v>3628000</v>
      </c>
      <c r="H33" s="43">
        <v>907000</v>
      </c>
      <c r="I33" s="44"/>
      <c r="J33" s="43">
        <v>1356000</v>
      </c>
      <c r="K33" s="44"/>
      <c r="L33" s="43">
        <v>940000</v>
      </c>
      <c r="M33" s="44"/>
      <c r="N33" s="43"/>
      <c r="O33" s="44"/>
      <c r="P33" s="43">
        <f t="shared" si="5"/>
        <v>3203000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88.285556780595371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30000000</v>
      </c>
      <c r="C37" s="42"/>
      <c r="D37" s="42"/>
      <c r="E37" s="42">
        <f t="shared" si="4"/>
        <v>30000000</v>
      </c>
      <c r="F37" s="43">
        <v>30000000</v>
      </c>
      <c r="G37" s="44">
        <v>30000000</v>
      </c>
      <c r="H37" s="43"/>
      <c r="I37" s="44"/>
      <c r="J37" s="43"/>
      <c r="K37" s="44"/>
      <c r="L37" s="43">
        <v>7985000</v>
      </c>
      <c r="M37" s="44"/>
      <c r="N37" s="43">
        <v>5206000</v>
      </c>
      <c r="O37" s="44"/>
      <c r="P37" s="43">
        <f t="shared" si="5"/>
        <v>13191000</v>
      </c>
      <c r="Q37" s="44">
        <f t="shared" si="6"/>
        <v>0</v>
      </c>
      <c r="R37" s="24">
        <f t="shared" si="7"/>
        <v>-34.802755165936127</v>
      </c>
      <c r="S37" s="25">
        <f t="shared" si="8"/>
        <v>0</v>
      </c>
      <c r="T37" s="24">
        <f t="shared" si="9"/>
        <v>43.97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1138553000</v>
      </c>
      <c r="C61" s="39">
        <f t="shared" si="26"/>
        <v>45000000</v>
      </c>
      <c r="D61" s="39">
        <f t="shared" si="26"/>
        <v>0</v>
      </c>
      <c r="E61" s="39">
        <f t="shared" si="26"/>
        <v>1183553000</v>
      </c>
      <c r="F61" s="40">
        <f t="shared" si="26"/>
        <v>1183553000</v>
      </c>
      <c r="G61" s="41">
        <f t="shared" si="26"/>
        <v>1157978000</v>
      </c>
      <c r="H61" s="40">
        <f t="shared" si="26"/>
        <v>206969000</v>
      </c>
      <c r="I61" s="41">
        <f t="shared" si="26"/>
        <v>0</v>
      </c>
      <c r="J61" s="40">
        <f t="shared" si="26"/>
        <v>334802000</v>
      </c>
      <c r="K61" s="41">
        <f t="shared" si="26"/>
        <v>0</v>
      </c>
      <c r="L61" s="40">
        <f t="shared" si="26"/>
        <v>100570000</v>
      </c>
      <c r="M61" s="41">
        <f t="shared" si="26"/>
        <v>0</v>
      </c>
      <c r="N61" s="40">
        <f t="shared" si="26"/>
        <v>347439000</v>
      </c>
      <c r="O61" s="41">
        <f t="shared" si="26"/>
        <v>0</v>
      </c>
      <c r="P61" s="40">
        <f t="shared" si="26"/>
        <v>989780000</v>
      </c>
      <c r="Q61" s="41">
        <f t="shared" si="26"/>
        <v>0</v>
      </c>
      <c r="R61" s="20">
        <f t="shared" si="16"/>
        <v>245.46982201451723</v>
      </c>
      <c r="S61" s="21">
        <f t="shared" si="17"/>
        <v>0</v>
      </c>
      <c r="T61" s="20">
        <f t="shared" si="18"/>
        <v>83.627856124736283</v>
      </c>
      <c r="U61" s="22">
        <f t="shared" si="19"/>
        <v>0</v>
      </c>
      <c r="V61" s="40">
        <f t="shared" ref="V61:W61" si="27">+V8+V43</f>
        <v>5479000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1138553000</v>
      </c>
      <c r="C65" s="48">
        <f t="shared" si="30"/>
        <v>45000000</v>
      </c>
      <c r="D65" s="48">
        <f t="shared" si="30"/>
        <v>0</v>
      </c>
      <c r="E65" s="48">
        <f t="shared" si="30"/>
        <v>1183553000</v>
      </c>
      <c r="F65" s="49">
        <f t="shared" si="30"/>
        <v>1183553000</v>
      </c>
      <c r="G65" s="50">
        <f t="shared" si="30"/>
        <v>1157978000</v>
      </c>
      <c r="H65" s="49">
        <f t="shared" si="30"/>
        <v>206969000</v>
      </c>
      <c r="I65" s="50">
        <f t="shared" si="30"/>
        <v>0</v>
      </c>
      <c r="J65" s="49">
        <f t="shared" si="30"/>
        <v>334802000</v>
      </c>
      <c r="K65" s="50">
        <f t="shared" si="30"/>
        <v>0</v>
      </c>
      <c r="L65" s="49">
        <f t="shared" si="30"/>
        <v>100570000</v>
      </c>
      <c r="M65" s="51">
        <f t="shared" si="30"/>
        <v>0</v>
      </c>
      <c r="N65" s="49">
        <f t="shared" si="30"/>
        <v>347439000</v>
      </c>
      <c r="O65" s="50">
        <f t="shared" si="30"/>
        <v>0</v>
      </c>
      <c r="P65" s="49">
        <f t="shared" si="30"/>
        <v>989780000</v>
      </c>
      <c r="Q65" s="50">
        <f t="shared" si="30"/>
        <v>0</v>
      </c>
      <c r="R65" s="34">
        <f t="shared" si="16"/>
        <v>245.46982201451723</v>
      </c>
      <c r="S65" s="35">
        <f t="shared" si="17"/>
        <v>0</v>
      </c>
      <c r="T65" s="34">
        <f t="shared" si="18"/>
        <v>83.627856124736283</v>
      </c>
      <c r="U65" s="35">
        <f t="shared" si="19"/>
        <v>0</v>
      </c>
      <c r="V65" s="49">
        <f>+V61+V62</f>
        <v>5479000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9327000</v>
      </c>
      <c r="C8" s="36">
        <f t="shared" si="0"/>
        <v>47816000</v>
      </c>
      <c r="D8" s="36">
        <f t="shared" si="0"/>
        <v>0</v>
      </c>
      <c r="E8" s="36">
        <f t="shared" si="0"/>
        <v>57143000</v>
      </c>
      <c r="F8" s="37">
        <f t="shared" si="0"/>
        <v>9327000</v>
      </c>
      <c r="G8" s="38">
        <f t="shared" si="0"/>
        <v>57143000</v>
      </c>
      <c r="H8" s="37">
        <f t="shared" si="0"/>
        <v>2077000</v>
      </c>
      <c r="I8" s="38">
        <f t="shared" si="0"/>
        <v>-62425970</v>
      </c>
      <c r="J8" s="37">
        <f t="shared" si="0"/>
        <v>9218000</v>
      </c>
      <c r="K8" s="38">
        <f t="shared" si="0"/>
        <v>68426335</v>
      </c>
      <c r="L8" s="37">
        <f t="shared" si="0"/>
        <v>4495000</v>
      </c>
      <c r="M8" s="38">
        <f t="shared" si="0"/>
        <v>1198934</v>
      </c>
      <c r="N8" s="37">
        <f t="shared" si="0"/>
        <v>16972000</v>
      </c>
      <c r="O8" s="38">
        <f t="shared" si="0"/>
        <v>8481758</v>
      </c>
      <c r="P8" s="37">
        <f t="shared" si="0"/>
        <v>32762000</v>
      </c>
      <c r="Q8" s="38">
        <f t="shared" si="0"/>
        <v>15681057</v>
      </c>
      <c r="R8" s="16">
        <f>IF(($L8       =0),0,((($N8       -$L8       )/$L8       )*100))</f>
        <v>277.57508342602893</v>
      </c>
      <c r="S8" s="17">
        <f>IF(($M8       =0),0,((($O8       -$M8       )/$M8       )*100))</f>
        <v>607.44161063077695</v>
      </c>
      <c r="T8" s="16">
        <f>IF(($E8       =0),0,(($P8       /$E8       )*100))</f>
        <v>57.333356666608339</v>
      </c>
      <c r="U8" s="18">
        <f>IF(($E8       =0),0,(($Q8       /$E8       )*100))</f>
        <v>27.441781145547132</v>
      </c>
      <c r="V8" s="37">
        <f t="shared" ref="V8:W8" si="1">+V9+V28</f>
        <v>10294000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6224000</v>
      </c>
      <c r="C9" s="39">
        <f t="shared" si="2"/>
        <v>47816000</v>
      </c>
      <c r="D9" s="39">
        <f t="shared" si="2"/>
        <v>0</v>
      </c>
      <c r="E9" s="39">
        <f t="shared" si="2"/>
        <v>54040000</v>
      </c>
      <c r="F9" s="40">
        <f t="shared" si="2"/>
        <v>6224000</v>
      </c>
      <c r="G9" s="41">
        <f t="shared" si="2"/>
        <v>54040000</v>
      </c>
      <c r="H9" s="40">
        <f t="shared" si="2"/>
        <v>799000</v>
      </c>
      <c r="I9" s="41">
        <f t="shared" si="2"/>
        <v>-60817428</v>
      </c>
      <c r="J9" s="40">
        <f t="shared" si="2"/>
        <v>8639000</v>
      </c>
      <c r="K9" s="41">
        <f t="shared" si="2"/>
        <v>64906336</v>
      </c>
      <c r="L9" s="40">
        <f t="shared" si="2"/>
        <v>3784000</v>
      </c>
      <c r="M9" s="41">
        <f t="shared" si="2"/>
        <v>488273</v>
      </c>
      <c r="N9" s="40">
        <f t="shared" si="2"/>
        <v>16566000</v>
      </c>
      <c r="O9" s="41">
        <f t="shared" si="2"/>
        <v>8000876</v>
      </c>
      <c r="P9" s="40">
        <f t="shared" si="2"/>
        <v>29788000</v>
      </c>
      <c r="Q9" s="41">
        <f t="shared" si="2"/>
        <v>12578057</v>
      </c>
      <c r="R9" s="20">
        <f>IF(($L9       =0),0,((($N9       -$L9       )/$L9       )*100))</f>
        <v>337.7906976744186</v>
      </c>
      <c r="S9" s="21">
        <f>IF(($M9       =0),0,((($O9       -$M9       )/$M9       )*100))</f>
        <v>1538.6070907054045</v>
      </c>
      <c r="T9" s="20">
        <f>IF(($E9       =0),0,(($P9       /$E9       )*100))</f>
        <v>55.12213175425611</v>
      </c>
      <c r="U9" s="22">
        <f>IF(($E9       =0),0,(($Q9       /$E9       )*100))</f>
        <v>23.275457068837898</v>
      </c>
      <c r="V9" s="40">
        <f t="shared" ref="V9:W9" si="3">SUM(V10:V27)</f>
        <v>10294000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47816000</v>
      </c>
      <c r="D10" s="42"/>
      <c r="E10" s="42">
        <f t="shared" ref="E10:E41" si="4">$B10      +$C10      +$D10</f>
        <v>47816000</v>
      </c>
      <c r="F10" s="43"/>
      <c r="G10" s="44">
        <v>47816000</v>
      </c>
      <c r="H10" s="43"/>
      <c r="I10" s="44">
        <v>-35240000</v>
      </c>
      <c r="J10" s="43">
        <v>6092000</v>
      </c>
      <c r="K10" s="44">
        <v>35240000</v>
      </c>
      <c r="L10" s="43">
        <v>3296000</v>
      </c>
      <c r="M10" s="44"/>
      <c r="N10" s="43">
        <v>16253000</v>
      </c>
      <c r="O10" s="44">
        <v>6354067</v>
      </c>
      <c r="P10" s="43">
        <f t="shared" ref="P10:P41" si="5">$H10      +$J10      +$L10      +$N10</f>
        <v>25641000</v>
      </c>
      <c r="Q10" s="44">
        <f t="shared" ref="Q10:Q41" si="6">$I10      +$K10      +$M10      +$O10</f>
        <v>6354067</v>
      </c>
      <c r="R10" s="24">
        <f t="shared" ref="R10:R41" si="7">IF(($L10      =0),0,((($N10      -$L10      )/$L10      )*100))</f>
        <v>393.11286407766988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53.624309854442032</v>
      </c>
      <c r="U10" s="26">
        <f t="shared" ref="U10:U41" si="10">IF(($E10      =0),0,(($Q10      /$E10      )*100))</f>
        <v>13.288579136690648</v>
      </c>
      <c r="V10" s="43">
        <v>10294000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3705000</v>
      </c>
      <c r="C13" s="42"/>
      <c r="D13" s="42"/>
      <c r="E13" s="42">
        <f t="shared" si="4"/>
        <v>3705000</v>
      </c>
      <c r="F13" s="43">
        <v>3705000</v>
      </c>
      <c r="G13" s="44">
        <v>3705000</v>
      </c>
      <c r="H13" s="43"/>
      <c r="I13" s="44">
        <v>-23972003</v>
      </c>
      <c r="J13" s="43">
        <v>1667000</v>
      </c>
      <c r="K13" s="44">
        <v>26380003</v>
      </c>
      <c r="L13" s="43"/>
      <c r="M13" s="44"/>
      <c r="N13" s="43"/>
      <c r="O13" s="44">
        <v>1297000</v>
      </c>
      <c r="P13" s="43">
        <f t="shared" si="5"/>
        <v>1667000</v>
      </c>
      <c r="Q13" s="44">
        <f t="shared" si="6"/>
        <v>3705000</v>
      </c>
      <c r="R13" s="24">
        <f t="shared" si="7"/>
        <v>0</v>
      </c>
      <c r="S13" s="25">
        <f t="shared" si="8"/>
        <v>0</v>
      </c>
      <c r="T13" s="24">
        <f t="shared" si="9"/>
        <v>44.993252361673413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2519000</v>
      </c>
      <c r="C16" s="42"/>
      <c r="D16" s="42"/>
      <c r="E16" s="42">
        <f t="shared" si="4"/>
        <v>2519000</v>
      </c>
      <c r="F16" s="43">
        <v>2519000</v>
      </c>
      <c r="G16" s="44">
        <v>2519000</v>
      </c>
      <c r="H16" s="43">
        <v>799000</v>
      </c>
      <c r="I16" s="44">
        <v>-1605425</v>
      </c>
      <c r="J16" s="43">
        <v>880000</v>
      </c>
      <c r="K16" s="44">
        <v>3286333</v>
      </c>
      <c r="L16" s="43">
        <v>488000</v>
      </c>
      <c r="M16" s="44">
        <v>488273</v>
      </c>
      <c r="N16" s="43">
        <v>313000</v>
      </c>
      <c r="O16" s="44">
        <v>349809</v>
      </c>
      <c r="P16" s="43">
        <f t="shared" si="5"/>
        <v>2480000</v>
      </c>
      <c r="Q16" s="44">
        <f t="shared" si="6"/>
        <v>2518990</v>
      </c>
      <c r="R16" s="24">
        <f t="shared" si="7"/>
        <v>-35.860655737704917</v>
      </c>
      <c r="S16" s="25">
        <f t="shared" si="8"/>
        <v>-28.35790633518544</v>
      </c>
      <c r="T16" s="24">
        <f t="shared" si="9"/>
        <v>98.451766574037308</v>
      </c>
      <c r="U16" s="26">
        <f t="shared" si="10"/>
        <v>99.999603017070271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3103000</v>
      </c>
      <c r="C28" s="39">
        <f t="shared" si="11"/>
        <v>0</v>
      </c>
      <c r="D28" s="39">
        <f t="shared" si="11"/>
        <v>0</v>
      </c>
      <c r="E28" s="39">
        <f t="shared" si="11"/>
        <v>3103000</v>
      </c>
      <c r="F28" s="40">
        <f t="shared" si="11"/>
        <v>3103000</v>
      </c>
      <c r="G28" s="41">
        <f t="shared" si="11"/>
        <v>3103000</v>
      </c>
      <c r="H28" s="40">
        <f t="shared" si="11"/>
        <v>1278000</v>
      </c>
      <c r="I28" s="41">
        <f t="shared" si="11"/>
        <v>-1608542</v>
      </c>
      <c r="J28" s="40">
        <f t="shared" si="11"/>
        <v>579000</v>
      </c>
      <c r="K28" s="41">
        <f t="shared" si="11"/>
        <v>3519999</v>
      </c>
      <c r="L28" s="40">
        <f t="shared" si="11"/>
        <v>711000</v>
      </c>
      <c r="M28" s="41">
        <f t="shared" si="11"/>
        <v>710661</v>
      </c>
      <c r="N28" s="40">
        <f t="shared" si="11"/>
        <v>406000</v>
      </c>
      <c r="O28" s="41">
        <f t="shared" si="11"/>
        <v>480882</v>
      </c>
      <c r="P28" s="40">
        <f t="shared" si="11"/>
        <v>2974000</v>
      </c>
      <c r="Q28" s="41">
        <f t="shared" si="11"/>
        <v>3103000</v>
      </c>
      <c r="R28" s="20">
        <f t="shared" si="7"/>
        <v>-42.897327707454295</v>
      </c>
      <c r="S28" s="21">
        <f t="shared" si="8"/>
        <v>-32.333137740779364</v>
      </c>
      <c r="T28" s="20">
        <f t="shared" si="9"/>
        <v>95.842732839187889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952000</v>
      </c>
      <c r="I31" s="44">
        <v>-748241</v>
      </c>
      <c r="J31" s="43">
        <v>102000</v>
      </c>
      <c r="K31" s="44">
        <v>1802098</v>
      </c>
      <c r="L31" s="43">
        <v>408000</v>
      </c>
      <c r="M31" s="44">
        <v>407751</v>
      </c>
      <c r="N31" s="43">
        <v>264000</v>
      </c>
      <c r="O31" s="44">
        <v>338392</v>
      </c>
      <c r="P31" s="43">
        <f t="shared" si="5"/>
        <v>1726000</v>
      </c>
      <c r="Q31" s="44">
        <f t="shared" si="6"/>
        <v>1800000</v>
      </c>
      <c r="R31" s="24">
        <f t="shared" si="7"/>
        <v>-35.294117647058826</v>
      </c>
      <c r="S31" s="25">
        <f t="shared" si="8"/>
        <v>-17.01013608795564</v>
      </c>
      <c r="T31" s="24">
        <f t="shared" si="9"/>
        <v>95.888888888888886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1303000</v>
      </c>
      <c r="C33" s="42"/>
      <c r="D33" s="42"/>
      <c r="E33" s="42">
        <f t="shared" si="4"/>
        <v>1303000</v>
      </c>
      <c r="F33" s="43">
        <v>1303000</v>
      </c>
      <c r="G33" s="44">
        <v>1303000</v>
      </c>
      <c r="H33" s="43">
        <v>326000</v>
      </c>
      <c r="I33" s="44">
        <v>-860301</v>
      </c>
      <c r="J33" s="43">
        <v>477000</v>
      </c>
      <c r="K33" s="44">
        <v>1717901</v>
      </c>
      <c r="L33" s="43">
        <v>303000</v>
      </c>
      <c r="M33" s="44">
        <v>302910</v>
      </c>
      <c r="N33" s="43">
        <v>142000</v>
      </c>
      <c r="O33" s="44">
        <v>142490</v>
      </c>
      <c r="P33" s="43">
        <f t="shared" si="5"/>
        <v>1248000</v>
      </c>
      <c r="Q33" s="44">
        <f t="shared" si="6"/>
        <v>1303000</v>
      </c>
      <c r="R33" s="24">
        <f t="shared" si="7"/>
        <v>-53.135313531353134</v>
      </c>
      <c r="S33" s="25">
        <f t="shared" si="8"/>
        <v>-52.959624971113527</v>
      </c>
      <c r="T33" s="24">
        <f t="shared" si="9"/>
        <v>95.778971603990797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9327000</v>
      </c>
      <c r="C61" s="39">
        <f t="shared" si="26"/>
        <v>47816000</v>
      </c>
      <c r="D61" s="39">
        <f t="shared" si="26"/>
        <v>0</v>
      </c>
      <c r="E61" s="39">
        <f t="shared" si="26"/>
        <v>57143000</v>
      </c>
      <c r="F61" s="40">
        <f t="shared" si="26"/>
        <v>9327000</v>
      </c>
      <c r="G61" s="41">
        <f t="shared" si="26"/>
        <v>57143000</v>
      </c>
      <c r="H61" s="40">
        <f t="shared" si="26"/>
        <v>2077000</v>
      </c>
      <c r="I61" s="41">
        <f t="shared" si="26"/>
        <v>-62425970</v>
      </c>
      <c r="J61" s="40">
        <f t="shared" si="26"/>
        <v>9218000</v>
      </c>
      <c r="K61" s="41">
        <f t="shared" si="26"/>
        <v>68426335</v>
      </c>
      <c r="L61" s="40">
        <f t="shared" si="26"/>
        <v>4495000</v>
      </c>
      <c r="M61" s="41">
        <f t="shared" si="26"/>
        <v>1198934</v>
      </c>
      <c r="N61" s="40">
        <f t="shared" si="26"/>
        <v>16972000</v>
      </c>
      <c r="O61" s="41">
        <f t="shared" si="26"/>
        <v>8481758</v>
      </c>
      <c r="P61" s="40">
        <f t="shared" si="26"/>
        <v>32762000</v>
      </c>
      <c r="Q61" s="41">
        <f t="shared" si="26"/>
        <v>15681057</v>
      </c>
      <c r="R61" s="20">
        <f t="shared" si="16"/>
        <v>277.57508342602893</v>
      </c>
      <c r="S61" s="21">
        <f t="shared" si="17"/>
        <v>607.44161063077695</v>
      </c>
      <c r="T61" s="20">
        <f t="shared" si="18"/>
        <v>57.333356666608339</v>
      </c>
      <c r="U61" s="22">
        <f t="shared" si="19"/>
        <v>27.441781145547132</v>
      </c>
      <c r="V61" s="40">
        <f t="shared" ref="V61:W61" si="27">+V8+V43</f>
        <v>10294000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9327000</v>
      </c>
      <c r="C65" s="48">
        <f t="shared" si="30"/>
        <v>47816000</v>
      </c>
      <c r="D65" s="48">
        <f t="shared" si="30"/>
        <v>0</v>
      </c>
      <c r="E65" s="48">
        <f t="shared" si="30"/>
        <v>57143000</v>
      </c>
      <c r="F65" s="49">
        <f t="shared" si="30"/>
        <v>9327000</v>
      </c>
      <c r="G65" s="50">
        <f t="shared" si="30"/>
        <v>57143000</v>
      </c>
      <c r="H65" s="49">
        <f t="shared" si="30"/>
        <v>2077000</v>
      </c>
      <c r="I65" s="50">
        <f t="shared" si="30"/>
        <v>-62425970</v>
      </c>
      <c r="J65" s="49">
        <f t="shared" si="30"/>
        <v>9218000</v>
      </c>
      <c r="K65" s="50">
        <f t="shared" si="30"/>
        <v>68426335</v>
      </c>
      <c r="L65" s="49">
        <f t="shared" si="30"/>
        <v>4495000</v>
      </c>
      <c r="M65" s="51">
        <f t="shared" si="30"/>
        <v>1198934</v>
      </c>
      <c r="N65" s="49">
        <f t="shared" si="30"/>
        <v>16972000</v>
      </c>
      <c r="O65" s="50">
        <f t="shared" si="30"/>
        <v>8481758</v>
      </c>
      <c r="P65" s="49">
        <f t="shared" si="30"/>
        <v>32762000</v>
      </c>
      <c r="Q65" s="50">
        <f t="shared" si="30"/>
        <v>15681057</v>
      </c>
      <c r="R65" s="34">
        <f t="shared" si="16"/>
        <v>277.57508342602893</v>
      </c>
      <c r="S65" s="35">
        <f t="shared" si="17"/>
        <v>607.44161063077695</v>
      </c>
      <c r="T65" s="34">
        <f t="shared" si="18"/>
        <v>57.333356666608339</v>
      </c>
      <c r="U65" s="35">
        <f t="shared" si="19"/>
        <v>27.441781145547132</v>
      </c>
      <c r="V65" s="49">
        <f>+V61+V62</f>
        <v>10294000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5089000</v>
      </c>
      <c r="C8" s="36">
        <f t="shared" si="0"/>
        <v>17068000</v>
      </c>
      <c r="D8" s="36">
        <f t="shared" si="0"/>
        <v>0</v>
      </c>
      <c r="E8" s="36">
        <f t="shared" si="0"/>
        <v>22157000</v>
      </c>
      <c r="F8" s="37">
        <f t="shared" si="0"/>
        <v>22157000</v>
      </c>
      <c r="G8" s="38">
        <f t="shared" si="0"/>
        <v>22157000</v>
      </c>
      <c r="H8" s="37">
        <f t="shared" si="0"/>
        <v>1119000</v>
      </c>
      <c r="I8" s="38">
        <f t="shared" si="0"/>
        <v>350852</v>
      </c>
      <c r="J8" s="37">
        <f t="shared" si="0"/>
        <v>5191000</v>
      </c>
      <c r="K8" s="38">
        <f t="shared" si="0"/>
        <v>0</v>
      </c>
      <c r="L8" s="37">
        <f t="shared" si="0"/>
        <v>831000</v>
      </c>
      <c r="M8" s="38">
        <f t="shared" si="0"/>
        <v>0</v>
      </c>
      <c r="N8" s="37">
        <f t="shared" si="0"/>
        <v>4435000</v>
      </c>
      <c r="O8" s="38">
        <f t="shared" si="0"/>
        <v>0</v>
      </c>
      <c r="P8" s="37">
        <f t="shared" si="0"/>
        <v>11576000</v>
      </c>
      <c r="Q8" s="38">
        <f t="shared" si="0"/>
        <v>350852</v>
      </c>
      <c r="R8" s="16">
        <f>IF(($L8       =0),0,((($N8       -$L8       )/$L8       )*100))</f>
        <v>433.69434416365823</v>
      </c>
      <c r="S8" s="17">
        <f>IF(($M8       =0),0,((($O8       -$M8       )/$M8       )*100))</f>
        <v>0</v>
      </c>
      <c r="T8" s="16">
        <f>IF(($E8       =0),0,(($P8       /$E8       )*100))</f>
        <v>52.24534007311459</v>
      </c>
      <c r="U8" s="18">
        <f>IF(($E8       =0),0,(($Q8       /$E8       )*100))</f>
        <v>1.5834815182560815</v>
      </c>
      <c r="V8" s="37">
        <f t="shared" ref="V8:W8" si="1">+V9+V28</f>
        <v>5757000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2675000</v>
      </c>
      <c r="C9" s="39">
        <f t="shared" si="2"/>
        <v>17068000</v>
      </c>
      <c r="D9" s="39">
        <f t="shared" si="2"/>
        <v>0</v>
      </c>
      <c r="E9" s="39">
        <f t="shared" si="2"/>
        <v>19743000</v>
      </c>
      <c r="F9" s="40">
        <f t="shared" si="2"/>
        <v>19743000</v>
      </c>
      <c r="G9" s="41">
        <f t="shared" si="2"/>
        <v>19743000</v>
      </c>
      <c r="H9" s="40">
        <f t="shared" si="2"/>
        <v>473000</v>
      </c>
      <c r="I9" s="41">
        <f t="shared" si="2"/>
        <v>320852</v>
      </c>
      <c r="J9" s="40">
        <f t="shared" si="2"/>
        <v>4920000</v>
      </c>
      <c r="K9" s="41">
        <f t="shared" si="2"/>
        <v>0</v>
      </c>
      <c r="L9" s="40">
        <f t="shared" si="2"/>
        <v>267000</v>
      </c>
      <c r="M9" s="41">
        <f t="shared" si="2"/>
        <v>0</v>
      </c>
      <c r="N9" s="40">
        <f t="shared" si="2"/>
        <v>4435000</v>
      </c>
      <c r="O9" s="41">
        <f t="shared" si="2"/>
        <v>0</v>
      </c>
      <c r="P9" s="40">
        <f t="shared" si="2"/>
        <v>10095000</v>
      </c>
      <c r="Q9" s="41">
        <f t="shared" si="2"/>
        <v>320852</v>
      </c>
      <c r="R9" s="20">
        <f>IF(($L9       =0),0,((($N9       -$L9       )/$L9       )*100))</f>
        <v>1561.0486891385769</v>
      </c>
      <c r="S9" s="21">
        <f>IF(($M9       =0),0,((($O9       -$M9       )/$M9       )*100))</f>
        <v>0</v>
      </c>
      <c r="T9" s="20">
        <f>IF(($E9       =0),0,(($P9       /$E9       )*100))</f>
        <v>51.132046801397969</v>
      </c>
      <c r="U9" s="22">
        <f>IF(($E9       =0),0,(($Q9       /$E9       )*100))</f>
        <v>1.6251430886896623</v>
      </c>
      <c r="V9" s="40">
        <f t="shared" ref="V9:W9" si="3">SUM(V10:V27)</f>
        <v>5757000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17068000</v>
      </c>
      <c r="D10" s="42"/>
      <c r="E10" s="42">
        <f t="shared" ref="E10:E41" si="4">$B10      +$C10      +$D10</f>
        <v>17068000</v>
      </c>
      <c r="F10" s="43">
        <v>17068000</v>
      </c>
      <c r="G10" s="44">
        <v>17068000</v>
      </c>
      <c r="H10" s="43"/>
      <c r="I10" s="44"/>
      <c r="J10" s="43">
        <v>3511000</v>
      </c>
      <c r="K10" s="44"/>
      <c r="L10" s="43">
        <v>70000</v>
      </c>
      <c r="M10" s="44"/>
      <c r="N10" s="43">
        <v>3839000</v>
      </c>
      <c r="O10" s="44"/>
      <c r="P10" s="43">
        <f t="shared" ref="P10:P41" si="5">$H10      +$J10      +$L10      +$N10</f>
        <v>7420000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5384.2857142857138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43.473166158893839</v>
      </c>
      <c r="U10" s="26">
        <f t="shared" ref="U10:U41" si="10">IF(($E10      =0),0,(($Q10      /$E10      )*100))</f>
        <v>0</v>
      </c>
      <c r="V10" s="43">
        <v>5757000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2675000</v>
      </c>
      <c r="C16" s="42"/>
      <c r="D16" s="42"/>
      <c r="E16" s="42">
        <f t="shared" si="4"/>
        <v>2675000</v>
      </c>
      <c r="F16" s="43">
        <v>2675000</v>
      </c>
      <c r="G16" s="44">
        <v>2675000</v>
      </c>
      <c r="H16" s="43">
        <v>473000</v>
      </c>
      <c r="I16" s="44">
        <v>320852</v>
      </c>
      <c r="J16" s="43">
        <v>1409000</v>
      </c>
      <c r="K16" s="44"/>
      <c r="L16" s="43">
        <v>197000</v>
      </c>
      <c r="M16" s="44"/>
      <c r="N16" s="43">
        <v>596000</v>
      </c>
      <c r="O16" s="44"/>
      <c r="P16" s="43">
        <f t="shared" si="5"/>
        <v>2675000</v>
      </c>
      <c r="Q16" s="44">
        <f t="shared" si="6"/>
        <v>320852</v>
      </c>
      <c r="R16" s="24">
        <f t="shared" si="7"/>
        <v>202.53807106598987</v>
      </c>
      <c r="S16" s="25">
        <f t="shared" si="8"/>
        <v>0</v>
      </c>
      <c r="T16" s="24">
        <f t="shared" si="9"/>
        <v>100</v>
      </c>
      <c r="U16" s="26">
        <f t="shared" si="10"/>
        <v>11.994467289719626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2414000</v>
      </c>
      <c r="C28" s="39">
        <f t="shared" si="11"/>
        <v>0</v>
      </c>
      <c r="D28" s="39">
        <f t="shared" si="11"/>
        <v>0</v>
      </c>
      <c r="E28" s="39">
        <f t="shared" si="11"/>
        <v>2414000</v>
      </c>
      <c r="F28" s="40">
        <f t="shared" si="11"/>
        <v>2414000</v>
      </c>
      <c r="G28" s="41">
        <f t="shared" si="11"/>
        <v>2414000</v>
      </c>
      <c r="H28" s="40">
        <f t="shared" si="11"/>
        <v>646000</v>
      </c>
      <c r="I28" s="41">
        <f t="shared" si="11"/>
        <v>30000</v>
      </c>
      <c r="J28" s="40">
        <f t="shared" si="11"/>
        <v>271000</v>
      </c>
      <c r="K28" s="41">
        <f t="shared" si="11"/>
        <v>0</v>
      </c>
      <c r="L28" s="40">
        <f t="shared" si="11"/>
        <v>564000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1481000</v>
      </c>
      <c r="Q28" s="41">
        <f t="shared" si="11"/>
        <v>30000</v>
      </c>
      <c r="R28" s="20">
        <f t="shared" si="7"/>
        <v>-100</v>
      </c>
      <c r="S28" s="21">
        <f t="shared" si="8"/>
        <v>0</v>
      </c>
      <c r="T28" s="20">
        <f t="shared" si="9"/>
        <v>61.350455675227835</v>
      </c>
      <c r="U28" s="22">
        <f t="shared" si="10"/>
        <v>1.2427506213753108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294000</v>
      </c>
      <c r="I31" s="44">
        <v>30000</v>
      </c>
      <c r="J31" s="43">
        <v>90000</v>
      </c>
      <c r="K31" s="44"/>
      <c r="L31" s="43">
        <v>90000</v>
      </c>
      <c r="M31" s="44"/>
      <c r="N31" s="43"/>
      <c r="O31" s="44"/>
      <c r="P31" s="43">
        <f t="shared" si="5"/>
        <v>474000</v>
      </c>
      <c r="Q31" s="44">
        <f t="shared" si="6"/>
        <v>30000</v>
      </c>
      <c r="R31" s="24">
        <f t="shared" si="7"/>
        <v>-100</v>
      </c>
      <c r="S31" s="25">
        <f t="shared" si="8"/>
        <v>0</v>
      </c>
      <c r="T31" s="24">
        <f t="shared" si="9"/>
        <v>47.4</v>
      </c>
      <c r="U31" s="26">
        <f t="shared" si="10"/>
        <v>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1414000</v>
      </c>
      <c r="C33" s="42"/>
      <c r="D33" s="42"/>
      <c r="E33" s="42">
        <f t="shared" si="4"/>
        <v>1414000</v>
      </c>
      <c r="F33" s="43">
        <v>1414000</v>
      </c>
      <c r="G33" s="44">
        <v>1414000</v>
      </c>
      <c r="H33" s="43">
        <v>352000</v>
      </c>
      <c r="I33" s="44"/>
      <c r="J33" s="43">
        <v>181000</v>
      </c>
      <c r="K33" s="44"/>
      <c r="L33" s="43">
        <v>474000</v>
      </c>
      <c r="M33" s="44"/>
      <c r="N33" s="43"/>
      <c r="O33" s="44"/>
      <c r="P33" s="43">
        <f t="shared" si="5"/>
        <v>1007000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71.216407355021218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5089000</v>
      </c>
      <c r="C61" s="39">
        <f t="shared" si="26"/>
        <v>17068000</v>
      </c>
      <c r="D61" s="39">
        <f t="shared" si="26"/>
        <v>0</v>
      </c>
      <c r="E61" s="39">
        <f t="shared" si="26"/>
        <v>22157000</v>
      </c>
      <c r="F61" s="40">
        <f t="shared" si="26"/>
        <v>22157000</v>
      </c>
      <c r="G61" s="41">
        <f t="shared" si="26"/>
        <v>22157000</v>
      </c>
      <c r="H61" s="40">
        <f t="shared" si="26"/>
        <v>1119000</v>
      </c>
      <c r="I61" s="41">
        <f t="shared" si="26"/>
        <v>350852</v>
      </c>
      <c r="J61" s="40">
        <f t="shared" si="26"/>
        <v>5191000</v>
      </c>
      <c r="K61" s="41">
        <f t="shared" si="26"/>
        <v>0</v>
      </c>
      <c r="L61" s="40">
        <f t="shared" si="26"/>
        <v>831000</v>
      </c>
      <c r="M61" s="41">
        <f t="shared" si="26"/>
        <v>0</v>
      </c>
      <c r="N61" s="40">
        <f t="shared" si="26"/>
        <v>4435000</v>
      </c>
      <c r="O61" s="41">
        <f t="shared" si="26"/>
        <v>0</v>
      </c>
      <c r="P61" s="40">
        <f t="shared" si="26"/>
        <v>11576000</v>
      </c>
      <c r="Q61" s="41">
        <f t="shared" si="26"/>
        <v>350852</v>
      </c>
      <c r="R61" s="20">
        <f t="shared" si="16"/>
        <v>433.69434416365823</v>
      </c>
      <c r="S61" s="21">
        <f t="shared" si="17"/>
        <v>0</v>
      </c>
      <c r="T61" s="20">
        <f t="shared" si="18"/>
        <v>52.24534007311459</v>
      </c>
      <c r="U61" s="22">
        <f t="shared" si="19"/>
        <v>1.5834815182560815</v>
      </c>
      <c r="V61" s="40">
        <f t="shared" ref="V61:W61" si="27">+V8+V43</f>
        <v>5757000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5089000</v>
      </c>
      <c r="C65" s="48">
        <f t="shared" si="30"/>
        <v>17068000</v>
      </c>
      <c r="D65" s="48">
        <f t="shared" si="30"/>
        <v>0</v>
      </c>
      <c r="E65" s="48">
        <f t="shared" si="30"/>
        <v>22157000</v>
      </c>
      <c r="F65" s="49">
        <f t="shared" si="30"/>
        <v>22157000</v>
      </c>
      <c r="G65" s="50">
        <f t="shared" si="30"/>
        <v>22157000</v>
      </c>
      <c r="H65" s="49">
        <f t="shared" si="30"/>
        <v>1119000</v>
      </c>
      <c r="I65" s="50">
        <f t="shared" si="30"/>
        <v>350852</v>
      </c>
      <c r="J65" s="49">
        <f t="shared" si="30"/>
        <v>5191000</v>
      </c>
      <c r="K65" s="50">
        <f t="shared" si="30"/>
        <v>0</v>
      </c>
      <c r="L65" s="49">
        <f t="shared" si="30"/>
        <v>831000</v>
      </c>
      <c r="M65" s="51">
        <f t="shared" si="30"/>
        <v>0</v>
      </c>
      <c r="N65" s="49">
        <f t="shared" si="30"/>
        <v>4435000</v>
      </c>
      <c r="O65" s="50">
        <f t="shared" si="30"/>
        <v>0</v>
      </c>
      <c r="P65" s="49">
        <f t="shared" si="30"/>
        <v>11576000</v>
      </c>
      <c r="Q65" s="50">
        <f t="shared" si="30"/>
        <v>350852</v>
      </c>
      <c r="R65" s="34">
        <f t="shared" si="16"/>
        <v>433.69434416365823</v>
      </c>
      <c r="S65" s="35">
        <f t="shared" si="17"/>
        <v>0</v>
      </c>
      <c r="T65" s="34">
        <f t="shared" si="18"/>
        <v>52.24534007311459</v>
      </c>
      <c r="U65" s="35">
        <f t="shared" si="19"/>
        <v>1.5834815182560815</v>
      </c>
      <c r="V65" s="49">
        <f>+V61+V62</f>
        <v>5757000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12088000</v>
      </c>
      <c r="C8" s="36">
        <f t="shared" si="0"/>
        <v>0</v>
      </c>
      <c r="D8" s="36">
        <f t="shared" si="0"/>
        <v>0</v>
      </c>
      <c r="E8" s="36">
        <f t="shared" si="0"/>
        <v>12088000</v>
      </c>
      <c r="F8" s="37">
        <f t="shared" si="0"/>
        <v>12088000</v>
      </c>
      <c r="G8" s="38">
        <f t="shared" si="0"/>
        <v>12088000</v>
      </c>
      <c r="H8" s="37">
        <f t="shared" si="0"/>
        <v>2371000</v>
      </c>
      <c r="I8" s="38">
        <f t="shared" si="0"/>
        <v>0</v>
      </c>
      <c r="J8" s="37">
        <f t="shared" si="0"/>
        <v>2174000</v>
      </c>
      <c r="K8" s="38">
        <f t="shared" si="0"/>
        <v>0</v>
      </c>
      <c r="L8" s="37">
        <f t="shared" si="0"/>
        <v>4096000</v>
      </c>
      <c r="M8" s="38">
        <f t="shared" si="0"/>
        <v>0</v>
      </c>
      <c r="N8" s="37">
        <f t="shared" si="0"/>
        <v>1766000</v>
      </c>
      <c r="O8" s="38">
        <f t="shared" si="0"/>
        <v>0</v>
      </c>
      <c r="P8" s="37">
        <f t="shared" si="0"/>
        <v>10407000</v>
      </c>
      <c r="Q8" s="38">
        <f t="shared" si="0"/>
        <v>0</v>
      </c>
      <c r="R8" s="16">
        <f>IF(($L8       =0),0,((($N8       -$L8       )/$L8       )*100))</f>
        <v>-56.884765625</v>
      </c>
      <c r="S8" s="17">
        <f>IF(($M8       =0),0,((($O8       -$M8       )/$M8       )*100))</f>
        <v>0</v>
      </c>
      <c r="T8" s="16">
        <f>IF(($E8       =0),0,(($P8       /$E8       )*100))</f>
        <v>86.093646591661155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2820000</v>
      </c>
      <c r="C9" s="39">
        <f t="shared" si="2"/>
        <v>0</v>
      </c>
      <c r="D9" s="39">
        <f t="shared" si="2"/>
        <v>0</v>
      </c>
      <c r="E9" s="39">
        <f t="shared" si="2"/>
        <v>2820000</v>
      </c>
      <c r="F9" s="40">
        <f t="shared" si="2"/>
        <v>2820000</v>
      </c>
      <c r="G9" s="41">
        <f t="shared" si="2"/>
        <v>2820000</v>
      </c>
      <c r="H9" s="40">
        <f t="shared" si="2"/>
        <v>407000</v>
      </c>
      <c r="I9" s="41">
        <f t="shared" si="2"/>
        <v>0</v>
      </c>
      <c r="J9" s="40">
        <f t="shared" si="2"/>
        <v>889000</v>
      </c>
      <c r="K9" s="41">
        <f t="shared" si="2"/>
        <v>0</v>
      </c>
      <c r="L9" s="40">
        <f t="shared" si="2"/>
        <v>886000</v>
      </c>
      <c r="M9" s="41">
        <f t="shared" si="2"/>
        <v>0</v>
      </c>
      <c r="N9" s="40">
        <f t="shared" si="2"/>
        <v>0</v>
      </c>
      <c r="O9" s="41">
        <f t="shared" si="2"/>
        <v>0</v>
      </c>
      <c r="P9" s="40">
        <f t="shared" si="2"/>
        <v>2182000</v>
      </c>
      <c r="Q9" s="41">
        <f t="shared" si="2"/>
        <v>0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77.37588652482269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2820000</v>
      </c>
      <c r="C16" s="42"/>
      <c r="D16" s="42"/>
      <c r="E16" s="42">
        <f t="shared" si="4"/>
        <v>2820000</v>
      </c>
      <c r="F16" s="43">
        <v>2820000</v>
      </c>
      <c r="G16" s="44">
        <v>2820000</v>
      </c>
      <c r="H16" s="43">
        <v>407000</v>
      </c>
      <c r="I16" s="44"/>
      <c r="J16" s="43">
        <v>889000</v>
      </c>
      <c r="K16" s="44"/>
      <c r="L16" s="43">
        <v>886000</v>
      </c>
      <c r="M16" s="44"/>
      <c r="N16" s="43"/>
      <c r="O16" s="44"/>
      <c r="P16" s="43">
        <f t="shared" si="5"/>
        <v>2182000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77.37588652482269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9268000</v>
      </c>
      <c r="C28" s="39">
        <f t="shared" si="11"/>
        <v>0</v>
      </c>
      <c r="D28" s="39">
        <f t="shared" si="11"/>
        <v>0</v>
      </c>
      <c r="E28" s="39">
        <f t="shared" si="11"/>
        <v>9268000</v>
      </c>
      <c r="F28" s="40">
        <f t="shared" si="11"/>
        <v>9268000</v>
      </c>
      <c r="G28" s="41">
        <f t="shared" si="11"/>
        <v>9268000</v>
      </c>
      <c r="H28" s="40">
        <f t="shared" si="11"/>
        <v>1964000</v>
      </c>
      <c r="I28" s="41">
        <f t="shared" si="11"/>
        <v>0</v>
      </c>
      <c r="J28" s="40">
        <f t="shared" si="11"/>
        <v>1285000</v>
      </c>
      <c r="K28" s="41">
        <f t="shared" si="11"/>
        <v>0</v>
      </c>
      <c r="L28" s="40">
        <f t="shared" si="11"/>
        <v>3210000</v>
      </c>
      <c r="M28" s="41">
        <f t="shared" si="11"/>
        <v>0</v>
      </c>
      <c r="N28" s="40">
        <f t="shared" si="11"/>
        <v>1766000</v>
      </c>
      <c r="O28" s="41">
        <f t="shared" si="11"/>
        <v>0</v>
      </c>
      <c r="P28" s="40">
        <f t="shared" si="11"/>
        <v>8225000</v>
      </c>
      <c r="Q28" s="41">
        <f t="shared" si="11"/>
        <v>0</v>
      </c>
      <c r="R28" s="20">
        <f t="shared" si="7"/>
        <v>-44.984423676012462</v>
      </c>
      <c r="S28" s="21">
        <f t="shared" si="8"/>
        <v>0</v>
      </c>
      <c r="T28" s="20">
        <f t="shared" si="9"/>
        <v>88.74622356495469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1430000</v>
      </c>
      <c r="I31" s="44"/>
      <c r="J31" s="43">
        <v>522000</v>
      </c>
      <c r="K31" s="44"/>
      <c r="L31" s="43">
        <v>45000</v>
      </c>
      <c r="M31" s="44"/>
      <c r="N31" s="43">
        <v>15000</v>
      </c>
      <c r="O31" s="44"/>
      <c r="P31" s="43">
        <f t="shared" si="5"/>
        <v>2012000</v>
      </c>
      <c r="Q31" s="44">
        <f t="shared" si="6"/>
        <v>0</v>
      </c>
      <c r="R31" s="24">
        <f t="shared" si="7"/>
        <v>-66.666666666666657</v>
      </c>
      <c r="S31" s="25">
        <f t="shared" si="8"/>
        <v>0</v>
      </c>
      <c r="T31" s="24">
        <f t="shared" si="9"/>
        <v>87.478260869565219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1968000</v>
      </c>
      <c r="C33" s="42"/>
      <c r="D33" s="42"/>
      <c r="E33" s="42">
        <f t="shared" si="4"/>
        <v>1968000</v>
      </c>
      <c r="F33" s="43">
        <v>1968000</v>
      </c>
      <c r="G33" s="44">
        <v>1968000</v>
      </c>
      <c r="H33" s="43">
        <v>492000</v>
      </c>
      <c r="I33" s="44"/>
      <c r="J33" s="43">
        <v>721000</v>
      </c>
      <c r="K33" s="44"/>
      <c r="L33" s="43"/>
      <c r="M33" s="44"/>
      <c r="N33" s="43"/>
      <c r="O33" s="44"/>
      <c r="P33" s="43">
        <f t="shared" si="5"/>
        <v>1213000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61.636178861788615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>
        <v>42000</v>
      </c>
      <c r="I36" s="44"/>
      <c r="J36" s="43">
        <v>42000</v>
      </c>
      <c r="K36" s="44"/>
      <c r="L36" s="43">
        <v>3165000</v>
      </c>
      <c r="M36" s="44"/>
      <c r="N36" s="43">
        <v>1751000</v>
      </c>
      <c r="O36" s="44"/>
      <c r="P36" s="43">
        <f t="shared" si="5"/>
        <v>5000000</v>
      </c>
      <c r="Q36" s="44">
        <f t="shared" si="6"/>
        <v>0</v>
      </c>
      <c r="R36" s="24">
        <f t="shared" si="7"/>
        <v>-44.67614533965245</v>
      </c>
      <c r="S36" s="25">
        <f t="shared" si="8"/>
        <v>0</v>
      </c>
      <c r="T36" s="24">
        <f t="shared" si="9"/>
        <v>100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12088000</v>
      </c>
      <c r="C61" s="39">
        <f t="shared" si="26"/>
        <v>0</v>
      </c>
      <c r="D61" s="39">
        <f t="shared" si="26"/>
        <v>0</v>
      </c>
      <c r="E61" s="39">
        <f t="shared" si="26"/>
        <v>12088000</v>
      </c>
      <c r="F61" s="40">
        <f t="shared" si="26"/>
        <v>12088000</v>
      </c>
      <c r="G61" s="41">
        <f t="shared" si="26"/>
        <v>12088000</v>
      </c>
      <c r="H61" s="40">
        <f t="shared" si="26"/>
        <v>2371000</v>
      </c>
      <c r="I61" s="41">
        <f t="shared" si="26"/>
        <v>0</v>
      </c>
      <c r="J61" s="40">
        <f t="shared" si="26"/>
        <v>2174000</v>
      </c>
      <c r="K61" s="41">
        <f t="shared" si="26"/>
        <v>0</v>
      </c>
      <c r="L61" s="40">
        <f t="shared" si="26"/>
        <v>4096000</v>
      </c>
      <c r="M61" s="41">
        <f t="shared" si="26"/>
        <v>0</v>
      </c>
      <c r="N61" s="40">
        <f t="shared" si="26"/>
        <v>1766000</v>
      </c>
      <c r="O61" s="41">
        <f t="shared" si="26"/>
        <v>0</v>
      </c>
      <c r="P61" s="40">
        <f t="shared" si="26"/>
        <v>10407000</v>
      </c>
      <c r="Q61" s="41">
        <f t="shared" si="26"/>
        <v>0</v>
      </c>
      <c r="R61" s="20">
        <f t="shared" si="16"/>
        <v>-56.884765625</v>
      </c>
      <c r="S61" s="21">
        <f t="shared" si="17"/>
        <v>0</v>
      </c>
      <c r="T61" s="20">
        <f t="shared" si="18"/>
        <v>86.093646591661155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12088000</v>
      </c>
      <c r="C65" s="48">
        <f t="shared" si="30"/>
        <v>0</v>
      </c>
      <c r="D65" s="48">
        <f t="shared" si="30"/>
        <v>0</v>
      </c>
      <c r="E65" s="48">
        <f t="shared" si="30"/>
        <v>12088000</v>
      </c>
      <c r="F65" s="49">
        <f t="shared" si="30"/>
        <v>12088000</v>
      </c>
      <c r="G65" s="50">
        <f t="shared" si="30"/>
        <v>12088000</v>
      </c>
      <c r="H65" s="49">
        <f t="shared" si="30"/>
        <v>2371000</v>
      </c>
      <c r="I65" s="50">
        <f t="shared" si="30"/>
        <v>0</v>
      </c>
      <c r="J65" s="49">
        <f t="shared" si="30"/>
        <v>2174000</v>
      </c>
      <c r="K65" s="50">
        <f t="shared" si="30"/>
        <v>0</v>
      </c>
      <c r="L65" s="49">
        <f t="shared" si="30"/>
        <v>4096000</v>
      </c>
      <c r="M65" s="51">
        <f t="shared" si="30"/>
        <v>0</v>
      </c>
      <c r="N65" s="49">
        <f t="shared" si="30"/>
        <v>1766000</v>
      </c>
      <c r="O65" s="50">
        <f t="shared" si="30"/>
        <v>0</v>
      </c>
      <c r="P65" s="49">
        <f t="shared" si="30"/>
        <v>10407000</v>
      </c>
      <c r="Q65" s="50">
        <f t="shared" si="30"/>
        <v>0</v>
      </c>
      <c r="R65" s="34">
        <f t="shared" si="16"/>
        <v>-56.884765625</v>
      </c>
      <c r="S65" s="35">
        <f t="shared" si="17"/>
        <v>0</v>
      </c>
      <c r="T65" s="34">
        <f t="shared" si="18"/>
        <v>86.093646591661155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5632000</v>
      </c>
      <c r="C8" s="36">
        <f t="shared" si="0"/>
        <v>0</v>
      </c>
      <c r="D8" s="36">
        <f t="shared" si="0"/>
        <v>0</v>
      </c>
      <c r="E8" s="36">
        <f t="shared" si="0"/>
        <v>5632000</v>
      </c>
      <c r="F8" s="37">
        <f t="shared" si="0"/>
        <v>5632000</v>
      </c>
      <c r="G8" s="38">
        <f t="shared" si="0"/>
        <v>4686000</v>
      </c>
      <c r="H8" s="37">
        <f t="shared" si="0"/>
        <v>940000</v>
      </c>
      <c r="I8" s="38">
        <f t="shared" si="0"/>
        <v>1039966</v>
      </c>
      <c r="J8" s="37">
        <f t="shared" si="0"/>
        <v>892000</v>
      </c>
      <c r="K8" s="38">
        <f t="shared" si="0"/>
        <v>788219</v>
      </c>
      <c r="L8" s="37">
        <f t="shared" si="0"/>
        <v>877000</v>
      </c>
      <c r="M8" s="38">
        <f t="shared" si="0"/>
        <v>939095</v>
      </c>
      <c r="N8" s="37">
        <f t="shared" si="0"/>
        <v>819000</v>
      </c>
      <c r="O8" s="38">
        <f t="shared" si="0"/>
        <v>1162939</v>
      </c>
      <c r="P8" s="37">
        <f t="shared" si="0"/>
        <v>3528000</v>
      </c>
      <c r="Q8" s="38">
        <f t="shared" si="0"/>
        <v>3930219</v>
      </c>
      <c r="R8" s="16">
        <f>IF(($L8       =0),0,((($N8       -$L8       )/$L8       )*100))</f>
        <v>-6.6134549600912198</v>
      </c>
      <c r="S8" s="17">
        <f>IF(($M8       =0),0,((($O8       -$M8       )/$M8       )*100))</f>
        <v>23.836140113620026</v>
      </c>
      <c r="T8" s="16">
        <f>IF(($E8       =0),0,(($P8       /$E8       )*100))</f>
        <v>62.64204545454546</v>
      </c>
      <c r="U8" s="18">
        <f>IF(($E8       =0),0,(($Q8       /$E8       )*100))</f>
        <v>69.783718039772722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3153000</v>
      </c>
      <c r="C9" s="39">
        <f t="shared" si="2"/>
        <v>0</v>
      </c>
      <c r="D9" s="39">
        <f t="shared" si="2"/>
        <v>0</v>
      </c>
      <c r="E9" s="39">
        <f t="shared" si="2"/>
        <v>3153000</v>
      </c>
      <c r="F9" s="40">
        <f t="shared" si="2"/>
        <v>3153000</v>
      </c>
      <c r="G9" s="41">
        <f t="shared" si="2"/>
        <v>2207000</v>
      </c>
      <c r="H9" s="40">
        <f t="shared" si="2"/>
        <v>389000</v>
      </c>
      <c r="I9" s="41">
        <f t="shared" si="2"/>
        <v>411055</v>
      </c>
      <c r="J9" s="40">
        <f t="shared" si="2"/>
        <v>322000</v>
      </c>
      <c r="K9" s="41">
        <f t="shared" si="2"/>
        <v>314313</v>
      </c>
      <c r="L9" s="40">
        <f t="shared" si="2"/>
        <v>549000</v>
      </c>
      <c r="M9" s="41">
        <f t="shared" si="2"/>
        <v>550010</v>
      </c>
      <c r="N9" s="40">
        <f t="shared" si="2"/>
        <v>467000</v>
      </c>
      <c r="O9" s="41">
        <f t="shared" si="2"/>
        <v>467126</v>
      </c>
      <c r="P9" s="40">
        <f t="shared" si="2"/>
        <v>1727000</v>
      </c>
      <c r="Q9" s="41">
        <f t="shared" si="2"/>
        <v>1742504</v>
      </c>
      <c r="R9" s="20">
        <f>IF(($L9       =0),0,((($N9       -$L9       )/$L9       )*100))</f>
        <v>-14.93624772313297</v>
      </c>
      <c r="S9" s="21">
        <f>IF(($M9       =0),0,((($O9       -$M9       )/$M9       )*100))</f>
        <v>-15.069544190105635</v>
      </c>
      <c r="T9" s="20">
        <f>IF(($E9       =0),0,(($P9       /$E9       )*100))</f>
        <v>54.773231842689505</v>
      </c>
      <c r="U9" s="22">
        <f>IF(($E9       =0),0,(($Q9       /$E9       )*100))</f>
        <v>55.264954012052016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3153000</v>
      </c>
      <c r="C16" s="42"/>
      <c r="D16" s="42"/>
      <c r="E16" s="42">
        <f t="shared" si="4"/>
        <v>3153000</v>
      </c>
      <c r="F16" s="43">
        <v>3153000</v>
      </c>
      <c r="G16" s="44">
        <v>2207000</v>
      </c>
      <c r="H16" s="43">
        <v>389000</v>
      </c>
      <c r="I16" s="44">
        <v>411055</v>
      </c>
      <c r="J16" s="43">
        <v>322000</v>
      </c>
      <c r="K16" s="44">
        <v>314313</v>
      </c>
      <c r="L16" s="43">
        <v>549000</v>
      </c>
      <c r="M16" s="44">
        <v>550010</v>
      </c>
      <c r="N16" s="43">
        <v>467000</v>
      </c>
      <c r="O16" s="44">
        <v>467126</v>
      </c>
      <c r="P16" s="43">
        <f t="shared" si="5"/>
        <v>1727000</v>
      </c>
      <c r="Q16" s="44">
        <f t="shared" si="6"/>
        <v>1742504</v>
      </c>
      <c r="R16" s="24">
        <f t="shared" si="7"/>
        <v>-14.93624772313297</v>
      </c>
      <c r="S16" s="25">
        <f t="shared" si="8"/>
        <v>-15.069544190105635</v>
      </c>
      <c r="T16" s="24">
        <f t="shared" si="9"/>
        <v>54.773231842689505</v>
      </c>
      <c r="U16" s="26">
        <f t="shared" si="10"/>
        <v>55.264954012052016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2479000</v>
      </c>
      <c r="C28" s="39">
        <f t="shared" si="11"/>
        <v>0</v>
      </c>
      <c r="D28" s="39">
        <f t="shared" si="11"/>
        <v>0</v>
      </c>
      <c r="E28" s="39">
        <f t="shared" si="11"/>
        <v>2479000</v>
      </c>
      <c r="F28" s="40">
        <f t="shared" si="11"/>
        <v>2479000</v>
      </c>
      <c r="G28" s="41">
        <f t="shared" si="11"/>
        <v>2479000</v>
      </c>
      <c r="H28" s="40">
        <f t="shared" si="11"/>
        <v>551000</v>
      </c>
      <c r="I28" s="41">
        <f t="shared" si="11"/>
        <v>628911</v>
      </c>
      <c r="J28" s="40">
        <f t="shared" si="11"/>
        <v>570000</v>
      </c>
      <c r="K28" s="41">
        <f t="shared" si="11"/>
        <v>473906</v>
      </c>
      <c r="L28" s="40">
        <f t="shared" si="11"/>
        <v>328000</v>
      </c>
      <c r="M28" s="41">
        <f t="shared" si="11"/>
        <v>389085</v>
      </c>
      <c r="N28" s="40">
        <f t="shared" si="11"/>
        <v>352000</v>
      </c>
      <c r="O28" s="41">
        <f t="shared" si="11"/>
        <v>695813</v>
      </c>
      <c r="P28" s="40">
        <f t="shared" si="11"/>
        <v>1801000</v>
      </c>
      <c r="Q28" s="41">
        <f t="shared" si="11"/>
        <v>2187715</v>
      </c>
      <c r="R28" s="20">
        <f t="shared" si="7"/>
        <v>7.3170731707317067</v>
      </c>
      <c r="S28" s="21">
        <f t="shared" si="8"/>
        <v>78.833159849390228</v>
      </c>
      <c r="T28" s="20">
        <f t="shared" si="9"/>
        <v>72.650262202500997</v>
      </c>
      <c r="U28" s="22">
        <f t="shared" si="10"/>
        <v>88.249899152884225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181000</v>
      </c>
      <c r="I31" s="44">
        <v>181611</v>
      </c>
      <c r="J31" s="43">
        <v>81000</v>
      </c>
      <c r="K31" s="44">
        <v>85206</v>
      </c>
      <c r="L31" s="43">
        <v>229000</v>
      </c>
      <c r="M31" s="44">
        <v>225085</v>
      </c>
      <c r="N31" s="43">
        <v>352000</v>
      </c>
      <c r="O31" s="44">
        <v>508099</v>
      </c>
      <c r="P31" s="43">
        <f t="shared" si="5"/>
        <v>843000</v>
      </c>
      <c r="Q31" s="44">
        <f t="shared" si="6"/>
        <v>1000001</v>
      </c>
      <c r="R31" s="24">
        <f t="shared" si="7"/>
        <v>53.711790393013104</v>
      </c>
      <c r="S31" s="25">
        <f t="shared" si="8"/>
        <v>125.73649954461648</v>
      </c>
      <c r="T31" s="24">
        <f t="shared" si="9"/>
        <v>84.3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1479000</v>
      </c>
      <c r="C33" s="42"/>
      <c r="D33" s="42"/>
      <c r="E33" s="42">
        <f t="shared" si="4"/>
        <v>1479000</v>
      </c>
      <c r="F33" s="43">
        <v>1479000</v>
      </c>
      <c r="G33" s="44">
        <v>1479000</v>
      </c>
      <c r="H33" s="43">
        <v>370000</v>
      </c>
      <c r="I33" s="44">
        <v>447300</v>
      </c>
      <c r="J33" s="43">
        <v>489000</v>
      </c>
      <c r="K33" s="44">
        <v>388700</v>
      </c>
      <c r="L33" s="43">
        <v>99000</v>
      </c>
      <c r="M33" s="44">
        <v>164000</v>
      </c>
      <c r="N33" s="43"/>
      <c r="O33" s="44">
        <v>187714</v>
      </c>
      <c r="P33" s="43">
        <f t="shared" si="5"/>
        <v>958000</v>
      </c>
      <c r="Q33" s="44">
        <f t="shared" si="6"/>
        <v>1187714</v>
      </c>
      <c r="R33" s="24">
        <f t="shared" si="7"/>
        <v>-100</v>
      </c>
      <c r="S33" s="25">
        <f t="shared" si="8"/>
        <v>14.459756097560975</v>
      </c>
      <c r="T33" s="24">
        <f t="shared" si="9"/>
        <v>64.773495605138606</v>
      </c>
      <c r="U33" s="26">
        <f t="shared" si="10"/>
        <v>80.305206220419194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5632000</v>
      </c>
      <c r="C61" s="39">
        <f t="shared" si="26"/>
        <v>0</v>
      </c>
      <c r="D61" s="39">
        <f t="shared" si="26"/>
        <v>0</v>
      </c>
      <c r="E61" s="39">
        <f t="shared" si="26"/>
        <v>5632000</v>
      </c>
      <c r="F61" s="40">
        <f t="shared" si="26"/>
        <v>5632000</v>
      </c>
      <c r="G61" s="41">
        <f t="shared" si="26"/>
        <v>4686000</v>
      </c>
      <c r="H61" s="40">
        <f t="shared" si="26"/>
        <v>940000</v>
      </c>
      <c r="I61" s="41">
        <f t="shared" si="26"/>
        <v>1039966</v>
      </c>
      <c r="J61" s="40">
        <f t="shared" si="26"/>
        <v>892000</v>
      </c>
      <c r="K61" s="41">
        <f t="shared" si="26"/>
        <v>788219</v>
      </c>
      <c r="L61" s="40">
        <f t="shared" si="26"/>
        <v>877000</v>
      </c>
      <c r="M61" s="41">
        <f t="shared" si="26"/>
        <v>939095</v>
      </c>
      <c r="N61" s="40">
        <f t="shared" si="26"/>
        <v>819000</v>
      </c>
      <c r="O61" s="41">
        <f t="shared" si="26"/>
        <v>1162939</v>
      </c>
      <c r="P61" s="40">
        <f t="shared" si="26"/>
        <v>3528000</v>
      </c>
      <c r="Q61" s="41">
        <f t="shared" si="26"/>
        <v>3930219</v>
      </c>
      <c r="R61" s="20">
        <f t="shared" si="16"/>
        <v>-6.6134549600912198</v>
      </c>
      <c r="S61" s="21">
        <f t="shared" si="17"/>
        <v>23.836140113620026</v>
      </c>
      <c r="T61" s="20">
        <f t="shared" si="18"/>
        <v>62.64204545454546</v>
      </c>
      <c r="U61" s="22">
        <f t="shared" si="19"/>
        <v>69.783718039772722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5632000</v>
      </c>
      <c r="C65" s="48">
        <f t="shared" si="30"/>
        <v>0</v>
      </c>
      <c r="D65" s="48">
        <f t="shared" si="30"/>
        <v>0</v>
      </c>
      <c r="E65" s="48">
        <f t="shared" si="30"/>
        <v>5632000</v>
      </c>
      <c r="F65" s="49">
        <f t="shared" si="30"/>
        <v>5632000</v>
      </c>
      <c r="G65" s="50">
        <f t="shared" si="30"/>
        <v>4686000</v>
      </c>
      <c r="H65" s="49">
        <f t="shared" si="30"/>
        <v>940000</v>
      </c>
      <c r="I65" s="50">
        <f t="shared" si="30"/>
        <v>1039966</v>
      </c>
      <c r="J65" s="49">
        <f t="shared" si="30"/>
        <v>892000</v>
      </c>
      <c r="K65" s="50">
        <f t="shared" si="30"/>
        <v>788219</v>
      </c>
      <c r="L65" s="49">
        <f t="shared" si="30"/>
        <v>877000</v>
      </c>
      <c r="M65" s="51">
        <f t="shared" si="30"/>
        <v>939095</v>
      </c>
      <c r="N65" s="49">
        <f t="shared" si="30"/>
        <v>819000</v>
      </c>
      <c r="O65" s="50">
        <f t="shared" si="30"/>
        <v>1162939</v>
      </c>
      <c r="P65" s="49">
        <f t="shared" si="30"/>
        <v>3528000</v>
      </c>
      <c r="Q65" s="50">
        <f t="shared" si="30"/>
        <v>3930219</v>
      </c>
      <c r="R65" s="34">
        <f t="shared" si="16"/>
        <v>-6.6134549600912198</v>
      </c>
      <c r="S65" s="35">
        <f t="shared" si="17"/>
        <v>23.836140113620026</v>
      </c>
      <c r="T65" s="34">
        <f t="shared" si="18"/>
        <v>62.64204545454546</v>
      </c>
      <c r="U65" s="35">
        <f t="shared" si="19"/>
        <v>69.783718039772722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5298000</v>
      </c>
      <c r="C8" s="36">
        <f t="shared" si="0"/>
        <v>18972000</v>
      </c>
      <c r="D8" s="36">
        <f t="shared" si="0"/>
        <v>0</v>
      </c>
      <c r="E8" s="36">
        <f t="shared" si="0"/>
        <v>24270000</v>
      </c>
      <c r="F8" s="37">
        <f t="shared" si="0"/>
        <v>24270000</v>
      </c>
      <c r="G8" s="38">
        <f t="shared" si="0"/>
        <v>24270000</v>
      </c>
      <c r="H8" s="37">
        <f t="shared" si="0"/>
        <v>1629000</v>
      </c>
      <c r="I8" s="38">
        <f t="shared" si="0"/>
        <v>99181</v>
      </c>
      <c r="J8" s="37">
        <f t="shared" si="0"/>
        <v>7745000</v>
      </c>
      <c r="K8" s="38">
        <f t="shared" si="0"/>
        <v>6815386</v>
      </c>
      <c r="L8" s="37">
        <f t="shared" si="0"/>
        <v>1705000</v>
      </c>
      <c r="M8" s="38">
        <f t="shared" si="0"/>
        <v>4154174</v>
      </c>
      <c r="N8" s="37">
        <f t="shared" si="0"/>
        <v>1157000</v>
      </c>
      <c r="O8" s="38">
        <f t="shared" si="0"/>
        <v>5026010</v>
      </c>
      <c r="P8" s="37">
        <f t="shared" si="0"/>
        <v>12236000</v>
      </c>
      <c r="Q8" s="38">
        <f t="shared" si="0"/>
        <v>16094751</v>
      </c>
      <c r="R8" s="16">
        <f>IF(($L8       =0),0,((($N8       -$L8       )/$L8       )*100))</f>
        <v>-32.140762463343108</v>
      </c>
      <c r="S8" s="17">
        <f>IF(($M8       =0),0,((($O8       -$M8       )/$M8       )*100))</f>
        <v>20.986988026982019</v>
      </c>
      <c r="T8" s="16">
        <f>IF(($E8       =0),0,(($P8       /$E8       )*100))</f>
        <v>50.416151627523689</v>
      </c>
      <c r="U8" s="18">
        <f>IF(($E8       =0),0,(($Q8       /$E8       )*100))</f>
        <v>66.315414091470942</v>
      </c>
      <c r="V8" s="37">
        <f t="shared" ref="V8:W8" si="1">+V9+V28</f>
        <v>4738000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2565000</v>
      </c>
      <c r="C9" s="39">
        <f t="shared" si="2"/>
        <v>18972000</v>
      </c>
      <c r="D9" s="39">
        <f t="shared" si="2"/>
        <v>0</v>
      </c>
      <c r="E9" s="39">
        <f t="shared" si="2"/>
        <v>21537000</v>
      </c>
      <c r="F9" s="40">
        <f t="shared" si="2"/>
        <v>21537000</v>
      </c>
      <c r="G9" s="41">
        <f t="shared" si="2"/>
        <v>21537000</v>
      </c>
      <c r="H9" s="40">
        <f t="shared" si="2"/>
        <v>1504000</v>
      </c>
      <c r="I9" s="41">
        <f t="shared" si="2"/>
        <v>0</v>
      </c>
      <c r="J9" s="40">
        <f t="shared" si="2"/>
        <v>6737000</v>
      </c>
      <c r="K9" s="41">
        <f t="shared" si="2"/>
        <v>6320095</v>
      </c>
      <c r="L9" s="40">
        <f t="shared" si="2"/>
        <v>1247000</v>
      </c>
      <c r="M9" s="41">
        <f t="shared" si="2"/>
        <v>3488669</v>
      </c>
      <c r="N9" s="40">
        <f t="shared" si="2"/>
        <v>126000</v>
      </c>
      <c r="O9" s="41">
        <f t="shared" si="2"/>
        <v>3843881</v>
      </c>
      <c r="P9" s="40">
        <f t="shared" si="2"/>
        <v>9614000</v>
      </c>
      <c r="Q9" s="41">
        <f t="shared" si="2"/>
        <v>13652645</v>
      </c>
      <c r="R9" s="20">
        <f>IF(($L9       =0),0,((($N9       -$L9       )/$L9       )*100))</f>
        <v>-89.895749799518839</v>
      </c>
      <c r="S9" s="21">
        <f>IF(($M9       =0),0,((($O9       -$M9       )/$M9       )*100))</f>
        <v>10.181877386476046</v>
      </c>
      <c r="T9" s="20">
        <f>IF(($E9       =0),0,(($P9       /$E9       )*100))</f>
        <v>44.639457677485254</v>
      </c>
      <c r="U9" s="22">
        <f>IF(($E9       =0),0,(($Q9       /$E9       )*100))</f>
        <v>63.391581928773746</v>
      </c>
      <c r="V9" s="40">
        <f t="shared" ref="V9:W9" si="3">SUM(V10:V27)</f>
        <v>4738000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18972000</v>
      </c>
      <c r="D10" s="42"/>
      <c r="E10" s="42">
        <f t="shared" ref="E10:E41" si="4">$B10      +$C10      +$D10</f>
        <v>18972000</v>
      </c>
      <c r="F10" s="43">
        <v>18972000</v>
      </c>
      <c r="G10" s="44">
        <v>18972000</v>
      </c>
      <c r="H10" s="43"/>
      <c r="I10" s="44"/>
      <c r="J10" s="43">
        <v>5944000</v>
      </c>
      <c r="K10" s="44">
        <v>4500765</v>
      </c>
      <c r="L10" s="43">
        <v>979000</v>
      </c>
      <c r="M10" s="44">
        <v>2921157</v>
      </c>
      <c r="N10" s="43">
        <v>126000</v>
      </c>
      <c r="O10" s="44">
        <v>3815740</v>
      </c>
      <c r="P10" s="43">
        <f t="shared" ref="P10:P41" si="5">$H10      +$J10      +$L10      +$N10</f>
        <v>7049000</v>
      </c>
      <c r="Q10" s="44">
        <f t="shared" ref="Q10:Q41" si="6">$I10      +$K10      +$M10      +$O10</f>
        <v>11237662</v>
      </c>
      <c r="R10" s="24">
        <f t="shared" ref="R10:R41" si="7">IF(($L10      =0),0,((($N10      -$L10      )/$L10      )*100))</f>
        <v>-87.12972420837589</v>
      </c>
      <c r="S10" s="25">
        <f t="shared" ref="S10:S41" si="8">IF(($M10      =0),0,((($O10      -$M10      )/$M10      )*100))</f>
        <v>30.624269767082019</v>
      </c>
      <c r="T10" s="24">
        <f t="shared" ref="T10:T41" si="9">IF(($E10      =0),0,(($P10      /$E10      )*100))</f>
        <v>37.154754374868226</v>
      </c>
      <c r="U10" s="26">
        <f t="shared" ref="U10:U41" si="10">IF(($E10      =0),0,(($Q10      /$E10      )*100))</f>
        <v>59.232880033733927</v>
      </c>
      <c r="V10" s="43">
        <v>4738000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2565000</v>
      </c>
      <c r="C16" s="42"/>
      <c r="D16" s="42"/>
      <c r="E16" s="42">
        <f t="shared" si="4"/>
        <v>2565000</v>
      </c>
      <c r="F16" s="43">
        <v>2565000</v>
      </c>
      <c r="G16" s="44">
        <v>2565000</v>
      </c>
      <c r="H16" s="43">
        <v>1504000</v>
      </c>
      <c r="I16" s="44"/>
      <c r="J16" s="43">
        <v>793000</v>
      </c>
      <c r="K16" s="44">
        <v>1819330</v>
      </c>
      <c r="L16" s="43">
        <v>268000</v>
      </c>
      <c r="M16" s="44">
        <v>567512</v>
      </c>
      <c r="N16" s="43"/>
      <c r="O16" s="44">
        <v>28141</v>
      </c>
      <c r="P16" s="43">
        <f t="shared" si="5"/>
        <v>2565000</v>
      </c>
      <c r="Q16" s="44">
        <f t="shared" si="6"/>
        <v>2414983</v>
      </c>
      <c r="R16" s="24">
        <f t="shared" si="7"/>
        <v>-100</v>
      </c>
      <c r="S16" s="25">
        <f t="shared" si="8"/>
        <v>-95.041338332933933</v>
      </c>
      <c r="T16" s="24">
        <f t="shared" si="9"/>
        <v>100</v>
      </c>
      <c r="U16" s="26">
        <f t="shared" si="10"/>
        <v>94.151384015594545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2733000</v>
      </c>
      <c r="C28" s="39">
        <f t="shared" si="11"/>
        <v>0</v>
      </c>
      <c r="D28" s="39">
        <f t="shared" si="11"/>
        <v>0</v>
      </c>
      <c r="E28" s="39">
        <f t="shared" si="11"/>
        <v>2733000</v>
      </c>
      <c r="F28" s="40">
        <f t="shared" si="11"/>
        <v>2733000</v>
      </c>
      <c r="G28" s="41">
        <f t="shared" si="11"/>
        <v>2733000</v>
      </c>
      <c r="H28" s="40">
        <f t="shared" si="11"/>
        <v>125000</v>
      </c>
      <c r="I28" s="41">
        <f t="shared" si="11"/>
        <v>99181</v>
      </c>
      <c r="J28" s="40">
        <f t="shared" si="11"/>
        <v>1008000</v>
      </c>
      <c r="K28" s="41">
        <f t="shared" si="11"/>
        <v>495291</v>
      </c>
      <c r="L28" s="40">
        <f t="shared" si="11"/>
        <v>458000</v>
      </c>
      <c r="M28" s="41">
        <f t="shared" si="11"/>
        <v>665505</v>
      </c>
      <c r="N28" s="40">
        <f t="shared" si="11"/>
        <v>1031000</v>
      </c>
      <c r="O28" s="41">
        <f t="shared" si="11"/>
        <v>1182129</v>
      </c>
      <c r="P28" s="40">
        <f t="shared" si="11"/>
        <v>2622000</v>
      </c>
      <c r="Q28" s="41">
        <f t="shared" si="11"/>
        <v>2442106</v>
      </c>
      <c r="R28" s="20">
        <f t="shared" si="7"/>
        <v>125.10917030567686</v>
      </c>
      <c r="S28" s="21">
        <f t="shared" si="8"/>
        <v>77.62886830301801</v>
      </c>
      <c r="T28" s="20">
        <f t="shared" si="9"/>
        <v>95.938529088913285</v>
      </c>
      <c r="U28" s="22">
        <f t="shared" si="10"/>
        <v>89.356238565678737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1400000</v>
      </c>
      <c r="C31" s="42"/>
      <c r="D31" s="42"/>
      <c r="E31" s="42">
        <f t="shared" si="4"/>
        <v>1400000</v>
      </c>
      <c r="F31" s="43">
        <v>1400000</v>
      </c>
      <c r="G31" s="44">
        <v>1400000</v>
      </c>
      <c r="H31" s="43">
        <v>125000</v>
      </c>
      <c r="I31" s="44">
        <v>99181</v>
      </c>
      <c r="J31" s="43">
        <v>363000</v>
      </c>
      <c r="K31" s="44">
        <v>148601</v>
      </c>
      <c r="L31" s="43">
        <v>189000</v>
      </c>
      <c r="M31" s="44">
        <v>197733</v>
      </c>
      <c r="N31" s="43">
        <v>626000</v>
      </c>
      <c r="O31" s="44">
        <v>954484</v>
      </c>
      <c r="P31" s="43">
        <f t="shared" si="5"/>
        <v>1303000</v>
      </c>
      <c r="Q31" s="44">
        <f t="shared" si="6"/>
        <v>1399999</v>
      </c>
      <c r="R31" s="24">
        <f t="shared" si="7"/>
        <v>231.21693121693121</v>
      </c>
      <c r="S31" s="25">
        <f t="shared" si="8"/>
        <v>382.71355818199288</v>
      </c>
      <c r="T31" s="24">
        <f t="shared" si="9"/>
        <v>93.071428571428569</v>
      </c>
      <c r="U31" s="26">
        <f t="shared" si="10"/>
        <v>99.999928571428569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1333000</v>
      </c>
      <c r="C33" s="42"/>
      <c r="D33" s="42"/>
      <c r="E33" s="42">
        <f t="shared" si="4"/>
        <v>1333000</v>
      </c>
      <c r="F33" s="43">
        <v>1333000</v>
      </c>
      <c r="G33" s="44">
        <v>1333000</v>
      </c>
      <c r="H33" s="43"/>
      <c r="I33" s="44"/>
      <c r="J33" s="43">
        <v>645000</v>
      </c>
      <c r="K33" s="44">
        <v>346690</v>
      </c>
      <c r="L33" s="43">
        <v>269000</v>
      </c>
      <c r="M33" s="44">
        <v>467772</v>
      </c>
      <c r="N33" s="43">
        <v>405000</v>
      </c>
      <c r="O33" s="44">
        <v>227645</v>
      </c>
      <c r="P33" s="43">
        <f t="shared" si="5"/>
        <v>1319000</v>
      </c>
      <c r="Q33" s="44">
        <f t="shared" si="6"/>
        <v>1042107</v>
      </c>
      <c r="R33" s="24">
        <f t="shared" si="7"/>
        <v>50.557620817843862</v>
      </c>
      <c r="S33" s="25">
        <f t="shared" si="8"/>
        <v>-51.334197001958216</v>
      </c>
      <c r="T33" s="24">
        <f t="shared" si="9"/>
        <v>98.949737434358582</v>
      </c>
      <c r="U33" s="26">
        <f t="shared" si="10"/>
        <v>78.17756939234809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5298000</v>
      </c>
      <c r="C61" s="39">
        <f t="shared" si="26"/>
        <v>18972000</v>
      </c>
      <c r="D61" s="39">
        <f t="shared" si="26"/>
        <v>0</v>
      </c>
      <c r="E61" s="39">
        <f t="shared" si="26"/>
        <v>24270000</v>
      </c>
      <c r="F61" s="40">
        <f t="shared" si="26"/>
        <v>24270000</v>
      </c>
      <c r="G61" s="41">
        <f t="shared" si="26"/>
        <v>24270000</v>
      </c>
      <c r="H61" s="40">
        <f t="shared" si="26"/>
        <v>1629000</v>
      </c>
      <c r="I61" s="41">
        <f t="shared" si="26"/>
        <v>99181</v>
      </c>
      <c r="J61" s="40">
        <f t="shared" si="26"/>
        <v>7745000</v>
      </c>
      <c r="K61" s="41">
        <f t="shared" si="26"/>
        <v>6815386</v>
      </c>
      <c r="L61" s="40">
        <f t="shared" si="26"/>
        <v>1705000</v>
      </c>
      <c r="M61" s="41">
        <f t="shared" si="26"/>
        <v>4154174</v>
      </c>
      <c r="N61" s="40">
        <f t="shared" si="26"/>
        <v>1157000</v>
      </c>
      <c r="O61" s="41">
        <f t="shared" si="26"/>
        <v>5026010</v>
      </c>
      <c r="P61" s="40">
        <f t="shared" si="26"/>
        <v>12236000</v>
      </c>
      <c r="Q61" s="41">
        <f t="shared" si="26"/>
        <v>16094751</v>
      </c>
      <c r="R61" s="20">
        <f t="shared" si="16"/>
        <v>-32.140762463343108</v>
      </c>
      <c r="S61" s="21">
        <f t="shared" si="17"/>
        <v>20.986988026982019</v>
      </c>
      <c r="T61" s="20">
        <f t="shared" si="18"/>
        <v>50.416151627523689</v>
      </c>
      <c r="U61" s="22">
        <f t="shared" si="19"/>
        <v>66.315414091470942</v>
      </c>
      <c r="V61" s="40">
        <f t="shared" ref="V61:W61" si="27">+V8+V43</f>
        <v>4738000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5298000</v>
      </c>
      <c r="C65" s="48">
        <f t="shared" si="30"/>
        <v>18972000</v>
      </c>
      <c r="D65" s="48">
        <f t="shared" si="30"/>
        <v>0</v>
      </c>
      <c r="E65" s="48">
        <f t="shared" si="30"/>
        <v>24270000</v>
      </c>
      <c r="F65" s="49">
        <f t="shared" si="30"/>
        <v>24270000</v>
      </c>
      <c r="G65" s="50">
        <f t="shared" si="30"/>
        <v>24270000</v>
      </c>
      <c r="H65" s="49">
        <f t="shared" si="30"/>
        <v>1629000</v>
      </c>
      <c r="I65" s="50">
        <f t="shared" si="30"/>
        <v>99181</v>
      </c>
      <c r="J65" s="49">
        <f t="shared" si="30"/>
        <v>7745000</v>
      </c>
      <c r="K65" s="50">
        <f t="shared" si="30"/>
        <v>6815386</v>
      </c>
      <c r="L65" s="49">
        <f t="shared" si="30"/>
        <v>1705000</v>
      </c>
      <c r="M65" s="51">
        <f t="shared" si="30"/>
        <v>4154174</v>
      </c>
      <c r="N65" s="49">
        <f t="shared" si="30"/>
        <v>1157000</v>
      </c>
      <c r="O65" s="50">
        <f t="shared" si="30"/>
        <v>5026010</v>
      </c>
      <c r="P65" s="49">
        <f t="shared" si="30"/>
        <v>12236000</v>
      </c>
      <c r="Q65" s="50">
        <f t="shared" si="30"/>
        <v>16094751</v>
      </c>
      <c r="R65" s="34">
        <f t="shared" si="16"/>
        <v>-32.140762463343108</v>
      </c>
      <c r="S65" s="35">
        <f t="shared" si="17"/>
        <v>20.986988026982019</v>
      </c>
      <c r="T65" s="34">
        <f t="shared" si="18"/>
        <v>50.416151627523689</v>
      </c>
      <c r="U65" s="35">
        <f t="shared" si="19"/>
        <v>66.315414091470942</v>
      </c>
      <c r="V65" s="49">
        <f>+V61+V62</f>
        <v>4738000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395970000</v>
      </c>
      <c r="C8" s="36">
        <f t="shared" si="0"/>
        <v>30000000</v>
      </c>
      <c r="D8" s="36">
        <f t="shared" si="0"/>
        <v>0</v>
      </c>
      <c r="E8" s="36">
        <f t="shared" si="0"/>
        <v>425970000</v>
      </c>
      <c r="F8" s="37">
        <f t="shared" si="0"/>
        <v>425970000</v>
      </c>
      <c r="G8" s="38">
        <f t="shared" si="0"/>
        <v>425033000</v>
      </c>
      <c r="H8" s="37">
        <f t="shared" si="0"/>
        <v>150376000</v>
      </c>
      <c r="I8" s="38">
        <f t="shared" si="0"/>
        <v>112290489</v>
      </c>
      <c r="J8" s="37">
        <f t="shared" si="0"/>
        <v>126917000</v>
      </c>
      <c r="K8" s="38">
        <f t="shared" si="0"/>
        <v>156140000</v>
      </c>
      <c r="L8" s="37">
        <f t="shared" si="0"/>
        <v>78398000</v>
      </c>
      <c r="M8" s="38">
        <f t="shared" si="0"/>
        <v>41063106</v>
      </c>
      <c r="N8" s="37">
        <f t="shared" si="0"/>
        <v>19816000</v>
      </c>
      <c r="O8" s="38">
        <f t="shared" si="0"/>
        <v>-239650457</v>
      </c>
      <c r="P8" s="37">
        <f t="shared" si="0"/>
        <v>375507000</v>
      </c>
      <c r="Q8" s="38">
        <f t="shared" si="0"/>
        <v>69843138</v>
      </c>
      <c r="R8" s="16">
        <f>IF(($L8       =0),0,((($N8       -$L8       )/$L8       )*100))</f>
        <v>-74.723844996045813</v>
      </c>
      <c r="S8" s="17">
        <f>IF(($M8       =0),0,((($O8       -$M8       )/$M8       )*100))</f>
        <v>-683.61502658858785</v>
      </c>
      <c r="T8" s="16">
        <f>IF(($E8       =0),0,(($P8       /$E8       )*100))</f>
        <v>88.153391083879157</v>
      </c>
      <c r="U8" s="18">
        <f>IF(($E8       =0),0,(($Q8       /$E8       )*100))</f>
        <v>16.396257482921335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390748000</v>
      </c>
      <c r="C9" s="39">
        <f t="shared" si="2"/>
        <v>30000000</v>
      </c>
      <c r="D9" s="39">
        <f t="shared" si="2"/>
        <v>0</v>
      </c>
      <c r="E9" s="39">
        <f t="shared" si="2"/>
        <v>420748000</v>
      </c>
      <c r="F9" s="40">
        <f t="shared" si="2"/>
        <v>420748000</v>
      </c>
      <c r="G9" s="41">
        <f t="shared" si="2"/>
        <v>419811000</v>
      </c>
      <c r="H9" s="40">
        <f t="shared" si="2"/>
        <v>149527000</v>
      </c>
      <c r="I9" s="41">
        <f t="shared" si="2"/>
        <v>111441140</v>
      </c>
      <c r="J9" s="40">
        <f t="shared" si="2"/>
        <v>125464000</v>
      </c>
      <c r="K9" s="41">
        <f t="shared" si="2"/>
        <v>154686724</v>
      </c>
      <c r="L9" s="40">
        <f t="shared" si="2"/>
        <v>77573000</v>
      </c>
      <c r="M9" s="41">
        <f t="shared" si="2"/>
        <v>40213453</v>
      </c>
      <c r="N9" s="40">
        <f t="shared" si="2"/>
        <v>19243000</v>
      </c>
      <c r="O9" s="41">
        <f t="shared" si="2"/>
        <v>-236956177</v>
      </c>
      <c r="P9" s="40">
        <f t="shared" si="2"/>
        <v>371807000</v>
      </c>
      <c r="Q9" s="41">
        <f t="shared" si="2"/>
        <v>69385140</v>
      </c>
      <c r="R9" s="20">
        <f>IF(($L9       =0),0,((($N9       -$L9       )/$L9       )*100))</f>
        <v>-75.193688525646806</v>
      </c>
      <c r="S9" s="21">
        <f>IF(($M9       =0),0,((($O9       -$M9       )/$M9       )*100))</f>
        <v>-689.24603415677836</v>
      </c>
      <c r="T9" s="20">
        <f>IF(($E9       =0),0,(($P9       /$E9       )*100))</f>
        <v>88.36809681804786</v>
      </c>
      <c r="U9" s="22">
        <f>IF(($E9       =0),0,(($Q9       /$E9       )*100))</f>
        <v>16.490901917537336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287626000</v>
      </c>
      <c r="C10" s="42"/>
      <c r="D10" s="42"/>
      <c r="E10" s="42">
        <f t="shared" ref="E10:E41" si="4">$B10      +$C10      +$D10</f>
        <v>287626000</v>
      </c>
      <c r="F10" s="43">
        <v>287626000</v>
      </c>
      <c r="G10" s="44">
        <v>287626000</v>
      </c>
      <c r="H10" s="43">
        <v>126174000</v>
      </c>
      <c r="I10" s="44">
        <v>96835940</v>
      </c>
      <c r="J10" s="43">
        <v>114418000</v>
      </c>
      <c r="K10" s="44">
        <v>115614576</v>
      </c>
      <c r="L10" s="43">
        <v>41406000</v>
      </c>
      <c r="M10" s="44">
        <v>23320633</v>
      </c>
      <c r="N10" s="43">
        <v>5628000</v>
      </c>
      <c r="O10" s="44">
        <v>-174946142</v>
      </c>
      <c r="P10" s="43">
        <f t="shared" ref="P10:P41" si="5">$H10      +$J10      +$L10      +$N10</f>
        <v>287626000</v>
      </c>
      <c r="Q10" s="44">
        <f t="shared" ref="Q10:Q41" si="6">$I10      +$K10      +$M10      +$O10</f>
        <v>60825007</v>
      </c>
      <c r="R10" s="24">
        <f t="shared" ref="R10:R41" si="7">IF(($L10      =0),0,((($N10      -$L10      )/$L10      )*100))</f>
        <v>-86.40776699029125</v>
      </c>
      <c r="S10" s="25">
        <f t="shared" ref="S10:S41" si="8">IF(($M10      =0),0,((($O10      -$M10      )/$M10      )*100))</f>
        <v>-850.17750161412857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21.147256159039866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3122000</v>
      </c>
      <c r="C16" s="42"/>
      <c r="D16" s="42"/>
      <c r="E16" s="42">
        <f t="shared" si="4"/>
        <v>3122000</v>
      </c>
      <c r="F16" s="43">
        <v>3122000</v>
      </c>
      <c r="G16" s="44">
        <v>2185000</v>
      </c>
      <c r="H16" s="43"/>
      <c r="I16" s="44"/>
      <c r="J16" s="43">
        <v>110000</v>
      </c>
      <c r="K16" s="44"/>
      <c r="L16" s="43">
        <v>1825000</v>
      </c>
      <c r="M16" s="44">
        <v>1280652</v>
      </c>
      <c r="N16" s="43">
        <v>250000</v>
      </c>
      <c r="O16" s="44">
        <v>-2384687</v>
      </c>
      <c r="P16" s="43">
        <f t="shared" si="5"/>
        <v>2185000</v>
      </c>
      <c r="Q16" s="44">
        <f t="shared" si="6"/>
        <v>-1104035</v>
      </c>
      <c r="R16" s="24">
        <f t="shared" si="7"/>
        <v>-86.301369863013704</v>
      </c>
      <c r="S16" s="25">
        <f t="shared" si="8"/>
        <v>-286.20882175641782</v>
      </c>
      <c r="T16" s="24">
        <f t="shared" si="9"/>
        <v>69.987187700192194</v>
      </c>
      <c r="U16" s="26">
        <f t="shared" si="10"/>
        <v>-35.363068545803969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>
        <v>24664169</v>
      </c>
      <c r="P20" s="43">
        <f t="shared" si="5"/>
        <v>0</v>
      </c>
      <c r="Q20" s="44">
        <f t="shared" si="6"/>
        <v>24664169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82.21389666666667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23353000</v>
      </c>
      <c r="I23" s="44">
        <v>14605200</v>
      </c>
      <c r="J23" s="43">
        <v>10936000</v>
      </c>
      <c r="K23" s="44">
        <v>39072148</v>
      </c>
      <c r="L23" s="43">
        <v>34342000</v>
      </c>
      <c r="M23" s="44">
        <v>15612168</v>
      </c>
      <c r="N23" s="43">
        <v>13365000</v>
      </c>
      <c r="O23" s="44">
        <v>-84289517</v>
      </c>
      <c r="P23" s="43">
        <f t="shared" si="5"/>
        <v>81996000</v>
      </c>
      <c r="Q23" s="44">
        <f t="shared" si="6"/>
        <v>-15000001</v>
      </c>
      <c r="R23" s="24">
        <f t="shared" si="7"/>
        <v>-61.082639333760412</v>
      </c>
      <c r="S23" s="25">
        <f t="shared" si="8"/>
        <v>-639.89629755457406</v>
      </c>
      <c r="T23" s="24">
        <f t="shared" si="9"/>
        <v>81.996000000000009</v>
      </c>
      <c r="U23" s="26">
        <f t="shared" si="10"/>
        <v>-15.000000999999999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5222000</v>
      </c>
      <c r="C28" s="39">
        <f t="shared" si="11"/>
        <v>0</v>
      </c>
      <c r="D28" s="39">
        <f t="shared" si="11"/>
        <v>0</v>
      </c>
      <c r="E28" s="39">
        <f t="shared" si="11"/>
        <v>5222000</v>
      </c>
      <c r="F28" s="40">
        <f t="shared" si="11"/>
        <v>5222000</v>
      </c>
      <c r="G28" s="41">
        <f t="shared" si="11"/>
        <v>5222000</v>
      </c>
      <c r="H28" s="40">
        <f t="shared" si="11"/>
        <v>849000</v>
      </c>
      <c r="I28" s="41">
        <f t="shared" si="11"/>
        <v>849349</v>
      </c>
      <c r="J28" s="40">
        <f t="shared" si="11"/>
        <v>1453000</v>
      </c>
      <c r="K28" s="41">
        <f t="shared" si="11"/>
        <v>1453276</v>
      </c>
      <c r="L28" s="40">
        <f t="shared" si="11"/>
        <v>825000</v>
      </c>
      <c r="M28" s="41">
        <f t="shared" si="11"/>
        <v>849653</v>
      </c>
      <c r="N28" s="40">
        <f t="shared" si="11"/>
        <v>573000</v>
      </c>
      <c r="O28" s="41">
        <f t="shared" si="11"/>
        <v>-2694280</v>
      </c>
      <c r="P28" s="40">
        <f t="shared" si="11"/>
        <v>3700000</v>
      </c>
      <c r="Q28" s="41">
        <f t="shared" si="11"/>
        <v>457998</v>
      </c>
      <c r="R28" s="20">
        <f t="shared" si="7"/>
        <v>-30.545454545454547</v>
      </c>
      <c r="S28" s="21">
        <f t="shared" si="8"/>
        <v>-417.10357051643439</v>
      </c>
      <c r="T28" s="20">
        <f t="shared" si="9"/>
        <v>70.854078896974343</v>
      </c>
      <c r="U28" s="22">
        <f t="shared" si="10"/>
        <v>8.7705476828801228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174000</v>
      </c>
      <c r="I31" s="44">
        <v>174254</v>
      </c>
      <c r="J31" s="43">
        <v>682000</v>
      </c>
      <c r="K31" s="44">
        <v>681962</v>
      </c>
      <c r="L31" s="43">
        <v>225000</v>
      </c>
      <c r="M31" s="44">
        <v>225068</v>
      </c>
      <c r="N31" s="43">
        <v>573000</v>
      </c>
      <c r="O31" s="44">
        <v>-981285</v>
      </c>
      <c r="P31" s="43">
        <f t="shared" si="5"/>
        <v>1654000</v>
      </c>
      <c r="Q31" s="44">
        <f t="shared" si="6"/>
        <v>99999</v>
      </c>
      <c r="R31" s="24">
        <f t="shared" si="7"/>
        <v>154.66666666666666</v>
      </c>
      <c r="S31" s="25">
        <f t="shared" si="8"/>
        <v>-535.9948993193168</v>
      </c>
      <c r="T31" s="24">
        <f t="shared" si="9"/>
        <v>82.699999999999989</v>
      </c>
      <c r="U31" s="26">
        <f t="shared" si="10"/>
        <v>4.9999500000000001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3222000</v>
      </c>
      <c r="C33" s="42"/>
      <c r="D33" s="42"/>
      <c r="E33" s="42">
        <f t="shared" si="4"/>
        <v>3222000</v>
      </c>
      <c r="F33" s="43">
        <v>3222000</v>
      </c>
      <c r="G33" s="44">
        <v>3222000</v>
      </c>
      <c r="H33" s="43">
        <v>675000</v>
      </c>
      <c r="I33" s="44">
        <v>675095</v>
      </c>
      <c r="J33" s="43">
        <v>771000</v>
      </c>
      <c r="K33" s="44">
        <v>771314</v>
      </c>
      <c r="L33" s="43">
        <v>600000</v>
      </c>
      <c r="M33" s="44">
        <v>624585</v>
      </c>
      <c r="N33" s="43"/>
      <c r="O33" s="44">
        <v>-1712995</v>
      </c>
      <c r="P33" s="43">
        <f t="shared" si="5"/>
        <v>2046000</v>
      </c>
      <c r="Q33" s="44">
        <f t="shared" si="6"/>
        <v>357999</v>
      </c>
      <c r="R33" s="24">
        <f t="shared" si="7"/>
        <v>-100</v>
      </c>
      <c r="S33" s="25">
        <f t="shared" si="8"/>
        <v>-374.26130950951432</v>
      </c>
      <c r="T33" s="24">
        <f t="shared" si="9"/>
        <v>63.500931098696469</v>
      </c>
      <c r="U33" s="26">
        <f t="shared" si="10"/>
        <v>11.111080074487896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395970000</v>
      </c>
      <c r="C61" s="39">
        <f t="shared" si="26"/>
        <v>30000000</v>
      </c>
      <c r="D61" s="39">
        <f t="shared" si="26"/>
        <v>0</v>
      </c>
      <c r="E61" s="39">
        <f t="shared" si="26"/>
        <v>425970000</v>
      </c>
      <c r="F61" s="40">
        <f t="shared" si="26"/>
        <v>425970000</v>
      </c>
      <c r="G61" s="41">
        <f t="shared" si="26"/>
        <v>425033000</v>
      </c>
      <c r="H61" s="40">
        <f t="shared" si="26"/>
        <v>150376000</v>
      </c>
      <c r="I61" s="41">
        <f t="shared" si="26"/>
        <v>112290489</v>
      </c>
      <c r="J61" s="40">
        <f t="shared" si="26"/>
        <v>126917000</v>
      </c>
      <c r="K61" s="41">
        <f t="shared" si="26"/>
        <v>156140000</v>
      </c>
      <c r="L61" s="40">
        <f t="shared" si="26"/>
        <v>78398000</v>
      </c>
      <c r="M61" s="41">
        <f t="shared" si="26"/>
        <v>41063106</v>
      </c>
      <c r="N61" s="40">
        <f t="shared" si="26"/>
        <v>19816000</v>
      </c>
      <c r="O61" s="41">
        <f t="shared" si="26"/>
        <v>-239650457</v>
      </c>
      <c r="P61" s="40">
        <f t="shared" si="26"/>
        <v>375507000</v>
      </c>
      <c r="Q61" s="41">
        <f t="shared" si="26"/>
        <v>69843138</v>
      </c>
      <c r="R61" s="20">
        <f t="shared" si="16"/>
        <v>-74.723844996045813</v>
      </c>
      <c r="S61" s="21">
        <f t="shared" si="17"/>
        <v>-683.61502658858785</v>
      </c>
      <c r="T61" s="20">
        <f t="shared" si="18"/>
        <v>88.153391083879157</v>
      </c>
      <c r="U61" s="22">
        <f t="shared" si="19"/>
        <v>16.396257482921335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395970000</v>
      </c>
      <c r="C65" s="48">
        <f t="shared" si="30"/>
        <v>30000000</v>
      </c>
      <c r="D65" s="48">
        <f t="shared" si="30"/>
        <v>0</v>
      </c>
      <c r="E65" s="48">
        <f t="shared" si="30"/>
        <v>425970000</v>
      </c>
      <c r="F65" s="49">
        <f t="shared" si="30"/>
        <v>425970000</v>
      </c>
      <c r="G65" s="50">
        <f t="shared" si="30"/>
        <v>425033000</v>
      </c>
      <c r="H65" s="49">
        <f t="shared" si="30"/>
        <v>150376000</v>
      </c>
      <c r="I65" s="50">
        <f t="shared" si="30"/>
        <v>112290489</v>
      </c>
      <c r="J65" s="49">
        <f t="shared" si="30"/>
        <v>126917000</v>
      </c>
      <c r="K65" s="50">
        <f t="shared" si="30"/>
        <v>156140000</v>
      </c>
      <c r="L65" s="49">
        <f t="shared" si="30"/>
        <v>78398000</v>
      </c>
      <c r="M65" s="51">
        <f t="shared" si="30"/>
        <v>41063106</v>
      </c>
      <c r="N65" s="49">
        <f t="shared" si="30"/>
        <v>19816000</v>
      </c>
      <c r="O65" s="50">
        <f t="shared" si="30"/>
        <v>-239650457</v>
      </c>
      <c r="P65" s="49">
        <f t="shared" si="30"/>
        <v>375507000</v>
      </c>
      <c r="Q65" s="50">
        <f t="shared" si="30"/>
        <v>69843138</v>
      </c>
      <c r="R65" s="34">
        <f t="shared" si="16"/>
        <v>-74.723844996045813</v>
      </c>
      <c r="S65" s="35">
        <f t="shared" si="17"/>
        <v>-683.61502658858785</v>
      </c>
      <c r="T65" s="34">
        <f t="shared" si="18"/>
        <v>88.153391083879157</v>
      </c>
      <c r="U65" s="35">
        <f t="shared" si="19"/>
        <v>16.396257482921335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237198000</v>
      </c>
      <c r="C8" s="36">
        <f t="shared" si="0"/>
        <v>21176000</v>
      </c>
      <c r="D8" s="36">
        <f t="shared" si="0"/>
        <v>0</v>
      </c>
      <c r="E8" s="36">
        <f t="shared" si="0"/>
        <v>258374000</v>
      </c>
      <c r="F8" s="37">
        <f t="shared" si="0"/>
        <v>248089000</v>
      </c>
      <c r="G8" s="38">
        <f t="shared" si="0"/>
        <v>258374000</v>
      </c>
      <c r="H8" s="37">
        <f t="shared" si="0"/>
        <v>62022000</v>
      </c>
      <c r="I8" s="38">
        <f t="shared" si="0"/>
        <v>53529861</v>
      </c>
      <c r="J8" s="37">
        <f t="shared" si="0"/>
        <v>85251000</v>
      </c>
      <c r="K8" s="38">
        <f t="shared" si="0"/>
        <v>98845843</v>
      </c>
      <c r="L8" s="37">
        <f t="shared" si="0"/>
        <v>38315000</v>
      </c>
      <c r="M8" s="38">
        <f t="shared" si="0"/>
        <v>37622633</v>
      </c>
      <c r="N8" s="37">
        <f t="shared" si="0"/>
        <v>61996000</v>
      </c>
      <c r="O8" s="38">
        <f t="shared" si="0"/>
        <v>73694702</v>
      </c>
      <c r="P8" s="37">
        <f t="shared" si="0"/>
        <v>247584000</v>
      </c>
      <c r="Q8" s="38">
        <f t="shared" si="0"/>
        <v>263693039</v>
      </c>
      <c r="R8" s="16">
        <f>IF(($L8       =0),0,((($N8       -$L8       )/$L8       )*100))</f>
        <v>61.806081169254853</v>
      </c>
      <c r="S8" s="17">
        <f>IF(($M8       =0),0,((($O8       -$M8       )/$M8       )*100))</f>
        <v>95.87864039180883</v>
      </c>
      <c r="T8" s="16">
        <f>IF(($E8       =0),0,(($P8       /$E8       )*100))</f>
        <v>95.823883208062739</v>
      </c>
      <c r="U8" s="18">
        <f>IF(($E8       =0),0,(($Q8       /$E8       )*100))</f>
        <v>102.05865876597491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234285000</v>
      </c>
      <c r="C9" s="39">
        <f t="shared" si="2"/>
        <v>21176000</v>
      </c>
      <c r="D9" s="39">
        <f t="shared" si="2"/>
        <v>0</v>
      </c>
      <c r="E9" s="39">
        <f t="shared" si="2"/>
        <v>255461000</v>
      </c>
      <c r="F9" s="40">
        <f t="shared" si="2"/>
        <v>245176000</v>
      </c>
      <c r="G9" s="41">
        <f t="shared" si="2"/>
        <v>255461000</v>
      </c>
      <c r="H9" s="40">
        <f t="shared" si="2"/>
        <v>61547000</v>
      </c>
      <c r="I9" s="41">
        <f t="shared" si="2"/>
        <v>53104590</v>
      </c>
      <c r="J9" s="40">
        <f t="shared" si="2"/>
        <v>84620000</v>
      </c>
      <c r="K9" s="41">
        <f t="shared" si="2"/>
        <v>98063620</v>
      </c>
      <c r="L9" s="40">
        <f t="shared" si="2"/>
        <v>37355000</v>
      </c>
      <c r="M9" s="41">
        <f t="shared" si="2"/>
        <v>36743399</v>
      </c>
      <c r="N9" s="40">
        <f t="shared" si="2"/>
        <v>61168000</v>
      </c>
      <c r="O9" s="41">
        <f t="shared" si="2"/>
        <v>72868312</v>
      </c>
      <c r="P9" s="40">
        <f t="shared" si="2"/>
        <v>244690000</v>
      </c>
      <c r="Q9" s="41">
        <f t="shared" si="2"/>
        <v>260779921</v>
      </c>
      <c r="R9" s="20">
        <f>IF(($L9       =0),0,((($N9       -$L9       )/$L9       )*100))</f>
        <v>63.747824923035736</v>
      </c>
      <c r="S9" s="21">
        <f>IF(($M9       =0),0,((($O9       -$M9       )/$M9       )*100))</f>
        <v>98.316742552859623</v>
      </c>
      <c r="T9" s="20">
        <f>IF(($E9       =0),0,(($P9       /$E9       )*100))</f>
        <v>95.783700838875603</v>
      </c>
      <c r="U9" s="22">
        <f>IF(($E9       =0),0,(($Q9       /$E9       )*100))</f>
        <v>102.08208728533906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121318000</v>
      </c>
      <c r="C10" s="42">
        <v>10285000</v>
      </c>
      <c r="D10" s="42"/>
      <c r="E10" s="42">
        <f t="shared" ref="E10:E41" si="4">$B10      +$C10      +$D10</f>
        <v>131603000</v>
      </c>
      <c r="F10" s="43">
        <v>121318000</v>
      </c>
      <c r="G10" s="44">
        <v>131603000</v>
      </c>
      <c r="H10" s="43">
        <v>21785000</v>
      </c>
      <c r="I10" s="44">
        <v>22173709</v>
      </c>
      <c r="J10" s="43">
        <v>41102000</v>
      </c>
      <c r="K10" s="44">
        <v>44864067</v>
      </c>
      <c r="L10" s="43">
        <v>19395000</v>
      </c>
      <c r="M10" s="44">
        <v>18438070</v>
      </c>
      <c r="N10" s="43">
        <v>39036000</v>
      </c>
      <c r="O10" s="44">
        <v>45389446</v>
      </c>
      <c r="P10" s="43">
        <f t="shared" ref="P10:P41" si="5">$H10      +$J10      +$L10      +$N10</f>
        <v>121318000</v>
      </c>
      <c r="Q10" s="44">
        <f t="shared" ref="Q10:Q41" si="6">$I10      +$K10      +$M10      +$O10</f>
        <v>130865292</v>
      </c>
      <c r="R10" s="24">
        <f t="shared" ref="R10:R41" si="7">IF(($L10      =0),0,((($N10      -$L10      )/$L10      )*100))</f>
        <v>101.26836813611754</v>
      </c>
      <c r="S10" s="25">
        <f t="shared" ref="S10:S41" si="8">IF(($M10      =0),0,((($O10      -$M10      )/$M10      )*100))</f>
        <v>146.17243561826157</v>
      </c>
      <c r="T10" s="24">
        <f t="shared" ref="T10:T41" si="9">IF(($E10      =0),0,(($P10      /$E10      )*100))</f>
        <v>92.184828613329486</v>
      </c>
      <c r="U10" s="26">
        <f t="shared" ref="U10:U41" si="10">IF(($E10      =0),0,(($Q10      /$E10      )*100))</f>
        <v>99.439444389565594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2967000</v>
      </c>
      <c r="C16" s="42"/>
      <c r="D16" s="42"/>
      <c r="E16" s="42">
        <f t="shared" si="4"/>
        <v>2967000</v>
      </c>
      <c r="F16" s="43">
        <v>2967000</v>
      </c>
      <c r="G16" s="44">
        <v>2967000</v>
      </c>
      <c r="H16" s="43">
        <v>171000</v>
      </c>
      <c r="I16" s="44">
        <v>341414</v>
      </c>
      <c r="J16" s="43">
        <v>1182000</v>
      </c>
      <c r="K16" s="44">
        <v>843657</v>
      </c>
      <c r="L16" s="43">
        <v>674000</v>
      </c>
      <c r="M16" s="44">
        <v>567857</v>
      </c>
      <c r="N16" s="43">
        <v>940000</v>
      </c>
      <c r="O16" s="44">
        <v>1214072</v>
      </c>
      <c r="P16" s="43">
        <f t="shared" si="5"/>
        <v>2967000</v>
      </c>
      <c r="Q16" s="44">
        <f t="shared" si="6"/>
        <v>2967000</v>
      </c>
      <c r="R16" s="24">
        <f t="shared" si="7"/>
        <v>39.465875370919882</v>
      </c>
      <c r="S16" s="25">
        <f t="shared" si="8"/>
        <v>113.79889655318152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10891000</v>
      </c>
      <c r="D20" s="42"/>
      <c r="E20" s="42">
        <f t="shared" si="4"/>
        <v>10891000</v>
      </c>
      <c r="F20" s="43">
        <v>10891000</v>
      </c>
      <c r="G20" s="44">
        <v>10891000</v>
      </c>
      <c r="H20" s="43"/>
      <c r="I20" s="44"/>
      <c r="J20" s="43"/>
      <c r="K20" s="44"/>
      <c r="L20" s="43"/>
      <c r="M20" s="44">
        <v>1328796</v>
      </c>
      <c r="N20" s="43">
        <v>10405000</v>
      </c>
      <c r="O20" s="44">
        <v>10618831</v>
      </c>
      <c r="P20" s="43">
        <f t="shared" si="5"/>
        <v>10405000</v>
      </c>
      <c r="Q20" s="44">
        <f t="shared" si="6"/>
        <v>11947627</v>
      </c>
      <c r="R20" s="24">
        <f t="shared" si="7"/>
        <v>0</v>
      </c>
      <c r="S20" s="25">
        <f t="shared" si="8"/>
        <v>699.13177041472125</v>
      </c>
      <c r="T20" s="24">
        <f t="shared" si="9"/>
        <v>95.537599853089702</v>
      </c>
      <c r="U20" s="26">
        <f t="shared" si="10"/>
        <v>109.70183637866128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110000000</v>
      </c>
      <c r="C23" s="42"/>
      <c r="D23" s="42"/>
      <c r="E23" s="42">
        <f t="shared" si="4"/>
        <v>110000000</v>
      </c>
      <c r="F23" s="43">
        <v>110000000</v>
      </c>
      <c r="G23" s="44">
        <v>110000000</v>
      </c>
      <c r="H23" s="43">
        <v>39591000</v>
      </c>
      <c r="I23" s="44">
        <v>30589467</v>
      </c>
      <c r="J23" s="43">
        <v>42336000</v>
      </c>
      <c r="K23" s="44">
        <v>52355896</v>
      </c>
      <c r="L23" s="43">
        <v>17286000</v>
      </c>
      <c r="M23" s="44">
        <v>16408676</v>
      </c>
      <c r="N23" s="43">
        <v>10787000</v>
      </c>
      <c r="O23" s="44">
        <v>15645963</v>
      </c>
      <c r="P23" s="43">
        <f t="shared" si="5"/>
        <v>110000000</v>
      </c>
      <c r="Q23" s="44">
        <f t="shared" si="6"/>
        <v>115000002</v>
      </c>
      <c r="R23" s="24">
        <f t="shared" si="7"/>
        <v>-37.596899224806201</v>
      </c>
      <c r="S23" s="25">
        <f t="shared" si="8"/>
        <v>-4.6482299973501826</v>
      </c>
      <c r="T23" s="24">
        <f t="shared" si="9"/>
        <v>100</v>
      </c>
      <c r="U23" s="26">
        <f t="shared" si="10"/>
        <v>104.54545636363636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2913000</v>
      </c>
      <c r="C28" s="39">
        <f t="shared" si="11"/>
        <v>0</v>
      </c>
      <c r="D28" s="39">
        <f t="shared" si="11"/>
        <v>0</v>
      </c>
      <c r="E28" s="39">
        <f t="shared" si="11"/>
        <v>2913000</v>
      </c>
      <c r="F28" s="40">
        <f t="shared" si="11"/>
        <v>2913000</v>
      </c>
      <c r="G28" s="41">
        <f t="shared" si="11"/>
        <v>2913000</v>
      </c>
      <c r="H28" s="40">
        <f t="shared" si="11"/>
        <v>475000</v>
      </c>
      <c r="I28" s="41">
        <f t="shared" si="11"/>
        <v>425271</v>
      </c>
      <c r="J28" s="40">
        <f t="shared" si="11"/>
        <v>631000</v>
      </c>
      <c r="K28" s="41">
        <f t="shared" si="11"/>
        <v>782223</v>
      </c>
      <c r="L28" s="40">
        <f t="shared" si="11"/>
        <v>960000</v>
      </c>
      <c r="M28" s="41">
        <f t="shared" si="11"/>
        <v>879234</v>
      </c>
      <c r="N28" s="40">
        <f t="shared" si="11"/>
        <v>828000</v>
      </c>
      <c r="O28" s="41">
        <f t="shared" si="11"/>
        <v>826390</v>
      </c>
      <c r="P28" s="40">
        <f t="shared" si="11"/>
        <v>2894000</v>
      </c>
      <c r="Q28" s="41">
        <f t="shared" si="11"/>
        <v>2913118</v>
      </c>
      <c r="R28" s="20">
        <f t="shared" si="7"/>
        <v>-13.750000000000002</v>
      </c>
      <c r="S28" s="21">
        <f t="shared" si="8"/>
        <v>-6.0102316334445671</v>
      </c>
      <c r="T28" s="20">
        <f t="shared" si="9"/>
        <v>99.347751458977001</v>
      </c>
      <c r="U28" s="22">
        <f t="shared" si="10"/>
        <v>100.00405080672846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47000</v>
      </c>
      <c r="I31" s="44">
        <v>46819</v>
      </c>
      <c r="J31" s="43">
        <v>95000</v>
      </c>
      <c r="K31" s="44">
        <v>94047</v>
      </c>
      <c r="L31" s="43">
        <v>310000</v>
      </c>
      <c r="M31" s="44">
        <v>309623</v>
      </c>
      <c r="N31" s="43">
        <v>748000</v>
      </c>
      <c r="O31" s="44">
        <v>749627</v>
      </c>
      <c r="P31" s="43">
        <f t="shared" si="5"/>
        <v>1200000</v>
      </c>
      <c r="Q31" s="44">
        <f t="shared" si="6"/>
        <v>1200116</v>
      </c>
      <c r="R31" s="24">
        <f t="shared" si="7"/>
        <v>141.29032258064515</v>
      </c>
      <c r="S31" s="25">
        <f t="shared" si="8"/>
        <v>142.10959780119694</v>
      </c>
      <c r="T31" s="24">
        <f t="shared" si="9"/>
        <v>100</v>
      </c>
      <c r="U31" s="26">
        <f t="shared" si="10"/>
        <v>100.00966666666666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1713000</v>
      </c>
      <c r="C33" s="42"/>
      <c r="D33" s="42"/>
      <c r="E33" s="42">
        <f t="shared" si="4"/>
        <v>1713000</v>
      </c>
      <c r="F33" s="43">
        <v>1713000</v>
      </c>
      <c r="G33" s="44">
        <v>1713000</v>
      </c>
      <c r="H33" s="43">
        <v>428000</v>
      </c>
      <c r="I33" s="44">
        <v>378452</v>
      </c>
      <c r="J33" s="43">
        <v>536000</v>
      </c>
      <c r="K33" s="44">
        <v>688176</v>
      </c>
      <c r="L33" s="43">
        <v>650000</v>
      </c>
      <c r="M33" s="44">
        <v>569611</v>
      </c>
      <c r="N33" s="43">
        <v>80000</v>
      </c>
      <c r="O33" s="44">
        <v>76763</v>
      </c>
      <c r="P33" s="43">
        <f t="shared" si="5"/>
        <v>1694000</v>
      </c>
      <c r="Q33" s="44">
        <f t="shared" si="6"/>
        <v>1713002</v>
      </c>
      <c r="R33" s="24">
        <f t="shared" si="7"/>
        <v>-87.692307692307693</v>
      </c>
      <c r="S33" s="25">
        <f t="shared" si="8"/>
        <v>-86.523609972419777</v>
      </c>
      <c r="T33" s="24">
        <f t="shared" si="9"/>
        <v>98.89083479276124</v>
      </c>
      <c r="U33" s="26">
        <f t="shared" si="10"/>
        <v>100.00011675423235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237198000</v>
      </c>
      <c r="C61" s="39">
        <f t="shared" si="26"/>
        <v>21176000</v>
      </c>
      <c r="D61" s="39">
        <f t="shared" si="26"/>
        <v>0</v>
      </c>
      <c r="E61" s="39">
        <f t="shared" si="26"/>
        <v>258374000</v>
      </c>
      <c r="F61" s="40">
        <f t="shared" si="26"/>
        <v>248089000</v>
      </c>
      <c r="G61" s="41">
        <f t="shared" si="26"/>
        <v>258374000</v>
      </c>
      <c r="H61" s="40">
        <f t="shared" si="26"/>
        <v>62022000</v>
      </c>
      <c r="I61" s="41">
        <f t="shared" si="26"/>
        <v>53529861</v>
      </c>
      <c r="J61" s="40">
        <f t="shared" si="26"/>
        <v>85251000</v>
      </c>
      <c r="K61" s="41">
        <f t="shared" si="26"/>
        <v>98845843</v>
      </c>
      <c r="L61" s="40">
        <f t="shared" si="26"/>
        <v>38315000</v>
      </c>
      <c r="M61" s="41">
        <f t="shared" si="26"/>
        <v>37622633</v>
      </c>
      <c r="N61" s="40">
        <f t="shared" si="26"/>
        <v>61996000</v>
      </c>
      <c r="O61" s="41">
        <f t="shared" si="26"/>
        <v>73694702</v>
      </c>
      <c r="P61" s="40">
        <f t="shared" si="26"/>
        <v>247584000</v>
      </c>
      <c r="Q61" s="41">
        <f t="shared" si="26"/>
        <v>263693039</v>
      </c>
      <c r="R61" s="20">
        <f t="shared" si="16"/>
        <v>61.806081169254853</v>
      </c>
      <c r="S61" s="21">
        <f t="shared" si="17"/>
        <v>95.87864039180883</v>
      </c>
      <c r="T61" s="20">
        <f t="shared" si="18"/>
        <v>95.823883208062739</v>
      </c>
      <c r="U61" s="22">
        <f t="shared" si="19"/>
        <v>102.05865876597491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237198000</v>
      </c>
      <c r="C65" s="48">
        <f t="shared" si="30"/>
        <v>21176000</v>
      </c>
      <c r="D65" s="48">
        <f t="shared" si="30"/>
        <v>0</v>
      </c>
      <c r="E65" s="48">
        <f t="shared" si="30"/>
        <v>258374000</v>
      </c>
      <c r="F65" s="49">
        <f t="shared" si="30"/>
        <v>248089000</v>
      </c>
      <c r="G65" s="50">
        <f t="shared" si="30"/>
        <v>258374000</v>
      </c>
      <c r="H65" s="49">
        <f t="shared" si="30"/>
        <v>62022000</v>
      </c>
      <c r="I65" s="50">
        <f t="shared" si="30"/>
        <v>53529861</v>
      </c>
      <c r="J65" s="49">
        <f t="shared" si="30"/>
        <v>85251000</v>
      </c>
      <c r="K65" s="50">
        <f t="shared" si="30"/>
        <v>98845843</v>
      </c>
      <c r="L65" s="49">
        <f t="shared" si="30"/>
        <v>38315000</v>
      </c>
      <c r="M65" s="51">
        <f t="shared" si="30"/>
        <v>37622633</v>
      </c>
      <c r="N65" s="49">
        <f t="shared" si="30"/>
        <v>61996000</v>
      </c>
      <c r="O65" s="50">
        <f t="shared" si="30"/>
        <v>73694702</v>
      </c>
      <c r="P65" s="49">
        <f t="shared" si="30"/>
        <v>247584000</v>
      </c>
      <c r="Q65" s="50">
        <f t="shared" si="30"/>
        <v>263693039</v>
      </c>
      <c r="R65" s="34">
        <f t="shared" si="16"/>
        <v>61.806081169254853</v>
      </c>
      <c r="S65" s="35">
        <f t="shared" si="17"/>
        <v>95.87864039180883</v>
      </c>
      <c r="T65" s="34">
        <f t="shared" si="18"/>
        <v>95.823883208062739</v>
      </c>
      <c r="U65" s="35">
        <f t="shared" si="19"/>
        <v>102.05865876597491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326170000</v>
      </c>
      <c r="C8" s="36">
        <f t="shared" si="0"/>
        <v>30000000</v>
      </c>
      <c r="D8" s="36">
        <f t="shared" si="0"/>
        <v>0</v>
      </c>
      <c r="E8" s="36">
        <f t="shared" si="0"/>
        <v>356170000</v>
      </c>
      <c r="F8" s="37">
        <f t="shared" si="0"/>
        <v>356170000</v>
      </c>
      <c r="G8" s="38">
        <f t="shared" si="0"/>
        <v>209358000</v>
      </c>
      <c r="H8" s="37">
        <f t="shared" si="0"/>
        <v>44784000</v>
      </c>
      <c r="I8" s="38">
        <f t="shared" si="0"/>
        <v>5093234</v>
      </c>
      <c r="J8" s="37">
        <f t="shared" si="0"/>
        <v>30368000</v>
      </c>
      <c r="K8" s="38">
        <f t="shared" si="0"/>
        <v>49324568</v>
      </c>
      <c r="L8" s="37">
        <f t="shared" si="0"/>
        <v>63436000</v>
      </c>
      <c r="M8" s="38">
        <f t="shared" si="0"/>
        <v>0</v>
      </c>
      <c r="N8" s="37">
        <f t="shared" si="0"/>
        <v>9683000</v>
      </c>
      <c r="O8" s="38">
        <f t="shared" si="0"/>
        <v>79880332</v>
      </c>
      <c r="P8" s="37">
        <f t="shared" si="0"/>
        <v>148271000</v>
      </c>
      <c r="Q8" s="38">
        <f t="shared" si="0"/>
        <v>134298134</v>
      </c>
      <c r="R8" s="16">
        <f>IF(($L8       =0),0,((($N8       -$L8       )/$L8       )*100))</f>
        <v>-84.735796708493609</v>
      </c>
      <c r="S8" s="17">
        <f>IF(($M8       =0),0,((($O8       -$M8       )/$M8       )*100))</f>
        <v>0</v>
      </c>
      <c r="T8" s="16">
        <f>IF(($E8       =0),0,(($P8       /$E8       )*100))</f>
        <v>41.629278153690649</v>
      </c>
      <c r="U8" s="18">
        <f>IF(($E8       =0),0,(($Q8       /$E8       )*100))</f>
        <v>37.706189179324475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322077000</v>
      </c>
      <c r="C9" s="39">
        <f t="shared" si="2"/>
        <v>30000000</v>
      </c>
      <c r="D9" s="39">
        <f t="shared" si="2"/>
        <v>0</v>
      </c>
      <c r="E9" s="39">
        <f t="shared" si="2"/>
        <v>352077000</v>
      </c>
      <c r="F9" s="40">
        <f t="shared" si="2"/>
        <v>352077000</v>
      </c>
      <c r="G9" s="41">
        <f t="shared" si="2"/>
        <v>205265000</v>
      </c>
      <c r="H9" s="40">
        <f t="shared" si="2"/>
        <v>43348000</v>
      </c>
      <c r="I9" s="41">
        <f t="shared" si="2"/>
        <v>3668402</v>
      </c>
      <c r="J9" s="40">
        <f t="shared" si="2"/>
        <v>29711000</v>
      </c>
      <c r="K9" s="41">
        <f t="shared" si="2"/>
        <v>48456245</v>
      </c>
      <c r="L9" s="40">
        <f t="shared" si="2"/>
        <v>62791000</v>
      </c>
      <c r="M9" s="41">
        <f t="shared" si="2"/>
        <v>0</v>
      </c>
      <c r="N9" s="40">
        <f t="shared" si="2"/>
        <v>9165000</v>
      </c>
      <c r="O9" s="41">
        <f t="shared" si="2"/>
        <v>78080488</v>
      </c>
      <c r="P9" s="40">
        <f t="shared" si="2"/>
        <v>145015000</v>
      </c>
      <c r="Q9" s="41">
        <f t="shared" si="2"/>
        <v>130205135</v>
      </c>
      <c r="R9" s="20">
        <f>IF(($L9       =0),0,((($N9       -$L9       )/$L9       )*100))</f>
        <v>-85.403959166122533</v>
      </c>
      <c r="S9" s="21">
        <f>IF(($M9       =0),0,((($O9       -$M9       )/$M9       )*100))</f>
        <v>0</v>
      </c>
      <c r="T9" s="20">
        <f>IF(($E9       =0),0,(($P9       /$E9       )*100))</f>
        <v>41.188433212053042</v>
      </c>
      <c r="U9" s="22">
        <f>IF(($E9       =0),0,(($Q9       /$E9       )*100))</f>
        <v>36.98200535678275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219159000</v>
      </c>
      <c r="C10" s="42"/>
      <c r="D10" s="42"/>
      <c r="E10" s="42">
        <f t="shared" ref="E10:E41" si="4">$B10      +$C10      +$D10</f>
        <v>219159000</v>
      </c>
      <c r="F10" s="43">
        <v>219159000</v>
      </c>
      <c r="G10" s="44">
        <v>102347000</v>
      </c>
      <c r="H10" s="43">
        <v>3151000</v>
      </c>
      <c r="I10" s="44">
        <v>1547827</v>
      </c>
      <c r="J10" s="43">
        <v>28655000</v>
      </c>
      <c r="K10" s="44">
        <v>35086458</v>
      </c>
      <c r="L10" s="43">
        <v>61886000</v>
      </c>
      <c r="M10" s="44"/>
      <c r="N10" s="43">
        <v>8655000</v>
      </c>
      <c r="O10" s="44">
        <v>65707715</v>
      </c>
      <c r="P10" s="43">
        <f t="shared" ref="P10:P41" si="5">$H10      +$J10      +$L10      +$N10</f>
        <v>102347000</v>
      </c>
      <c r="Q10" s="44">
        <f t="shared" ref="Q10:Q41" si="6">$I10      +$K10      +$M10      +$O10</f>
        <v>102342000</v>
      </c>
      <c r="R10" s="24">
        <f t="shared" ref="R10:R41" si="7">IF(($L10      =0),0,((($N10      -$L10      )/$L10      )*100))</f>
        <v>-86.014607504120477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46.699884558699388</v>
      </c>
      <c r="U10" s="26">
        <f t="shared" ref="U10:U41" si="10">IF(($E10      =0),0,(($Q10      /$E10      )*100))</f>
        <v>46.697603110070766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2918000</v>
      </c>
      <c r="C16" s="42"/>
      <c r="D16" s="42"/>
      <c r="E16" s="42">
        <f t="shared" si="4"/>
        <v>2918000</v>
      </c>
      <c r="F16" s="43">
        <v>2918000</v>
      </c>
      <c r="G16" s="44">
        <v>2918000</v>
      </c>
      <c r="H16" s="43">
        <v>197000</v>
      </c>
      <c r="I16" s="44">
        <v>301605</v>
      </c>
      <c r="J16" s="43">
        <v>1056000</v>
      </c>
      <c r="K16" s="44">
        <v>301605</v>
      </c>
      <c r="L16" s="43">
        <v>905000</v>
      </c>
      <c r="M16" s="44"/>
      <c r="N16" s="43">
        <v>510000</v>
      </c>
      <c r="O16" s="44">
        <v>749505</v>
      </c>
      <c r="P16" s="43">
        <f t="shared" si="5"/>
        <v>2668000</v>
      </c>
      <c r="Q16" s="44">
        <f t="shared" si="6"/>
        <v>1352715</v>
      </c>
      <c r="R16" s="24">
        <f t="shared" si="7"/>
        <v>-43.646408839779006</v>
      </c>
      <c r="S16" s="25">
        <f t="shared" si="8"/>
        <v>0</v>
      </c>
      <c r="T16" s="24">
        <f t="shared" si="9"/>
        <v>91.432488005483208</v>
      </c>
      <c r="U16" s="26">
        <f t="shared" si="10"/>
        <v>46.357607950651129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>
        <v>1818970</v>
      </c>
      <c r="J20" s="43"/>
      <c r="K20" s="44">
        <v>2381030</v>
      </c>
      <c r="L20" s="43"/>
      <c r="M20" s="44"/>
      <c r="N20" s="43"/>
      <c r="O20" s="44"/>
      <c r="P20" s="43">
        <f t="shared" si="5"/>
        <v>0</v>
      </c>
      <c r="Q20" s="44">
        <f t="shared" si="6"/>
        <v>4200000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14.000000000000002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70000000</v>
      </c>
      <c r="H23" s="43">
        <v>40000000</v>
      </c>
      <c r="I23" s="44"/>
      <c r="J23" s="43"/>
      <c r="K23" s="44">
        <v>10687152</v>
      </c>
      <c r="L23" s="43"/>
      <c r="M23" s="44"/>
      <c r="N23" s="43"/>
      <c r="O23" s="44">
        <v>11623268</v>
      </c>
      <c r="P23" s="43">
        <f t="shared" si="5"/>
        <v>40000000</v>
      </c>
      <c r="Q23" s="44">
        <f t="shared" si="6"/>
        <v>22310420</v>
      </c>
      <c r="R23" s="24">
        <f t="shared" si="7"/>
        <v>0</v>
      </c>
      <c r="S23" s="25">
        <f t="shared" si="8"/>
        <v>0</v>
      </c>
      <c r="T23" s="24">
        <f t="shared" si="9"/>
        <v>40</v>
      </c>
      <c r="U23" s="26">
        <f t="shared" si="10"/>
        <v>22.310420000000001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4093000</v>
      </c>
      <c r="C28" s="39">
        <f t="shared" si="11"/>
        <v>0</v>
      </c>
      <c r="D28" s="39">
        <f t="shared" si="11"/>
        <v>0</v>
      </c>
      <c r="E28" s="39">
        <f t="shared" si="11"/>
        <v>4093000</v>
      </c>
      <c r="F28" s="40">
        <f t="shared" si="11"/>
        <v>4093000</v>
      </c>
      <c r="G28" s="41">
        <f t="shared" si="11"/>
        <v>4093000</v>
      </c>
      <c r="H28" s="40">
        <f t="shared" si="11"/>
        <v>1436000</v>
      </c>
      <c r="I28" s="41">
        <f t="shared" si="11"/>
        <v>1424832</v>
      </c>
      <c r="J28" s="40">
        <f t="shared" si="11"/>
        <v>657000</v>
      </c>
      <c r="K28" s="41">
        <f t="shared" si="11"/>
        <v>868323</v>
      </c>
      <c r="L28" s="40">
        <f t="shared" si="11"/>
        <v>645000</v>
      </c>
      <c r="M28" s="41">
        <f t="shared" si="11"/>
        <v>0</v>
      </c>
      <c r="N28" s="40">
        <f t="shared" si="11"/>
        <v>518000</v>
      </c>
      <c r="O28" s="41">
        <f t="shared" si="11"/>
        <v>1799844</v>
      </c>
      <c r="P28" s="40">
        <f t="shared" si="11"/>
        <v>3256000</v>
      </c>
      <c r="Q28" s="41">
        <f t="shared" si="11"/>
        <v>4092999</v>
      </c>
      <c r="R28" s="20">
        <f t="shared" si="7"/>
        <v>-19.689922480620154</v>
      </c>
      <c r="S28" s="21">
        <f t="shared" si="8"/>
        <v>0</v>
      </c>
      <c r="T28" s="20">
        <f t="shared" si="9"/>
        <v>79.550451991204497</v>
      </c>
      <c r="U28" s="22">
        <f t="shared" si="10"/>
        <v>99.999975568042998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1021000</v>
      </c>
      <c r="I31" s="44">
        <v>1012540</v>
      </c>
      <c r="J31" s="43">
        <v>153000</v>
      </c>
      <c r="K31" s="44">
        <v>350800</v>
      </c>
      <c r="L31" s="43">
        <v>125000</v>
      </c>
      <c r="M31" s="44"/>
      <c r="N31" s="43"/>
      <c r="O31" s="44">
        <v>636659</v>
      </c>
      <c r="P31" s="43">
        <f t="shared" si="5"/>
        <v>1299000</v>
      </c>
      <c r="Q31" s="44">
        <f t="shared" si="6"/>
        <v>1999999</v>
      </c>
      <c r="R31" s="24">
        <f t="shared" si="7"/>
        <v>-100</v>
      </c>
      <c r="S31" s="25">
        <f t="shared" si="8"/>
        <v>0</v>
      </c>
      <c r="T31" s="24">
        <f t="shared" si="9"/>
        <v>64.95</v>
      </c>
      <c r="U31" s="26">
        <f t="shared" si="10"/>
        <v>99.999949999999998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2093000</v>
      </c>
      <c r="C33" s="42"/>
      <c r="D33" s="42"/>
      <c r="E33" s="42">
        <f t="shared" si="4"/>
        <v>2093000</v>
      </c>
      <c r="F33" s="43">
        <v>2093000</v>
      </c>
      <c r="G33" s="44">
        <v>2093000</v>
      </c>
      <c r="H33" s="43">
        <v>415000</v>
      </c>
      <c r="I33" s="44">
        <v>412292</v>
      </c>
      <c r="J33" s="43">
        <v>504000</v>
      </c>
      <c r="K33" s="44">
        <v>517523</v>
      </c>
      <c r="L33" s="43">
        <v>520000</v>
      </c>
      <c r="M33" s="44"/>
      <c r="N33" s="43">
        <v>518000</v>
      </c>
      <c r="O33" s="44">
        <v>1163185</v>
      </c>
      <c r="P33" s="43">
        <f t="shared" si="5"/>
        <v>1957000</v>
      </c>
      <c r="Q33" s="44">
        <f t="shared" si="6"/>
        <v>2093000</v>
      </c>
      <c r="R33" s="24">
        <f t="shared" si="7"/>
        <v>-0.38461538461538464</v>
      </c>
      <c r="S33" s="25">
        <f t="shared" si="8"/>
        <v>0</v>
      </c>
      <c r="T33" s="24">
        <f t="shared" si="9"/>
        <v>93.502150023889158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326170000</v>
      </c>
      <c r="C61" s="39">
        <f t="shared" si="26"/>
        <v>30000000</v>
      </c>
      <c r="D61" s="39">
        <f t="shared" si="26"/>
        <v>0</v>
      </c>
      <c r="E61" s="39">
        <f t="shared" si="26"/>
        <v>356170000</v>
      </c>
      <c r="F61" s="40">
        <f t="shared" si="26"/>
        <v>356170000</v>
      </c>
      <c r="G61" s="41">
        <f t="shared" si="26"/>
        <v>209358000</v>
      </c>
      <c r="H61" s="40">
        <f t="shared" si="26"/>
        <v>44784000</v>
      </c>
      <c r="I61" s="41">
        <f t="shared" si="26"/>
        <v>5093234</v>
      </c>
      <c r="J61" s="40">
        <f t="shared" si="26"/>
        <v>30368000</v>
      </c>
      <c r="K61" s="41">
        <f t="shared" si="26"/>
        <v>49324568</v>
      </c>
      <c r="L61" s="40">
        <f t="shared" si="26"/>
        <v>63436000</v>
      </c>
      <c r="M61" s="41">
        <f t="shared" si="26"/>
        <v>0</v>
      </c>
      <c r="N61" s="40">
        <f t="shared" si="26"/>
        <v>9683000</v>
      </c>
      <c r="O61" s="41">
        <f t="shared" si="26"/>
        <v>79880332</v>
      </c>
      <c r="P61" s="40">
        <f t="shared" si="26"/>
        <v>148271000</v>
      </c>
      <c r="Q61" s="41">
        <f t="shared" si="26"/>
        <v>134298134</v>
      </c>
      <c r="R61" s="20">
        <f t="shared" si="16"/>
        <v>-84.735796708493609</v>
      </c>
      <c r="S61" s="21">
        <f t="shared" si="17"/>
        <v>0</v>
      </c>
      <c r="T61" s="20">
        <f t="shared" si="18"/>
        <v>41.629278153690649</v>
      </c>
      <c r="U61" s="22">
        <f t="shared" si="19"/>
        <v>37.706189179324475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326170000</v>
      </c>
      <c r="C65" s="48">
        <f t="shared" si="30"/>
        <v>30000000</v>
      </c>
      <c r="D65" s="48">
        <f t="shared" si="30"/>
        <v>0</v>
      </c>
      <c r="E65" s="48">
        <f t="shared" si="30"/>
        <v>356170000</v>
      </c>
      <c r="F65" s="49">
        <f t="shared" si="30"/>
        <v>356170000</v>
      </c>
      <c r="G65" s="50">
        <f t="shared" si="30"/>
        <v>209358000</v>
      </c>
      <c r="H65" s="49">
        <f t="shared" si="30"/>
        <v>44784000</v>
      </c>
      <c r="I65" s="50">
        <f t="shared" si="30"/>
        <v>5093234</v>
      </c>
      <c r="J65" s="49">
        <f t="shared" si="30"/>
        <v>30368000</v>
      </c>
      <c r="K65" s="50">
        <f t="shared" si="30"/>
        <v>49324568</v>
      </c>
      <c r="L65" s="49">
        <f t="shared" si="30"/>
        <v>63436000</v>
      </c>
      <c r="M65" s="51">
        <f t="shared" si="30"/>
        <v>0</v>
      </c>
      <c r="N65" s="49">
        <f t="shared" si="30"/>
        <v>9683000</v>
      </c>
      <c r="O65" s="50">
        <f t="shared" si="30"/>
        <v>79880332</v>
      </c>
      <c r="P65" s="49">
        <f t="shared" si="30"/>
        <v>148271000</v>
      </c>
      <c r="Q65" s="50">
        <f t="shared" si="30"/>
        <v>134298134</v>
      </c>
      <c r="R65" s="34">
        <f t="shared" si="16"/>
        <v>-84.735796708493609</v>
      </c>
      <c r="S65" s="35">
        <f t="shared" si="17"/>
        <v>0</v>
      </c>
      <c r="T65" s="34">
        <f t="shared" si="18"/>
        <v>41.629278153690649</v>
      </c>
      <c r="U65" s="35">
        <f t="shared" si="19"/>
        <v>37.706189179324475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326483000</v>
      </c>
      <c r="C8" s="36">
        <f t="shared" si="0"/>
        <v>0</v>
      </c>
      <c r="D8" s="36">
        <f t="shared" si="0"/>
        <v>0</v>
      </c>
      <c r="E8" s="36">
        <f t="shared" si="0"/>
        <v>326483000</v>
      </c>
      <c r="F8" s="37">
        <f t="shared" si="0"/>
        <v>326483000</v>
      </c>
      <c r="G8" s="38">
        <f t="shared" si="0"/>
        <v>325288000</v>
      </c>
      <c r="H8" s="37">
        <f t="shared" si="0"/>
        <v>44235000</v>
      </c>
      <c r="I8" s="38">
        <f t="shared" si="0"/>
        <v>32967807</v>
      </c>
      <c r="J8" s="37">
        <f t="shared" si="0"/>
        <v>130245000</v>
      </c>
      <c r="K8" s="38">
        <f t="shared" si="0"/>
        <v>145502483</v>
      </c>
      <c r="L8" s="37">
        <f t="shared" si="0"/>
        <v>49150000</v>
      </c>
      <c r="M8" s="38">
        <f t="shared" si="0"/>
        <v>73725999</v>
      </c>
      <c r="N8" s="37">
        <f t="shared" si="0"/>
        <v>98441000</v>
      </c>
      <c r="O8" s="38">
        <f t="shared" si="0"/>
        <v>80723875</v>
      </c>
      <c r="P8" s="37">
        <f t="shared" si="0"/>
        <v>322071000</v>
      </c>
      <c r="Q8" s="38">
        <f t="shared" si="0"/>
        <v>332920164</v>
      </c>
      <c r="R8" s="16">
        <f>IF(($L8       =0),0,((($N8       -$L8       )/$L8       )*100))</f>
        <v>100.28687690742623</v>
      </c>
      <c r="S8" s="17">
        <f>IF(($M8       =0),0,((($O8       -$M8       )/$M8       )*100))</f>
        <v>9.4917343880277567</v>
      </c>
      <c r="T8" s="16">
        <f>IF(($E8       =0),0,(($P8       /$E8       )*100))</f>
        <v>98.648627953063411</v>
      </c>
      <c r="U8" s="18">
        <f>IF(($E8       =0),0,(($Q8       /$E8       )*100))</f>
        <v>101.97166896898153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317796000</v>
      </c>
      <c r="C9" s="39">
        <f t="shared" si="2"/>
        <v>0</v>
      </c>
      <c r="D9" s="39">
        <f t="shared" si="2"/>
        <v>0</v>
      </c>
      <c r="E9" s="39">
        <f t="shared" si="2"/>
        <v>317796000</v>
      </c>
      <c r="F9" s="40">
        <f t="shared" si="2"/>
        <v>317796000</v>
      </c>
      <c r="G9" s="41">
        <f t="shared" si="2"/>
        <v>317796000</v>
      </c>
      <c r="H9" s="40">
        <f t="shared" si="2"/>
        <v>43350000</v>
      </c>
      <c r="I9" s="41">
        <f t="shared" si="2"/>
        <v>32031066</v>
      </c>
      <c r="J9" s="40">
        <f t="shared" si="2"/>
        <v>129809000</v>
      </c>
      <c r="K9" s="41">
        <f t="shared" si="2"/>
        <v>144238184</v>
      </c>
      <c r="L9" s="40">
        <f t="shared" si="2"/>
        <v>47596000</v>
      </c>
      <c r="M9" s="41">
        <f t="shared" si="2"/>
        <v>69115102</v>
      </c>
      <c r="N9" s="40">
        <f t="shared" si="2"/>
        <v>97033000</v>
      </c>
      <c r="O9" s="41">
        <f t="shared" si="2"/>
        <v>77656458</v>
      </c>
      <c r="P9" s="40">
        <f t="shared" si="2"/>
        <v>317788000</v>
      </c>
      <c r="Q9" s="41">
        <f t="shared" si="2"/>
        <v>323040810</v>
      </c>
      <c r="R9" s="20">
        <f>IF(($L9       =0),0,((($N9       -$L9       )/$L9       )*100))</f>
        <v>103.86797209849567</v>
      </c>
      <c r="S9" s="21">
        <f>IF(($M9       =0),0,((($O9       -$M9       )/$M9       )*100))</f>
        <v>12.35816160699582</v>
      </c>
      <c r="T9" s="20">
        <f>IF(($E9       =0),0,(($P9       /$E9       )*100))</f>
        <v>99.997482661833388</v>
      </c>
      <c r="U9" s="22">
        <f>IF(($E9       =0),0,(($Q9       /$E9       )*100))</f>
        <v>101.6503700487105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224123000</v>
      </c>
      <c r="C10" s="42"/>
      <c r="D10" s="42"/>
      <c r="E10" s="42">
        <f t="shared" ref="E10:E41" si="4">$B10      +$C10      +$D10</f>
        <v>224123000</v>
      </c>
      <c r="F10" s="43">
        <v>224123000</v>
      </c>
      <c r="G10" s="44">
        <v>224123000</v>
      </c>
      <c r="H10" s="43">
        <v>36380000</v>
      </c>
      <c r="I10" s="44">
        <v>30720360</v>
      </c>
      <c r="J10" s="43">
        <v>81609000</v>
      </c>
      <c r="K10" s="44">
        <v>90162041</v>
      </c>
      <c r="L10" s="43">
        <v>26325000</v>
      </c>
      <c r="M10" s="44">
        <v>49206229</v>
      </c>
      <c r="N10" s="43">
        <v>79809000</v>
      </c>
      <c r="O10" s="44">
        <v>59279180</v>
      </c>
      <c r="P10" s="43">
        <f t="shared" ref="P10:P41" si="5">$H10      +$J10      +$L10      +$N10</f>
        <v>224123000</v>
      </c>
      <c r="Q10" s="44">
        <f t="shared" ref="Q10:Q41" si="6">$I10      +$K10      +$M10      +$O10</f>
        <v>229367810</v>
      </c>
      <c r="R10" s="24">
        <f t="shared" ref="R10:R41" si="7">IF(($L10      =0),0,((($N10      -$L10      )/$L10      )*100))</f>
        <v>203.16809116809117</v>
      </c>
      <c r="S10" s="25">
        <f t="shared" ref="S10:S41" si="8">IF(($M10      =0),0,((($O10      -$M10      )/$M10      )*100))</f>
        <v>20.470885911619035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102.34014804370814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2673000</v>
      </c>
      <c r="C16" s="42"/>
      <c r="D16" s="42"/>
      <c r="E16" s="42">
        <f t="shared" si="4"/>
        <v>2673000</v>
      </c>
      <c r="F16" s="43">
        <v>2673000</v>
      </c>
      <c r="G16" s="44">
        <v>2673000</v>
      </c>
      <c r="H16" s="43"/>
      <c r="I16" s="44"/>
      <c r="J16" s="43">
        <v>1110000</v>
      </c>
      <c r="K16" s="44">
        <v>1109984</v>
      </c>
      <c r="L16" s="43">
        <v>509000</v>
      </c>
      <c r="M16" s="44"/>
      <c r="N16" s="43">
        <v>1046000</v>
      </c>
      <c r="O16" s="44">
        <v>1563016</v>
      </c>
      <c r="P16" s="43">
        <f t="shared" si="5"/>
        <v>2665000</v>
      </c>
      <c r="Q16" s="44">
        <f t="shared" si="6"/>
        <v>2673000</v>
      </c>
      <c r="R16" s="24">
        <f t="shared" si="7"/>
        <v>105.50098231827111</v>
      </c>
      <c r="S16" s="25">
        <f t="shared" si="8"/>
        <v>0</v>
      </c>
      <c r="T16" s="24">
        <f t="shared" si="9"/>
        <v>99.700710811821921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91000000</v>
      </c>
      <c r="C23" s="42"/>
      <c r="D23" s="42"/>
      <c r="E23" s="42">
        <f t="shared" si="4"/>
        <v>91000000</v>
      </c>
      <c r="F23" s="43">
        <v>91000000</v>
      </c>
      <c r="G23" s="44">
        <v>91000000</v>
      </c>
      <c r="H23" s="43">
        <v>6970000</v>
      </c>
      <c r="I23" s="44">
        <v>1310706</v>
      </c>
      <c r="J23" s="43">
        <v>47090000</v>
      </c>
      <c r="K23" s="44">
        <v>52966159</v>
      </c>
      <c r="L23" s="43">
        <v>20762000</v>
      </c>
      <c r="M23" s="44">
        <v>19908873</v>
      </c>
      <c r="N23" s="43">
        <v>16178000</v>
      </c>
      <c r="O23" s="44">
        <v>16814262</v>
      </c>
      <c r="P23" s="43">
        <f t="shared" si="5"/>
        <v>91000000</v>
      </c>
      <c r="Q23" s="44">
        <f t="shared" si="6"/>
        <v>91000000</v>
      </c>
      <c r="R23" s="24">
        <f t="shared" si="7"/>
        <v>-22.078797803679802</v>
      </c>
      <c r="S23" s="25">
        <f t="shared" si="8"/>
        <v>-15.543878350120572</v>
      </c>
      <c r="T23" s="24">
        <f t="shared" si="9"/>
        <v>100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8687000</v>
      </c>
      <c r="C28" s="39">
        <f t="shared" si="11"/>
        <v>0</v>
      </c>
      <c r="D28" s="39">
        <f t="shared" si="11"/>
        <v>0</v>
      </c>
      <c r="E28" s="39">
        <f t="shared" si="11"/>
        <v>8687000</v>
      </c>
      <c r="F28" s="40">
        <f t="shared" si="11"/>
        <v>8687000</v>
      </c>
      <c r="G28" s="41">
        <f t="shared" si="11"/>
        <v>7492000</v>
      </c>
      <c r="H28" s="40">
        <f t="shared" si="11"/>
        <v>885000</v>
      </c>
      <c r="I28" s="41">
        <f t="shared" si="11"/>
        <v>936741</v>
      </c>
      <c r="J28" s="40">
        <f t="shared" si="11"/>
        <v>436000</v>
      </c>
      <c r="K28" s="41">
        <f t="shared" si="11"/>
        <v>1264299</v>
      </c>
      <c r="L28" s="40">
        <f t="shared" si="11"/>
        <v>1554000</v>
      </c>
      <c r="M28" s="41">
        <f t="shared" si="11"/>
        <v>4610897</v>
      </c>
      <c r="N28" s="40">
        <f t="shared" si="11"/>
        <v>1408000</v>
      </c>
      <c r="O28" s="41">
        <f t="shared" si="11"/>
        <v>3067417</v>
      </c>
      <c r="P28" s="40">
        <f t="shared" si="11"/>
        <v>4283000</v>
      </c>
      <c r="Q28" s="41">
        <f t="shared" si="11"/>
        <v>9879354</v>
      </c>
      <c r="R28" s="20">
        <f t="shared" si="7"/>
        <v>-9.3951093951093956</v>
      </c>
      <c r="S28" s="21">
        <f t="shared" si="8"/>
        <v>-33.474614592345048</v>
      </c>
      <c r="T28" s="20">
        <f t="shared" si="9"/>
        <v>49.303557039254059</v>
      </c>
      <c r="U28" s="22">
        <f t="shared" si="10"/>
        <v>113.72572809945896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140000</v>
      </c>
      <c r="I31" s="44">
        <v>140544</v>
      </c>
      <c r="J31" s="43">
        <v>436000</v>
      </c>
      <c r="K31" s="44">
        <v>436421</v>
      </c>
      <c r="L31" s="43">
        <v>756000</v>
      </c>
      <c r="M31" s="44">
        <v>764513</v>
      </c>
      <c r="N31" s="43"/>
      <c r="O31" s="44">
        <v>1658523</v>
      </c>
      <c r="P31" s="43">
        <f t="shared" si="5"/>
        <v>1332000</v>
      </c>
      <c r="Q31" s="44">
        <f t="shared" si="6"/>
        <v>3000001</v>
      </c>
      <c r="R31" s="24">
        <f t="shared" si="7"/>
        <v>-100</v>
      </c>
      <c r="S31" s="25">
        <f t="shared" si="8"/>
        <v>116.93849548666928</v>
      </c>
      <c r="T31" s="24">
        <f t="shared" si="9"/>
        <v>44.4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5687000</v>
      </c>
      <c r="C33" s="42"/>
      <c r="D33" s="42"/>
      <c r="E33" s="42">
        <f t="shared" si="4"/>
        <v>5687000</v>
      </c>
      <c r="F33" s="43">
        <v>5687000</v>
      </c>
      <c r="G33" s="44">
        <v>4492000</v>
      </c>
      <c r="H33" s="43">
        <v>745000</v>
      </c>
      <c r="I33" s="44">
        <v>796197</v>
      </c>
      <c r="J33" s="43"/>
      <c r="K33" s="44">
        <v>827878</v>
      </c>
      <c r="L33" s="43">
        <v>798000</v>
      </c>
      <c r="M33" s="44">
        <v>3846384</v>
      </c>
      <c r="N33" s="43">
        <v>1408000</v>
      </c>
      <c r="O33" s="44">
        <v>1408894</v>
      </c>
      <c r="P33" s="43">
        <f t="shared" si="5"/>
        <v>2951000</v>
      </c>
      <c r="Q33" s="44">
        <f t="shared" si="6"/>
        <v>6879353</v>
      </c>
      <c r="R33" s="24">
        <f t="shared" si="7"/>
        <v>76.441102756892235</v>
      </c>
      <c r="S33" s="25">
        <f t="shared" si="8"/>
        <v>-63.37094788247871</v>
      </c>
      <c r="T33" s="24">
        <f t="shared" si="9"/>
        <v>51.890276068225781</v>
      </c>
      <c r="U33" s="26">
        <f t="shared" si="10"/>
        <v>120.96629154211359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326483000</v>
      </c>
      <c r="C61" s="39">
        <f t="shared" si="26"/>
        <v>0</v>
      </c>
      <c r="D61" s="39">
        <f t="shared" si="26"/>
        <v>0</v>
      </c>
      <c r="E61" s="39">
        <f t="shared" si="26"/>
        <v>326483000</v>
      </c>
      <c r="F61" s="40">
        <f t="shared" si="26"/>
        <v>326483000</v>
      </c>
      <c r="G61" s="41">
        <f t="shared" si="26"/>
        <v>325288000</v>
      </c>
      <c r="H61" s="40">
        <f t="shared" si="26"/>
        <v>44235000</v>
      </c>
      <c r="I61" s="41">
        <f t="shared" si="26"/>
        <v>32967807</v>
      </c>
      <c r="J61" s="40">
        <f t="shared" si="26"/>
        <v>130245000</v>
      </c>
      <c r="K61" s="41">
        <f t="shared" si="26"/>
        <v>145502483</v>
      </c>
      <c r="L61" s="40">
        <f t="shared" si="26"/>
        <v>49150000</v>
      </c>
      <c r="M61" s="41">
        <f t="shared" si="26"/>
        <v>73725999</v>
      </c>
      <c r="N61" s="40">
        <f t="shared" si="26"/>
        <v>98441000</v>
      </c>
      <c r="O61" s="41">
        <f t="shared" si="26"/>
        <v>80723875</v>
      </c>
      <c r="P61" s="40">
        <f t="shared" si="26"/>
        <v>322071000</v>
      </c>
      <c r="Q61" s="41">
        <f t="shared" si="26"/>
        <v>332920164</v>
      </c>
      <c r="R61" s="20">
        <f t="shared" si="16"/>
        <v>100.28687690742623</v>
      </c>
      <c r="S61" s="21">
        <f t="shared" si="17"/>
        <v>9.4917343880277567</v>
      </c>
      <c r="T61" s="20">
        <f t="shared" si="18"/>
        <v>98.648627953063411</v>
      </c>
      <c r="U61" s="22">
        <f t="shared" si="19"/>
        <v>101.97166896898153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326483000</v>
      </c>
      <c r="C65" s="48">
        <f t="shared" si="30"/>
        <v>0</v>
      </c>
      <c r="D65" s="48">
        <f t="shared" si="30"/>
        <v>0</v>
      </c>
      <c r="E65" s="48">
        <f t="shared" si="30"/>
        <v>326483000</v>
      </c>
      <c r="F65" s="49">
        <f t="shared" si="30"/>
        <v>326483000</v>
      </c>
      <c r="G65" s="50">
        <f t="shared" si="30"/>
        <v>325288000</v>
      </c>
      <c r="H65" s="49">
        <f t="shared" si="30"/>
        <v>44235000</v>
      </c>
      <c r="I65" s="50">
        <f t="shared" si="30"/>
        <v>32967807</v>
      </c>
      <c r="J65" s="49">
        <f t="shared" si="30"/>
        <v>130245000</v>
      </c>
      <c r="K65" s="50">
        <f t="shared" si="30"/>
        <v>145502483</v>
      </c>
      <c r="L65" s="49">
        <f t="shared" si="30"/>
        <v>49150000</v>
      </c>
      <c r="M65" s="51">
        <f t="shared" si="30"/>
        <v>73725999</v>
      </c>
      <c r="N65" s="49">
        <f t="shared" si="30"/>
        <v>98441000</v>
      </c>
      <c r="O65" s="50">
        <f t="shared" si="30"/>
        <v>80723875</v>
      </c>
      <c r="P65" s="49">
        <f t="shared" si="30"/>
        <v>322071000</v>
      </c>
      <c r="Q65" s="50">
        <f t="shared" si="30"/>
        <v>332920164</v>
      </c>
      <c r="R65" s="34">
        <f t="shared" si="16"/>
        <v>100.28687690742623</v>
      </c>
      <c r="S65" s="35">
        <f t="shared" si="17"/>
        <v>9.4917343880277567</v>
      </c>
      <c r="T65" s="34">
        <f t="shared" si="18"/>
        <v>98.648627953063411</v>
      </c>
      <c r="U65" s="35">
        <f t="shared" si="19"/>
        <v>101.97166896898153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166755000</v>
      </c>
      <c r="C8" s="36">
        <f t="shared" si="0"/>
        <v>0</v>
      </c>
      <c r="D8" s="36">
        <f t="shared" si="0"/>
        <v>0</v>
      </c>
      <c r="E8" s="36">
        <f t="shared" si="0"/>
        <v>166755000</v>
      </c>
      <c r="F8" s="37">
        <f t="shared" si="0"/>
        <v>166755000</v>
      </c>
      <c r="G8" s="38">
        <f t="shared" si="0"/>
        <v>166755000</v>
      </c>
      <c r="H8" s="37">
        <f t="shared" si="0"/>
        <v>27826000</v>
      </c>
      <c r="I8" s="38">
        <f t="shared" si="0"/>
        <v>23818839</v>
      </c>
      <c r="J8" s="37">
        <f t="shared" si="0"/>
        <v>63447000</v>
      </c>
      <c r="K8" s="38">
        <f t="shared" si="0"/>
        <v>90705829</v>
      </c>
      <c r="L8" s="37">
        <f t="shared" si="0"/>
        <v>21316000</v>
      </c>
      <c r="M8" s="38">
        <f t="shared" si="0"/>
        <v>21970050</v>
      </c>
      <c r="N8" s="37">
        <f t="shared" si="0"/>
        <v>26055000</v>
      </c>
      <c r="O8" s="38">
        <f t="shared" si="0"/>
        <v>5845559</v>
      </c>
      <c r="P8" s="37">
        <f t="shared" si="0"/>
        <v>138644000</v>
      </c>
      <c r="Q8" s="38">
        <f t="shared" si="0"/>
        <v>142340277</v>
      </c>
      <c r="R8" s="16">
        <f>IF(($L8       =0),0,((($N8       -$L8       )/$L8       )*100))</f>
        <v>22.232126102458245</v>
      </c>
      <c r="S8" s="17">
        <f>IF(($M8       =0),0,((($O8       -$M8       )/$M8       )*100))</f>
        <v>-73.393055546072944</v>
      </c>
      <c r="T8" s="16">
        <f>IF(($E8       =0),0,(($P8       /$E8       )*100))</f>
        <v>83.142334562681768</v>
      </c>
      <c r="U8" s="18">
        <f>IF(($E8       =0),0,(($Q8       /$E8       )*100))</f>
        <v>85.35892596923631</v>
      </c>
      <c r="V8" s="37">
        <f t="shared" ref="V8:W8" si="1">+V9+V28</f>
        <v>3109000</v>
      </c>
      <c r="W8" s="38">
        <f t="shared" si="1"/>
        <v>2869000</v>
      </c>
    </row>
    <row r="9" spans="1:23" ht="13" x14ac:dyDescent="0.3">
      <c r="A9" s="19" t="s">
        <v>35</v>
      </c>
      <c r="B9" s="39">
        <f t="shared" ref="B9:Q9" si="2">SUM(B10:B27)</f>
        <v>160885000</v>
      </c>
      <c r="C9" s="39">
        <f t="shared" si="2"/>
        <v>0</v>
      </c>
      <c r="D9" s="39">
        <f t="shared" si="2"/>
        <v>0</v>
      </c>
      <c r="E9" s="39">
        <f t="shared" si="2"/>
        <v>160885000</v>
      </c>
      <c r="F9" s="40">
        <f t="shared" si="2"/>
        <v>160885000</v>
      </c>
      <c r="G9" s="41">
        <f t="shared" si="2"/>
        <v>160885000</v>
      </c>
      <c r="H9" s="40">
        <f t="shared" si="2"/>
        <v>26007000</v>
      </c>
      <c r="I9" s="41">
        <f t="shared" si="2"/>
        <v>22396341</v>
      </c>
      <c r="J9" s="40">
        <f t="shared" si="2"/>
        <v>62406000</v>
      </c>
      <c r="K9" s="41">
        <f t="shared" si="2"/>
        <v>89009292</v>
      </c>
      <c r="L9" s="40">
        <f t="shared" si="2"/>
        <v>19362000</v>
      </c>
      <c r="M9" s="41">
        <f t="shared" si="2"/>
        <v>20108591</v>
      </c>
      <c r="N9" s="40">
        <f t="shared" si="2"/>
        <v>25724000</v>
      </c>
      <c r="O9" s="41">
        <f t="shared" si="2"/>
        <v>5822834</v>
      </c>
      <c r="P9" s="40">
        <f t="shared" si="2"/>
        <v>133499000</v>
      </c>
      <c r="Q9" s="41">
        <f t="shared" si="2"/>
        <v>137337058</v>
      </c>
      <c r="R9" s="20">
        <f>IF(($L9       =0),0,((($N9       -$L9       )/$L9       )*100))</f>
        <v>32.858175808284265</v>
      </c>
      <c r="S9" s="21">
        <f>IF(($M9       =0),0,((($O9       -$M9       )/$M9       )*100))</f>
        <v>-71.043053190549259</v>
      </c>
      <c r="T9" s="20">
        <f>IF(($E9       =0),0,(($P9       /$E9       )*100))</f>
        <v>82.977903471423687</v>
      </c>
      <c r="U9" s="22">
        <f>IF(($E9       =0),0,(($Q9       /$E9       )*100))</f>
        <v>85.363494421481178</v>
      </c>
      <c r="V9" s="40">
        <f t="shared" ref="V9:W9" si="3">SUM(V10:V27)</f>
        <v>3109000</v>
      </c>
      <c r="W9" s="41">
        <f t="shared" si="3"/>
        <v>2869000</v>
      </c>
    </row>
    <row r="10" spans="1:23" ht="13" x14ac:dyDescent="0.3">
      <c r="A10" s="23" t="s">
        <v>36</v>
      </c>
      <c r="B10" s="42">
        <v>48287000</v>
      </c>
      <c r="C10" s="42"/>
      <c r="D10" s="42"/>
      <c r="E10" s="42">
        <f t="shared" ref="E10:E41" si="4">$B10      +$C10      +$D10</f>
        <v>48287000</v>
      </c>
      <c r="F10" s="43">
        <v>48287000</v>
      </c>
      <c r="G10" s="44">
        <v>48287000</v>
      </c>
      <c r="H10" s="43">
        <v>5715000</v>
      </c>
      <c r="I10" s="44">
        <v>4041310</v>
      </c>
      <c r="J10" s="43">
        <v>11472000</v>
      </c>
      <c r="K10" s="44">
        <v>12087246</v>
      </c>
      <c r="L10" s="43">
        <v>14330000</v>
      </c>
      <c r="M10" s="44">
        <v>13800625</v>
      </c>
      <c r="N10" s="43">
        <v>16770000</v>
      </c>
      <c r="O10" s="44">
        <v>2171290</v>
      </c>
      <c r="P10" s="43">
        <f t="shared" ref="P10:P41" si="5">$H10      +$J10      +$L10      +$N10</f>
        <v>48287000</v>
      </c>
      <c r="Q10" s="44">
        <f t="shared" ref="Q10:Q41" si="6">$I10      +$K10      +$M10      +$O10</f>
        <v>32100471</v>
      </c>
      <c r="R10" s="24">
        <f t="shared" ref="R10:R41" si="7">IF(($L10      =0),0,((($N10      -$L10      )/$L10      )*100))</f>
        <v>17.027215631542219</v>
      </c>
      <c r="S10" s="25">
        <f t="shared" ref="S10:S41" si="8">IF(($M10      =0),0,((($O10      -$M10      )/$M10      )*100))</f>
        <v>-84.266727050405322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66.478495247167984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2587000</v>
      </c>
      <c r="C16" s="42"/>
      <c r="D16" s="42"/>
      <c r="E16" s="42">
        <f t="shared" si="4"/>
        <v>2587000</v>
      </c>
      <c r="F16" s="43">
        <v>2587000</v>
      </c>
      <c r="G16" s="44">
        <v>2587000</v>
      </c>
      <c r="H16" s="43">
        <v>282000</v>
      </c>
      <c r="I16" s="44">
        <v>281970</v>
      </c>
      <c r="J16" s="43">
        <v>944000</v>
      </c>
      <c r="K16" s="44">
        <v>766825</v>
      </c>
      <c r="L16" s="43">
        <v>667000</v>
      </c>
      <c r="M16" s="44">
        <v>667287</v>
      </c>
      <c r="N16" s="43">
        <v>289000</v>
      </c>
      <c r="O16" s="44">
        <v>147747</v>
      </c>
      <c r="P16" s="43">
        <f t="shared" si="5"/>
        <v>2182000</v>
      </c>
      <c r="Q16" s="44">
        <f t="shared" si="6"/>
        <v>1863829</v>
      </c>
      <c r="R16" s="24">
        <f t="shared" si="7"/>
        <v>-56.671664167916049</v>
      </c>
      <c r="S16" s="25">
        <f t="shared" si="8"/>
        <v>-77.858552616790078</v>
      </c>
      <c r="T16" s="24">
        <f t="shared" si="9"/>
        <v>84.344800927715497</v>
      </c>
      <c r="U16" s="26">
        <f t="shared" si="10"/>
        <v>72.045960572091232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10011000</v>
      </c>
      <c r="C20" s="42"/>
      <c r="D20" s="42"/>
      <c r="E20" s="42">
        <f t="shared" si="4"/>
        <v>10011000</v>
      </c>
      <c r="F20" s="43">
        <v>10011000</v>
      </c>
      <c r="G20" s="44">
        <v>10011000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3109000</v>
      </c>
      <c r="W20" s="44">
        <v>2869000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20010000</v>
      </c>
      <c r="I23" s="44">
        <v>18073061</v>
      </c>
      <c r="J23" s="43">
        <v>49990000</v>
      </c>
      <c r="K23" s="44">
        <v>76155221</v>
      </c>
      <c r="L23" s="43">
        <v>4365000</v>
      </c>
      <c r="M23" s="44">
        <v>5640679</v>
      </c>
      <c r="N23" s="43">
        <v>8665000</v>
      </c>
      <c r="O23" s="44">
        <v>3503797</v>
      </c>
      <c r="P23" s="43">
        <f t="shared" si="5"/>
        <v>83030000</v>
      </c>
      <c r="Q23" s="44">
        <f t="shared" si="6"/>
        <v>103372758</v>
      </c>
      <c r="R23" s="24">
        <f t="shared" si="7"/>
        <v>98.510882016036661</v>
      </c>
      <c r="S23" s="25">
        <f t="shared" si="8"/>
        <v>-37.883417936032174</v>
      </c>
      <c r="T23" s="24">
        <f t="shared" si="9"/>
        <v>83.03</v>
      </c>
      <c r="U23" s="26">
        <f t="shared" si="10"/>
        <v>103.372758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5870000</v>
      </c>
      <c r="C28" s="39">
        <f t="shared" si="11"/>
        <v>0</v>
      </c>
      <c r="D28" s="39">
        <f t="shared" si="11"/>
        <v>0</v>
      </c>
      <c r="E28" s="39">
        <f t="shared" si="11"/>
        <v>5870000</v>
      </c>
      <c r="F28" s="40">
        <f t="shared" si="11"/>
        <v>5870000</v>
      </c>
      <c r="G28" s="41">
        <f t="shared" si="11"/>
        <v>5870000</v>
      </c>
      <c r="H28" s="40">
        <f t="shared" si="11"/>
        <v>1819000</v>
      </c>
      <c r="I28" s="41">
        <f t="shared" si="11"/>
        <v>1422498</v>
      </c>
      <c r="J28" s="40">
        <f t="shared" si="11"/>
        <v>1041000</v>
      </c>
      <c r="K28" s="41">
        <f t="shared" si="11"/>
        <v>1696537</v>
      </c>
      <c r="L28" s="40">
        <f t="shared" si="11"/>
        <v>1954000</v>
      </c>
      <c r="M28" s="41">
        <f t="shared" si="11"/>
        <v>1861459</v>
      </c>
      <c r="N28" s="40">
        <f t="shared" si="11"/>
        <v>331000</v>
      </c>
      <c r="O28" s="41">
        <f t="shared" si="11"/>
        <v>22725</v>
      </c>
      <c r="P28" s="40">
        <f t="shared" si="11"/>
        <v>5145000</v>
      </c>
      <c r="Q28" s="41">
        <f t="shared" si="11"/>
        <v>5003219</v>
      </c>
      <c r="R28" s="20">
        <f t="shared" si="7"/>
        <v>-83.060388945752308</v>
      </c>
      <c r="S28" s="21">
        <f t="shared" si="8"/>
        <v>-98.779183425474315</v>
      </c>
      <c r="T28" s="20">
        <f t="shared" si="9"/>
        <v>87.649063032367962</v>
      </c>
      <c r="U28" s="22">
        <f t="shared" si="10"/>
        <v>85.233713798977845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1375000</v>
      </c>
      <c r="I31" s="44">
        <v>1203894</v>
      </c>
      <c r="J31" s="43">
        <v>192000</v>
      </c>
      <c r="K31" s="44">
        <v>380308</v>
      </c>
      <c r="L31" s="43">
        <v>1331000</v>
      </c>
      <c r="M31" s="44">
        <v>1330882</v>
      </c>
      <c r="N31" s="43">
        <v>177000</v>
      </c>
      <c r="O31" s="44">
        <v>22725</v>
      </c>
      <c r="P31" s="43">
        <f t="shared" si="5"/>
        <v>3075000</v>
      </c>
      <c r="Q31" s="44">
        <f t="shared" si="6"/>
        <v>2937809</v>
      </c>
      <c r="R31" s="24">
        <f t="shared" si="7"/>
        <v>-86.701728024042069</v>
      </c>
      <c r="S31" s="25">
        <f t="shared" si="8"/>
        <v>-98.292485735023831</v>
      </c>
      <c r="T31" s="24">
        <f t="shared" si="9"/>
        <v>80.921052631578945</v>
      </c>
      <c r="U31" s="26">
        <f t="shared" si="10"/>
        <v>77.310763157894741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2070000</v>
      </c>
      <c r="C33" s="42"/>
      <c r="D33" s="42"/>
      <c r="E33" s="42">
        <f t="shared" si="4"/>
        <v>2070000</v>
      </c>
      <c r="F33" s="43">
        <v>2070000</v>
      </c>
      <c r="G33" s="44">
        <v>2070000</v>
      </c>
      <c r="H33" s="43">
        <v>444000</v>
      </c>
      <c r="I33" s="44">
        <v>218604</v>
      </c>
      <c r="J33" s="43">
        <v>849000</v>
      </c>
      <c r="K33" s="44">
        <v>1316229</v>
      </c>
      <c r="L33" s="43">
        <v>623000</v>
      </c>
      <c r="M33" s="44">
        <v>530577</v>
      </c>
      <c r="N33" s="43">
        <v>154000</v>
      </c>
      <c r="O33" s="44"/>
      <c r="P33" s="43">
        <f t="shared" si="5"/>
        <v>2070000</v>
      </c>
      <c r="Q33" s="44">
        <f t="shared" si="6"/>
        <v>2065410</v>
      </c>
      <c r="R33" s="24">
        <f t="shared" si="7"/>
        <v>-75.280898876404493</v>
      </c>
      <c r="S33" s="25">
        <f t="shared" si="8"/>
        <v>-100</v>
      </c>
      <c r="T33" s="24">
        <f t="shared" si="9"/>
        <v>100</v>
      </c>
      <c r="U33" s="26">
        <f t="shared" si="10"/>
        <v>99.778260869565216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166755000</v>
      </c>
      <c r="C61" s="39">
        <f t="shared" si="26"/>
        <v>0</v>
      </c>
      <c r="D61" s="39">
        <f t="shared" si="26"/>
        <v>0</v>
      </c>
      <c r="E61" s="39">
        <f t="shared" si="26"/>
        <v>166755000</v>
      </c>
      <c r="F61" s="40">
        <f t="shared" si="26"/>
        <v>166755000</v>
      </c>
      <c r="G61" s="41">
        <f t="shared" si="26"/>
        <v>166755000</v>
      </c>
      <c r="H61" s="40">
        <f t="shared" si="26"/>
        <v>27826000</v>
      </c>
      <c r="I61" s="41">
        <f t="shared" si="26"/>
        <v>23818839</v>
      </c>
      <c r="J61" s="40">
        <f t="shared" si="26"/>
        <v>63447000</v>
      </c>
      <c r="K61" s="41">
        <f t="shared" si="26"/>
        <v>90705829</v>
      </c>
      <c r="L61" s="40">
        <f t="shared" si="26"/>
        <v>21316000</v>
      </c>
      <c r="M61" s="41">
        <f t="shared" si="26"/>
        <v>21970050</v>
      </c>
      <c r="N61" s="40">
        <f t="shared" si="26"/>
        <v>26055000</v>
      </c>
      <c r="O61" s="41">
        <f t="shared" si="26"/>
        <v>5845559</v>
      </c>
      <c r="P61" s="40">
        <f t="shared" si="26"/>
        <v>138644000</v>
      </c>
      <c r="Q61" s="41">
        <f t="shared" si="26"/>
        <v>142340277</v>
      </c>
      <c r="R61" s="20">
        <f t="shared" si="16"/>
        <v>22.232126102458245</v>
      </c>
      <c r="S61" s="21">
        <f t="shared" si="17"/>
        <v>-73.393055546072944</v>
      </c>
      <c r="T61" s="20">
        <f t="shared" si="18"/>
        <v>83.142334562681768</v>
      </c>
      <c r="U61" s="22">
        <f t="shared" si="19"/>
        <v>85.35892596923631</v>
      </c>
      <c r="V61" s="40">
        <f t="shared" ref="V61:W61" si="27">+V8+V43</f>
        <v>3109000</v>
      </c>
      <c r="W61" s="41">
        <f t="shared" si="27"/>
        <v>2869000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166755000</v>
      </c>
      <c r="C65" s="48">
        <f t="shared" si="30"/>
        <v>0</v>
      </c>
      <c r="D65" s="48">
        <f t="shared" si="30"/>
        <v>0</v>
      </c>
      <c r="E65" s="48">
        <f t="shared" si="30"/>
        <v>166755000</v>
      </c>
      <c r="F65" s="49">
        <f t="shared" si="30"/>
        <v>166755000</v>
      </c>
      <c r="G65" s="50">
        <f t="shared" si="30"/>
        <v>166755000</v>
      </c>
      <c r="H65" s="49">
        <f t="shared" si="30"/>
        <v>27826000</v>
      </c>
      <c r="I65" s="50">
        <f t="shared" si="30"/>
        <v>23818839</v>
      </c>
      <c r="J65" s="49">
        <f t="shared" si="30"/>
        <v>63447000</v>
      </c>
      <c r="K65" s="50">
        <f t="shared" si="30"/>
        <v>90705829</v>
      </c>
      <c r="L65" s="49">
        <f t="shared" si="30"/>
        <v>21316000</v>
      </c>
      <c r="M65" s="51">
        <f t="shared" si="30"/>
        <v>21970050</v>
      </c>
      <c r="N65" s="49">
        <f t="shared" si="30"/>
        <v>26055000</v>
      </c>
      <c r="O65" s="50">
        <f t="shared" si="30"/>
        <v>5845559</v>
      </c>
      <c r="P65" s="49">
        <f t="shared" si="30"/>
        <v>138644000</v>
      </c>
      <c r="Q65" s="50">
        <f t="shared" si="30"/>
        <v>142340277</v>
      </c>
      <c r="R65" s="34">
        <f t="shared" si="16"/>
        <v>22.232126102458245</v>
      </c>
      <c r="S65" s="35">
        <f t="shared" si="17"/>
        <v>-73.393055546072944</v>
      </c>
      <c r="T65" s="34">
        <f t="shared" si="18"/>
        <v>83.142334562681768</v>
      </c>
      <c r="U65" s="35">
        <f t="shared" si="19"/>
        <v>85.35892596923631</v>
      </c>
      <c r="V65" s="49">
        <f>+V61+V62</f>
        <v>3109000</v>
      </c>
      <c r="W65" s="50">
        <f>+W61+W62</f>
        <v>2869000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923925000</v>
      </c>
      <c r="C8" s="36">
        <f t="shared" si="0"/>
        <v>30000000</v>
      </c>
      <c r="D8" s="36">
        <f t="shared" si="0"/>
        <v>0</v>
      </c>
      <c r="E8" s="36">
        <f t="shared" si="0"/>
        <v>953925000</v>
      </c>
      <c r="F8" s="37">
        <f t="shared" si="0"/>
        <v>953925000</v>
      </c>
      <c r="G8" s="38">
        <f t="shared" si="0"/>
        <v>943925000</v>
      </c>
      <c r="H8" s="37">
        <f t="shared" si="0"/>
        <v>203292000</v>
      </c>
      <c r="I8" s="38">
        <f t="shared" si="0"/>
        <v>144818831</v>
      </c>
      <c r="J8" s="37">
        <f t="shared" si="0"/>
        <v>294187000</v>
      </c>
      <c r="K8" s="38">
        <f t="shared" si="0"/>
        <v>256249164</v>
      </c>
      <c r="L8" s="37">
        <f t="shared" si="0"/>
        <v>270439000</v>
      </c>
      <c r="M8" s="38">
        <f t="shared" si="0"/>
        <v>300747923</v>
      </c>
      <c r="N8" s="37">
        <f t="shared" si="0"/>
        <v>141280000</v>
      </c>
      <c r="O8" s="38">
        <f t="shared" si="0"/>
        <v>32296869</v>
      </c>
      <c r="P8" s="37">
        <f t="shared" si="0"/>
        <v>909198000</v>
      </c>
      <c r="Q8" s="38">
        <f t="shared" si="0"/>
        <v>734112787</v>
      </c>
      <c r="R8" s="16">
        <f>IF(($L8       =0),0,((($N8       -$L8       )/$L8       )*100))</f>
        <v>-47.75901404753013</v>
      </c>
      <c r="S8" s="17">
        <f>IF(($M8       =0),0,((($O8       -$M8       )/$M8       )*100))</f>
        <v>-89.261149776917989</v>
      </c>
      <c r="T8" s="16">
        <f>IF(($E8       =0),0,(($P8       /$E8       )*100))</f>
        <v>95.311266609010133</v>
      </c>
      <c r="U8" s="18">
        <f>IF(($E8       =0),0,(($Q8       /$E8       )*100))</f>
        <v>76.957075975574597</v>
      </c>
      <c r="V8" s="37">
        <f t="shared" ref="V8:W8" si="1">+V9+V28</f>
        <v>7125000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916219000</v>
      </c>
      <c r="C9" s="39">
        <f t="shared" si="2"/>
        <v>30000000</v>
      </c>
      <c r="D9" s="39">
        <f t="shared" si="2"/>
        <v>0</v>
      </c>
      <c r="E9" s="39">
        <f t="shared" si="2"/>
        <v>946219000</v>
      </c>
      <c r="F9" s="40">
        <f t="shared" si="2"/>
        <v>946219000</v>
      </c>
      <c r="G9" s="41">
        <f t="shared" si="2"/>
        <v>936219000</v>
      </c>
      <c r="H9" s="40">
        <f t="shared" si="2"/>
        <v>201302000</v>
      </c>
      <c r="I9" s="41">
        <f t="shared" si="2"/>
        <v>142848649</v>
      </c>
      <c r="J9" s="40">
        <f t="shared" si="2"/>
        <v>290975000</v>
      </c>
      <c r="K9" s="41">
        <f t="shared" si="2"/>
        <v>253036343</v>
      </c>
      <c r="L9" s="40">
        <f t="shared" si="2"/>
        <v>270266000</v>
      </c>
      <c r="M9" s="41">
        <f t="shared" si="2"/>
        <v>298605145</v>
      </c>
      <c r="N9" s="40">
        <f t="shared" si="2"/>
        <v>140995000</v>
      </c>
      <c r="O9" s="41">
        <f t="shared" si="2"/>
        <v>32102612</v>
      </c>
      <c r="P9" s="40">
        <f t="shared" si="2"/>
        <v>903538000</v>
      </c>
      <c r="Q9" s="41">
        <f t="shared" si="2"/>
        <v>726592749</v>
      </c>
      <c r="R9" s="20">
        <f>IF(($L9       =0),0,((($N9       -$L9       )/$L9       )*100))</f>
        <v>-47.831025730206541</v>
      </c>
      <c r="S9" s="21">
        <f>IF(($M9       =0),0,((($O9       -$M9       )/$M9       )*100))</f>
        <v>-89.249143044738901</v>
      </c>
      <c r="T9" s="20">
        <f>IF(($E9       =0),0,(($P9       /$E9       )*100))</f>
        <v>95.489310614139015</v>
      </c>
      <c r="U9" s="22">
        <f>IF(($E9       =0),0,(($Q9       /$E9       )*100))</f>
        <v>76.789067752814105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268969000</v>
      </c>
      <c r="C10" s="42"/>
      <c r="D10" s="42"/>
      <c r="E10" s="42">
        <f t="shared" ref="E10:E41" si="4">$B10      +$C10      +$D10</f>
        <v>268969000</v>
      </c>
      <c r="F10" s="43">
        <v>268969000</v>
      </c>
      <c r="G10" s="44">
        <v>268969000</v>
      </c>
      <c r="H10" s="43">
        <v>105656000</v>
      </c>
      <c r="I10" s="44">
        <v>55640630</v>
      </c>
      <c r="J10" s="43">
        <v>64768000</v>
      </c>
      <c r="K10" s="44">
        <v>84085708</v>
      </c>
      <c r="L10" s="43">
        <v>85681000</v>
      </c>
      <c r="M10" s="44">
        <v>58897332</v>
      </c>
      <c r="N10" s="43">
        <v>12864000</v>
      </c>
      <c r="O10" s="44">
        <v>11885146</v>
      </c>
      <c r="P10" s="43">
        <f t="shared" ref="P10:P41" si="5">$H10      +$J10      +$L10      +$N10</f>
        <v>268969000</v>
      </c>
      <c r="Q10" s="44">
        <f t="shared" ref="Q10:Q41" si="6">$I10      +$K10      +$M10      +$O10</f>
        <v>210508816</v>
      </c>
      <c r="R10" s="24">
        <f t="shared" ref="R10:R41" si="7">IF(($L10      =0),0,((($N10      -$L10      )/$L10      )*100))</f>
        <v>-84.986169629206003</v>
      </c>
      <c r="S10" s="25">
        <f t="shared" ref="S10:S41" si="8">IF(($M10      =0),0,((($O10      -$M10      )/$M10      )*100))</f>
        <v>-79.820569801022572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78.265084823901645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2772000</v>
      </c>
      <c r="C16" s="42"/>
      <c r="D16" s="42"/>
      <c r="E16" s="42">
        <f t="shared" si="4"/>
        <v>2772000</v>
      </c>
      <c r="F16" s="43">
        <v>2772000</v>
      </c>
      <c r="G16" s="44">
        <v>2772000</v>
      </c>
      <c r="H16" s="43"/>
      <c r="I16" s="44"/>
      <c r="J16" s="43">
        <v>1295000</v>
      </c>
      <c r="K16" s="44"/>
      <c r="L16" s="43">
        <v>560000</v>
      </c>
      <c r="M16" s="44">
        <v>1488806</v>
      </c>
      <c r="N16" s="43">
        <v>723000</v>
      </c>
      <c r="O16" s="44"/>
      <c r="P16" s="43">
        <f t="shared" si="5"/>
        <v>2578000</v>
      </c>
      <c r="Q16" s="44">
        <f t="shared" si="6"/>
        <v>1488806</v>
      </c>
      <c r="R16" s="24">
        <f t="shared" si="7"/>
        <v>29.107142857142858</v>
      </c>
      <c r="S16" s="25">
        <f t="shared" si="8"/>
        <v>-100</v>
      </c>
      <c r="T16" s="24">
        <f t="shared" si="9"/>
        <v>93.001443001442993</v>
      </c>
      <c r="U16" s="26">
        <f t="shared" si="10"/>
        <v>53.708730158730155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544478000</v>
      </c>
      <c r="C22" s="42"/>
      <c r="D22" s="42"/>
      <c r="E22" s="42">
        <f t="shared" si="4"/>
        <v>544478000</v>
      </c>
      <c r="F22" s="43">
        <v>544478000</v>
      </c>
      <c r="G22" s="44">
        <v>544478000</v>
      </c>
      <c r="H22" s="43">
        <v>79230000</v>
      </c>
      <c r="I22" s="44">
        <v>72599916</v>
      </c>
      <c r="J22" s="43">
        <v>209736000</v>
      </c>
      <c r="K22" s="44">
        <v>153264839</v>
      </c>
      <c r="L22" s="43">
        <v>167213000</v>
      </c>
      <c r="M22" s="44">
        <v>220132225</v>
      </c>
      <c r="N22" s="43">
        <v>88299000</v>
      </c>
      <c r="O22" s="44">
        <v>17780387</v>
      </c>
      <c r="P22" s="43">
        <f t="shared" si="5"/>
        <v>544478000</v>
      </c>
      <c r="Q22" s="44">
        <f t="shared" si="6"/>
        <v>463777367</v>
      </c>
      <c r="R22" s="24">
        <f t="shared" si="7"/>
        <v>-47.193699054499348</v>
      </c>
      <c r="S22" s="25">
        <f t="shared" si="8"/>
        <v>-91.922860453529694</v>
      </c>
      <c r="T22" s="24">
        <f t="shared" si="9"/>
        <v>100</v>
      </c>
      <c r="U22" s="26">
        <f t="shared" si="10"/>
        <v>85.178348252821962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90000000</v>
      </c>
      <c r="H23" s="43">
        <v>16416000</v>
      </c>
      <c r="I23" s="44">
        <v>14608103</v>
      </c>
      <c r="J23" s="43">
        <v>15176000</v>
      </c>
      <c r="K23" s="44">
        <v>15685796</v>
      </c>
      <c r="L23" s="43">
        <v>16812000</v>
      </c>
      <c r="M23" s="44">
        <v>18086782</v>
      </c>
      <c r="N23" s="43">
        <v>39109000</v>
      </c>
      <c r="O23" s="44">
        <v>2437079</v>
      </c>
      <c r="P23" s="43">
        <f t="shared" si="5"/>
        <v>87513000</v>
      </c>
      <c r="Q23" s="44">
        <f t="shared" si="6"/>
        <v>50817760</v>
      </c>
      <c r="R23" s="24">
        <f t="shared" si="7"/>
        <v>132.62550559124435</v>
      </c>
      <c r="S23" s="25">
        <f t="shared" si="8"/>
        <v>-86.525635129565899</v>
      </c>
      <c r="T23" s="24">
        <f t="shared" si="9"/>
        <v>87.512999999999991</v>
      </c>
      <c r="U23" s="26">
        <f t="shared" si="10"/>
        <v>50.81776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7706000</v>
      </c>
      <c r="C28" s="39">
        <f t="shared" si="11"/>
        <v>0</v>
      </c>
      <c r="D28" s="39">
        <f t="shared" si="11"/>
        <v>0</v>
      </c>
      <c r="E28" s="39">
        <f t="shared" si="11"/>
        <v>7706000</v>
      </c>
      <c r="F28" s="40">
        <f t="shared" si="11"/>
        <v>7706000</v>
      </c>
      <c r="G28" s="41">
        <f t="shared" si="11"/>
        <v>7706000</v>
      </c>
      <c r="H28" s="40">
        <f t="shared" si="11"/>
        <v>1990000</v>
      </c>
      <c r="I28" s="41">
        <f t="shared" si="11"/>
        <v>1970182</v>
      </c>
      <c r="J28" s="40">
        <f t="shared" si="11"/>
        <v>3212000</v>
      </c>
      <c r="K28" s="41">
        <f t="shared" si="11"/>
        <v>3212821</v>
      </c>
      <c r="L28" s="40">
        <f t="shared" si="11"/>
        <v>173000</v>
      </c>
      <c r="M28" s="41">
        <f t="shared" si="11"/>
        <v>2142778</v>
      </c>
      <c r="N28" s="40">
        <f t="shared" si="11"/>
        <v>285000</v>
      </c>
      <c r="O28" s="41">
        <f t="shared" si="11"/>
        <v>194257</v>
      </c>
      <c r="P28" s="40">
        <f t="shared" si="11"/>
        <v>5660000</v>
      </c>
      <c r="Q28" s="41">
        <f t="shared" si="11"/>
        <v>7520038</v>
      </c>
      <c r="R28" s="20">
        <f t="shared" si="7"/>
        <v>64.739884393063591</v>
      </c>
      <c r="S28" s="21">
        <f t="shared" si="8"/>
        <v>-90.93433850823557</v>
      </c>
      <c r="T28" s="20">
        <f t="shared" si="9"/>
        <v>73.449260316636384</v>
      </c>
      <c r="U28" s="22">
        <f t="shared" si="10"/>
        <v>97.586789514663892</v>
      </c>
      <c r="V28" s="40">
        <f t="shared" ref="V28:W28" si="12">SUM(V29:V42)</f>
        <v>7125000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388000</v>
      </c>
      <c r="I31" s="44">
        <v>368182</v>
      </c>
      <c r="J31" s="43">
        <v>329000</v>
      </c>
      <c r="K31" s="44">
        <v>329821</v>
      </c>
      <c r="L31" s="43">
        <v>173000</v>
      </c>
      <c r="M31" s="44">
        <v>221778</v>
      </c>
      <c r="N31" s="43">
        <v>285000</v>
      </c>
      <c r="O31" s="44">
        <v>194257</v>
      </c>
      <c r="P31" s="43">
        <f t="shared" si="5"/>
        <v>1175000</v>
      </c>
      <c r="Q31" s="44">
        <f t="shared" si="6"/>
        <v>1114038</v>
      </c>
      <c r="R31" s="24">
        <f t="shared" si="7"/>
        <v>64.739884393063591</v>
      </c>
      <c r="S31" s="25">
        <f t="shared" si="8"/>
        <v>-12.409256102949797</v>
      </c>
      <c r="T31" s="24">
        <f t="shared" si="9"/>
        <v>90.384615384615387</v>
      </c>
      <c r="U31" s="26">
        <f t="shared" si="10"/>
        <v>85.695230769230761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6406000</v>
      </c>
      <c r="C33" s="42"/>
      <c r="D33" s="42"/>
      <c r="E33" s="42">
        <f t="shared" si="4"/>
        <v>6406000</v>
      </c>
      <c r="F33" s="43">
        <v>6406000</v>
      </c>
      <c r="G33" s="44">
        <v>6406000</v>
      </c>
      <c r="H33" s="43">
        <v>1602000</v>
      </c>
      <c r="I33" s="44">
        <v>1602000</v>
      </c>
      <c r="J33" s="43">
        <v>2883000</v>
      </c>
      <c r="K33" s="44">
        <v>2883000</v>
      </c>
      <c r="L33" s="43"/>
      <c r="M33" s="44">
        <v>1921000</v>
      </c>
      <c r="N33" s="43"/>
      <c r="O33" s="44"/>
      <c r="P33" s="43">
        <f t="shared" si="5"/>
        <v>4485000</v>
      </c>
      <c r="Q33" s="44">
        <f t="shared" si="6"/>
        <v>6406000</v>
      </c>
      <c r="R33" s="24">
        <f t="shared" si="7"/>
        <v>0</v>
      </c>
      <c r="S33" s="25">
        <f t="shared" si="8"/>
        <v>-100</v>
      </c>
      <c r="T33" s="24">
        <f t="shared" si="9"/>
        <v>70.012488292226038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7125000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923925000</v>
      </c>
      <c r="C61" s="39">
        <f t="shared" si="26"/>
        <v>30000000</v>
      </c>
      <c r="D61" s="39">
        <f t="shared" si="26"/>
        <v>0</v>
      </c>
      <c r="E61" s="39">
        <f t="shared" si="26"/>
        <v>953925000</v>
      </c>
      <c r="F61" s="40">
        <f t="shared" si="26"/>
        <v>953925000</v>
      </c>
      <c r="G61" s="41">
        <f t="shared" si="26"/>
        <v>943925000</v>
      </c>
      <c r="H61" s="40">
        <f t="shared" si="26"/>
        <v>203292000</v>
      </c>
      <c r="I61" s="41">
        <f t="shared" si="26"/>
        <v>144818831</v>
      </c>
      <c r="J61" s="40">
        <f t="shared" si="26"/>
        <v>294187000</v>
      </c>
      <c r="K61" s="41">
        <f t="shared" si="26"/>
        <v>256249164</v>
      </c>
      <c r="L61" s="40">
        <f t="shared" si="26"/>
        <v>270439000</v>
      </c>
      <c r="M61" s="41">
        <f t="shared" si="26"/>
        <v>300747923</v>
      </c>
      <c r="N61" s="40">
        <f t="shared" si="26"/>
        <v>141280000</v>
      </c>
      <c r="O61" s="41">
        <f t="shared" si="26"/>
        <v>32296869</v>
      </c>
      <c r="P61" s="40">
        <f t="shared" si="26"/>
        <v>909198000</v>
      </c>
      <c r="Q61" s="41">
        <f t="shared" si="26"/>
        <v>734112787</v>
      </c>
      <c r="R61" s="20">
        <f t="shared" si="16"/>
        <v>-47.75901404753013</v>
      </c>
      <c r="S61" s="21">
        <f t="shared" si="17"/>
        <v>-89.261149776917989</v>
      </c>
      <c r="T61" s="20">
        <f t="shared" si="18"/>
        <v>95.311266609010133</v>
      </c>
      <c r="U61" s="22">
        <f t="shared" si="19"/>
        <v>76.957075975574597</v>
      </c>
      <c r="V61" s="40">
        <f t="shared" ref="V61:W61" si="27">+V8+V43</f>
        <v>7125000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923925000</v>
      </c>
      <c r="C65" s="48">
        <f t="shared" si="30"/>
        <v>30000000</v>
      </c>
      <c r="D65" s="48">
        <f t="shared" si="30"/>
        <v>0</v>
      </c>
      <c r="E65" s="48">
        <f t="shared" si="30"/>
        <v>953925000</v>
      </c>
      <c r="F65" s="49">
        <f t="shared" si="30"/>
        <v>953925000</v>
      </c>
      <c r="G65" s="50">
        <f t="shared" si="30"/>
        <v>943925000</v>
      </c>
      <c r="H65" s="49">
        <f t="shared" si="30"/>
        <v>203292000</v>
      </c>
      <c r="I65" s="50">
        <f t="shared" si="30"/>
        <v>144818831</v>
      </c>
      <c r="J65" s="49">
        <f t="shared" si="30"/>
        <v>294187000</v>
      </c>
      <c r="K65" s="50">
        <f t="shared" si="30"/>
        <v>256249164</v>
      </c>
      <c r="L65" s="49">
        <f t="shared" si="30"/>
        <v>270439000</v>
      </c>
      <c r="M65" s="51">
        <f t="shared" si="30"/>
        <v>300747923</v>
      </c>
      <c r="N65" s="49">
        <f t="shared" si="30"/>
        <v>141280000</v>
      </c>
      <c r="O65" s="50">
        <f t="shared" si="30"/>
        <v>32296869</v>
      </c>
      <c r="P65" s="49">
        <f t="shared" si="30"/>
        <v>909198000</v>
      </c>
      <c r="Q65" s="50">
        <f t="shared" si="30"/>
        <v>734112787</v>
      </c>
      <c r="R65" s="34">
        <f t="shared" si="16"/>
        <v>-47.75901404753013</v>
      </c>
      <c r="S65" s="35">
        <f t="shared" si="17"/>
        <v>-89.261149776917989</v>
      </c>
      <c r="T65" s="34">
        <f t="shared" si="18"/>
        <v>95.311266609010133</v>
      </c>
      <c r="U65" s="35">
        <f t="shared" si="19"/>
        <v>76.957075975574597</v>
      </c>
      <c r="V65" s="49">
        <f>+V61+V62</f>
        <v>7125000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266160000</v>
      </c>
      <c r="C8" s="36">
        <f t="shared" si="0"/>
        <v>0</v>
      </c>
      <c r="D8" s="36">
        <f t="shared" si="0"/>
        <v>0</v>
      </c>
      <c r="E8" s="36">
        <f t="shared" si="0"/>
        <v>266160000</v>
      </c>
      <c r="F8" s="37">
        <f t="shared" si="0"/>
        <v>266160000</v>
      </c>
      <c r="G8" s="38">
        <f t="shared" si="0"/>
        <v>266160000</v>
      </c>
      <c r="H8" s="37">
        <f t="shared" si="0"/>
        <v>33080000</v>
      </c>
      <c r="I8" s="38">
        <f t="shared" si="0"/>
        <v>0</v>
      </c>
      <c r="J8" s="37">
        <f t="shared" si="0"/>
        <v>91274000</v>
      </c>
      <c r="K8" s="38">
        <f t="shared" si="0"/>
        <v>110071591</v>
      </c>
      <c r="L8" s="37">
        <f t="shared" si="0"/>
        <v>70982000</v>
      </c>
      <c r="M8" s="38">
        <f t="shared" si="0"/>
        <v>80069519</v>
      </c>
      <c r="N8" s="37">
        <f t="shared" si="0"/>
        <v>69423000</v>
      </c>
      <c r="O8" s="38">
        <f t="shared" si="0"/>
        <v>74630849</v>
      </c>
      <c r="P8" s="37">
        <f t="shared" si="0"/>
        <v>264759000</v>
      </c>
      <c r="Q8" s="38">
        <f t="shared" si="0"/>
        <v>264771959</v>
      </c>
      <c r="R8" s="16">
        <f>IF(($L8       =0),0,((($N8       -$L8       )/$L8       )*100))</f>
        <v>-2.1963314643148966</v>
      </c>
      <c r="S8" s="17">
        <f>IF(($M8       =0),0,((($O8       -$M8       )/$M8       )*100))</f>
        <v>-6.7924349589261297</v>
      </c>
      <c r="T8" s="16">
        <f>IF(($E8       =0),0,(($P8       /$E8       )*100))</f>
        <v>99.473624887285837</v>
      </c>
      <c r="U8" s="18">
        <f>IF(($E8       =0),0,(($Q8       /$E8       )*100))</f>
        <v>99.478493763149984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258739000</v>
      </c>
      <c r="C9" s="39">
        <f t="shared" si="2"/>
        <v>0</v>
      </c>
      <c r="D9" s="39">
        <f t="shared" si="2"/>
        <v>0</v>
      </c>
      <c r="E9" s="39">
        <f t="shared" si="2"/>
        <v>258739000</v>
      </c>
      <c r="F9" s="40">
        <f t="shared" si="2"/>
        <v>258739000</v>
      </c>
      <c r="G9" s="41">
        <f t="shared" si="2"/>
        <v>258739000</v>
      </c>
      <c r="H9" s="40">
        <f t="shared" si="2"/>
        <v>32836000</v>
      </c>
      <c r="I9" s="41">
        <f t="shared" si="2"/>
        <v>0</v>
      </c>
      <c r="J9" s="40">
        <f t="shared" si="2"/>
        <v>88416000</v>
      </c>
      <c r="K9" s="41">
        <f t="shared" si="2"/>
        <v>107741835</v>
      </c>
      <c r="L9" s="40">
        <f t="shared" si="2"/>
        <v>68574000</v>
      </c>
      <c r="M9" s="41">
        <f t="shared" si="2"/>
        <v>77050830</v>
      </c>
      <c r="N9" s="40">
        <f t="shared" si="2"/>
        <v>68176000</v>
      </c>
      <c r="O9" s="41">
        <f t="shared" si="2"/>
        <v>72558292</v>
      </c>
      <c r="P9" s="40">
        <f t="shared" si="2"/>
        <v>258002000</v>
      </c>
      <c r="Q9" s="41">
        <f t="shared" si="2"/>
        <v>257350957</v>
      </c>
      <c r="R9" s="20">
        <f>IF(($L9       =0),0,((($N9       -$L9       )/$L9       )*100))</f>
        <v>-0.58039490185784692</v>
      </c>
      <c r="S9" s="21">
        <f>IF(($M9       =0),0,((($O9       -$M9       )/$M9       )*100))</f>
        <v>-5.8306159713010235</v>
      </c>
      <c r="T9" s="20">
        <f>IF(($E9       =0),0,(($P9       /$E9       )*100))</f>
        <v>99.715156972856818</v>
      </c>
      <c r="U9" s="22">
        <f>IF(($E9       =0),0,(($Q9       /$E9       )*100))</f>
        <v>99.463535454647342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255662000</v>
      </c>
      <c r="C10" s="42"/>
      <c r="D10" s="42"/>
      <c r="E10" s="42">
        <f t="shared" ref="E10:E41" si="4">$B10      +$C10      +$D10</f>
        <v>255662000</v>
      </c>
      <c r="F10" s="43">
        <v>255662000</v>
      </c>
      <c r="G10" s="44">
        <v>255662000</v>
      </c>
      <c r="H10" s="43">
        <v>32153000</v>
      </c>
      <c r="I10" s="44"/>
      <c r="J10" s="43">
        <v>87945000</v>
      </c>
      <c r="K10" s="44">
        <v>106127482</v>
      </c>
      <c r="L10" s="43">
        <v>67907000</v>
      </c>
      <c r="M10" s="44">
        <v>76826772</v>
      </c>
      <c r="N10" s="43">
        <v>67657000</v>
      </c>
      <c r="O10" s="44">
        <v>71319702</v>
      </c>
      <c r="P10" s="43">
        <f t="shared" ref="P10:P41" si="5">$H10      +$J10      +$L10      +$N10</f>
        <v>255662000</v>
      </c>
      <c r="Q10" s="44">
        <f t="shared" ref="Q10:Q41" si="6">$I10      +$K10      +$M10      +$O10</f>
        <v>254273956</v>
      </c>
      <c r="R10" s="24">
        <f t="shared" ref="R10:R41" si="7">IF(($L10      =0),0,((($N10      -$L10      )/$L10      )*100))</f>
        <v>-0.36815055885254833</v>
      </c>
      <c r="S10" s="25">
        <f t="shared" ref="S10:S41" si="8">IF(($M10      =0),0,((($O10      -$M10      )/$M10      )*100))</f>
        <v>-7.1681652848827229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99.45707848643913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3077000</v>
      </c>
      <c r="C16" s="42"/>
      <c r="D16" s="42"/>
      <c r="E16" s="42">
        <f t="shared" si="4"/>
        <v>3077000</v>
      </c>
      <c r="F16" s="43">
        <v>3077000</v>
      </c>
      <c r="G16" s="44">
        <v>3077000</v>
      </c>
      <c r="H16" s="43">
        <v>683000</v>
      </c>
      <c r="I16" s="44"/>
      <c r="J16" s="43">
        <v>471000</v>
      </c>
      <c r="K16" s="44">
        <v>1614353</v>
      </c>
      <c r="L16" s="43">
        <v>667000</v>
      </c>
      <c r="M16" s="44">
        <v>224058</v>
      </c>
      <c r="N16" s="43">
        <v>519000</v>
      </c>
      <c r="O16" s="44">
        <v>1238590</v>
      </c>
      <c r="P16" s="43">
        <f t="shared" si="5"/>
        <v>2340000</v>
      </c>
      <c r="Q16" s="44">
        <f t="shared" si="6"/>
        <v>3077001</v>
      </c>
      <c r="R16" s="24">
        <f t="shared" si="7"/>
        <v>-22.188905547226387</v>
      </c>
      <c r="S16" s="25">
        <f t="shared" si="8"/>
        <v>452.79882887466636</v>
      </c>
      <c r="T16" s="24">
        <f t="shared" si="9"/>
        <v>76.048098797530059</v>
      </c>
      <c r="U16" s="26">
        <f t="shared" si="10"/>
        <v>100.00003249918751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7421000</v>
      </c>
      <c r="C28" s="39">
        <f t="shared" si="11"/>
        <v>0</v>
      </c>
      <c r="D28" s="39">
        <f t="shared" si="11"/>
        <v>0</v>
      </c>
      <c r="E28" s="39">
        <f t="shared" si="11"/>
        <v>7421000</v>
      </c>
      <c r="F28" s="40">
        <f t="shared" si="11"/>
        <v>7421000</v>
      </c>
      <c r="G28" s="41">
        <f t="shared" si="11"/>
        <v>7421000</v>
      </c>
      <c r="H28" s="40">
        <f t="shared" si="11"/>
        <v>244000</v>
      </c>
      <c r="I28" s="41">
        <f t="shared" si="11"/>
        <v>0</v>
      </c>
      <c r="J28" s="40">
        <f t="shared" si="11"/>
        <v>2858000</v>
      </c>
      <c r="K28" s="41">
        <f t="shared" si="11"/>
        <v>2329756</v>
      </c>
      <c r="L28" s="40">
        <f t="shared" si="11"/>
        <v>2408000</v>
      </c>
      <c r="M28" s="41">
        <f t="shared" si="11"/>
        <v>3018689</v>
      </c>
      <c r="N28" s="40">
        <f t="shared" si="11"/>
        <v>1247000</v>
      </c>
      <c r="O28" s="41">
        <f t="shared" si="11"/>
        <v>2072557</v>
      </c>
      <c r="P28" s="40">
        <f t="shared" si="11"/>
        <v>6757000</v>
      </c>
      <c r="Q28" s="41">
        <f t="shared" si="11"/>
        <v>7421002</v>
      </c>
      <c r="R28" s="20">
        <f t="shared" si="7"/>
        <v>-48.214285714285715</v>
      </c>
      <c r="S28" s="21">
        <f t="shared" si="8"/>
        <v>-31.342480129619183</v>
      </c>
      <c r="T28" s="20">
        <f t="shared" si="9"/>
        <v>91.052418811480933</v>
      </c>
      <c r="U28" s="22">
        <f t="shared" si="10"/>
        <v>100.00002695054575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162000</v>
      </c>
      <c r="I31" s="44"/>
      <c r="J31" s="43">
        <v>334000</v>
      </c>
      <c r="K31" s="44">
        <v>333738</v>
      </c>
      <c r="L31" s="43">
        <v>1093000</v>
      </c>
      <c r="M31" s="44">
        <v>1093707</v>
      </c>
      <c r="N31" s="43">
        <v>1247000</v>
      </c>
      <c r="O31" s="44">
        <v>2072557</v>
      </c>
      <c r="P31" s="43">
        <f t="shared" si="5"/>
        <v>2836000</v>
      </c>
      <c r="Q31" s="44">
        <f t="shared" si="6"/>
        <v>3500002</v>
      </c>
      <c r="R31" s="24">
        <f t="shared" si="7"/>
        <v>14.089661482159194</v>
      </c>
      <c r="S31" s="25">
        <f t="shared" si="8"/>
        <v>89.498375707570673</v>
      </c>
      <c r="T31" s="24">
        <f t="shared" si="9"/>
        <v>81.028571428571425</v>
      </c>
      <c r="U31" s="26">
        <f t="shared" si="10"/>
        <v>100.00005714285713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3921000</v>
      </c>
      <c r="C33" s="42"/>
      <c r="D33" s="42"/>
      <c r="E33" s="42">
        <f t="shared" si="4"/>
        <v>3921000</v>
      </c>
      <c r="F33" s="43">
        <v>3921000</v>
      </c>
      <c r="G33" s="44">
        <v>3921000</v>
      </c>
      <c r="H33" s="43">
        <v>82000</v>
      </c>
      <c r="I33" s="44"/>
      <c r="J33" s="43">
        <v>2524000</v>
      </c>
      <c r="K33" s="44">
        <v>1996018</v>
      </c>
      <c r="L33" s="43">
        <v>1315000</v>
      </c>
      <c r="M33" s="44">
        <v>1924982</v>
      </c>
      <c r="N33" s="43"/>
      <c r="O33" s="44"/>
      <c r="P33" s="43">
        <f t="shared" si="5"/>
        <v>3921000</v>
      </c>
      <c r="Q33" s="44">
        <f t="shared" si="6"/>
        <v>3921000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235331000</v>
      </c>
      <c r="C43" s="45">
        <f t="shared" si="20"/>
        <v>0</v>
      </c>
      <c r="D43" s="45">
        <f t="shared" si="20"/>
        <v>0</v>
      </c>
      <c r="E43" s="45">
        <f t="shared" si="20"/>
        <v>235331000</v>
      </c>
      <c r="F43" s="46">
        <f t="shared" si="20"/>
        <v>235331000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235331000</v>
      </c>
      <c r="C44" s="39">
        <f t="shared" si="22"/>
        <v>0</v>
      </c>
      <c r="D44" s="39">
        <f t="shared" si="22"/>
        <v>0</v>
      </c>
      <c r="E44" s="39">
        <f t="shared" si="22"/>
        <v>235331000</v>
      </c>
      <c r="F44" s="40">
        <f t="shared" si="22"/>
        <v>235331000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235331000</v>
      </c>
      <c r="C53" s="42"/>
      <c r="D53" s="42"/>
      <c r="E53" s="42">
        <f t="shared" si="13"/>
        <v>235331000</v>
      </c>
      <c r="F53" s="43">
        <v>235331000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501491000</v>
      </c>
      <c r="C61" s="39">
        <f t="shared" si="26"/>
        <v>0</v>
      </c>
      <c r="D61" s="39">
        <f t="shared" si="26"/>
        <v>0</v>
      </c>
      <c r="E61" s="39">
        <f t="shared" si="26"/>
        <v>501491000</v>
      </c>
      <c r="F61" s="40">
        <f t="shared" si="26"/>
        <v>501491000</v>
      </c>
      <c r="G61" s="41">
        <f t="shared" si="26"/>
        <v>266160000</v>
      </c>
      <c r="H61" s="40">
        <f t="shared" si="26"/>
        <v>33080000</v>
      </c>
      <c r="I61" s="41">
        <f t="shared" si="26"/>
        <v>0</v>
      </c>
      <c r="J61" s="40">
        <f t="shared" si="26"/>
        <v>91274000</v>
      </c>
      <c r="K61" s="41">
        <f t="shared" si="26"/>
        <v>110071591</v>
      </c>
      <c r="L61" s="40">
        <f t="shared" si="26"/>
        <v>70982000</v>
      </c>
      <c r="M61" s="41">
        <f t="shared" si="26"/>
        <v>80069519</v>
      </c>
      <c r="N61" s="40">
        <f t="shared" si="26"/>
        <v>69423000</v>
      </c>
      <c r="O61" s="41">
        <f t="shared" si="26"/>
        <v>74630849</v>
      </c>
      <c r="P61" s="40">
        <f t="shared" si="26"/>
        <v>264759000</v>
      </c>
      <c r="Q61" s="41">
        <f t="shared" si="26"/>
        <v>264771959</v>
      </c>
      <c r="R61" s="20">
        <f t="shared" si="16"/>
        <v>-2.1963314643148966</v>
      </c>
      <c r="S61" s="21">
        <f t="shared" si="17"/>
        <v>-6.7924349589261297</v>
      </c>
      <c r="T61" s="20">
        <f t="shared" si="18"/>
        <v>52.794367197018488</v>
      </c>
      <c r="U61" s="22">
        <f t="shared" si="19"/>
        <v>52.796951291249492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501491000</v>
      </c>
      <c r="C65" s="48">
        <f t="shared" si="30"/>
        <v>0</v>
      </c>
      <c r="D65" s="48">
        <f t="shared" si="30"/>
        <v>0</v>
      </c>
      <c r="E65" s="48">
        <f t="shared" si="30"/>
        <v>501491000</v>
      </c>
      <c r="F65" s="49">
        <f t="shared" si="30"/>
        <v>501491000</v>
      </c>
      <c r="G65" s="50">
        <f t="shared" si="30"/>
        <v>266160000</v>
      </c>
      <c r="H65" s="49">
        <f t="shared" si="30"/>
        <v>33080000</v>
      </c>
      <c r="I65" s="50">
        <f t="shared" si="30"/>
        <v>0</v>
      </c>
      <c r="J65" s="49">
        <f t="shared" si="30"/>
        <v>91274000</v>
      </c>
      <c r="K65" s="50">
        <f t="shared" si="30"/>
        <v>110071591</v>
      </c>
      <c r="L65" s="49">
        <f t="shared" si="30"/>
        <v>70982000</v>
      </c>
      <c r="M65" s="51">
        <f t="shared" si="30"/>
        <v>80069519</v>
      </c>
      <c r="N65" s="49">
        <f t="shared" si="30"/>
        <v>69423000</v>
      </c>
      <c r="O65" s="50">
        <f t="shared" si="30"/>
        <v>74630849</v>
      </c>
      <c r="P65" s="49">
        <f t="shared" si="30"/>
        <v>264759000</v>
      </c>
      <c r="Q65" s="50">
        <f t="shared" si="30"/>
        <v>264771959</v>
      </c>
      <c r="R65" s="34">
        <f t="shared" si="16"/>
        <v>-2.1963314643148966</v>
      </c>
      <c r="S65" s="35">
        <f t="shared" si="17"/>
        <v>-6.7924349589261297</v>
      </c>
      <c r="T65" s="34">
        <f t="shared" si="18"/>
        <v>52.794367197018488</v>
      </c>
      <c r="U65" s="35">
        <f t="shared" si="19"/>
        <v>52.796951291249492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491421000</v>
      </c>
      <c r="C8" s="36">
        <f t="shared" si="0"/>
        <v>0</v>
      </c>
      <c r="D8" s="36">
        <f t="shared" si="0"/>
        <v>0</v>
      </c>
      <c r="E8" s="36">
        <f t="shared" si="0"/>
        <v>491421000</v>
      </c>
      <c r="F8" s="37">
        <f t="shared" si="0"/>
        <v>491421000</v>
      </c>
      <c r="G8" s="38">
        <f t="shared" si="0"/>
        <v>490532000</v>
      </c>
      <c r="H8" s="37">
        <f t="shared" si="0"/>
        <v>129959000</v>
      </c>
      <c r="I8" s="38">
        <f t="shared" si="0"/>
        <v>137669002</v>
      </c>
      <c r="J8" s="37">
        <f t="shared" si="0"/>
        <v>146428000</v>
      </c>
      <c r="K8" s="38">
        <f t="shared" si="0"/>
        <v>185095346</v>
      </c>
      <c r="L8" s="37">
        <f t="shared" si="0"/>
        <v>62559000</v>
      </c>
      <c r="M8" s="38">
        <f t="shared" si="0"/>
        <v>43675880</v>
      </c>
      <c r="N8" s="37">
        <f t="shared" si="0"/>
        <v>150077000</v>
      </c>
      <c r="O8" s="38">
        <f t="shared" si="0"/>
        <v>151481674</v>
      </c>
      <c r="P8" s="37">
        <f t="shared" si="0"/>
        <v>489023000</v>
      </c>
      <c r="Q8" s="38">
        <f t="shared" si="0"/>
        <v>517921902</v>
      </c>
      <c r="R8" s="16">
        <f>IF(($L8       =0),0,((($N8       -$L8       )/$L8       )*100))</f>
        <v>139.89673747981905</v>
      </c>
      <c r="S8" s="17">
        <f>IF(($M8       =0),0,((($O8       -$M8       )/$M8       )*100))</f>
        <v>246.83141816490016</v>
      </c>
      <c r="T8" s="16">
        <f>IF(($E8       =0),0,(($P8       /$E8       )*100))</f>
        <v>99.512027365537904</v>
      </c>
      <c r="U8" s="18">
        <f>IF(($E8       =0),0,(($Q8       /$E8       )*100))</f>
        <v>105.39270849231109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484914000</v>
      </c>
      <c r="C9" s="39">
        <f t="shared" si="2"/>
        <v>0</v>
      </c>
      <c r="D9" s="39">
        <f t="shared" si="2"/>
        <v>0</v>
      </c>
      <c r="E9" s="39">
        <f t="shared" si="2"/>
        <v>484914000</v>
      </c>
      <c r="F9" s="40">
        <f t="shared" si="2"/>
        <v>484914000</v>
      </c>
      <c r="G9" s="41">
        <f t="shared" si="2"/>
        <v>484025000</v>
      </c>
      <c r="H9" s="40">
        <f t="shared" si="2"/>
        <v>128454000</v>
      </c>
      <c r="I9" s="41">
        <f t="shared" si="2"/>
        <v>136164231</v>
      </c>
      <c r="J9" s="40">
        <f t="shared" si="2"/>
        <v>144776000</v>
      </c>
      <c r="K9" s="41">
        <f t="shared" si="2"/>
        <v>182752612</v>
      </c>
      <c r="L9" s="40">
        <f t="shared" si="2"/>
        <v>61002000</v>
      </c>
      <c r="M9" s="41">
        <f t="shared" si="2"/>
        <v>42136369</v>
      </c>
      <c r="N9" s="40">
        <f t="shared" si="2"/>
        <v>148984000</v>
      </c>
      <c r="O9" s="41">
        <f t="shared" si="2"/>
        <v>150522471</v>
      </c>
      <c r="P9" s="40">
        <f t="shared" si="2"/>
        <v>483216000</v>
      </c>
      <c r="Q9" s="41">
        <f t="shared" si="2"/>
        <v>511575683</v>
      </c>
      <c r="R9" s="20">
        <f>IF(($L9       =0),0,((($N9       -$L9       )/$L9       )*100))</f>
        <v>144.22805809645584</v>
      </c>
      <c r="S9" s="21">
        <f>IF(($M9       =0),0,((($O9       -$M9       )/$M9       )*100))</f>
        <v>257.22696229473405</v>
      </c>
      <c r="T9" s="20">
        <f>IF(($E9       =0),0,(($P9       /$E9       )*100))</f>
        <v>99.649834816070481</v>
      </c>
      <c r="U9" s="22">
        <f>IF(($E9       =0),0,(($Q9       /$E9       )*100))</f>
        <v>105.49822917053334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203593000</v>
      </c>
      <c r="C10" s="42"/>
      <c r="D10" s="42"/>
      <c r="E10" s="42">
        <f t="shared" ref="E10:E41" si="4">$B10      +$C10      +$D10</f>
        <v>203593000</v>
      </c>
      <c r="F10" s="43">
        <v>203593000</v>
      </c>
      <c r="G10" s="44">
        <v>203593000</v>
      </c>
      <c r="H10" s="43">
        <v>61536000</v>
      </c>
      <c r="I10" s="44">
        <v>69246048</v>
      </c>
      <c r="J10" s="43">
        <v>78842000</v>
      </c>
      <c r="K10" s="44">
        <v>84426371</v>
      </c>
      <c r="L10" s="43">
        <v>28223000</v>
      </c>
      <c r="M10" s="44">
        <v>15042712</v>
      </c>
      <c r="N10" s="43">
        <v>34992000</v>
      </c>
      <c r="O10" s="44">
        <v>32706289</v>
      </c>
      <c r="P10" s="43">
        <f t="shared" ref="P10:P41" si="5">$H10      +$J10      +$L10      +$N10</f>
        <v>203593000</v>
      </c>
      <c r="Q10" s="44">
        <f t="shared" ref="Q10:Q41" si="6">$I10      +$K10      +$M10      +$O10</f>
        <v>201421420</v>
      </c>
      <c r="R10" s="24">
        <f t="shared" ref="R10:R41" si="7">IF(($L10      =0),0,((($N10      -$L10      )/$L10      )*100))</f>
        <v>23.983984693335223</v>
      </c>
      <c r="S10" s="25">
        <f t="shared" ref="S10:S41" si="8">IF(($M10      =0),0,((($O10      -$M10      )/$M10      )*100))</f>
        <v>117.42282242723255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98.933371972513797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2965000</v>
      </c>
      <c r="C16" s="42"/>
      <c r="D16" s="42"/>
      <c r="E16" s="42">
        <f t="shared" si="4"/>
        <v>2965000</v>
      </c>
      <c r="F16" s="43">
        <v>2965000</v>
      </c>
      <c r="G16" s="44">
        <v>2076000</v>
      </c>
      <c r="H16" s="43">
        <v>307000</v>
      </c>
      <c r="I16" s="44">
        <v>306952</v>
      </c>
      <c r="J16" s="43"/>
      <c r="K16" s="44"/>
      <c r="L16" s="43">
        <v>1765000</v>
      </c>
      <c r="M16" s="44">
        <v>1765435</v>
      </c>
      <c r="N16" s="43"/>
      <c r="O16" s="44"/>
      <c r="P16" s="43">
        <f t="shared" si="5"/>
        <v>2072000</v>
      </c>
      <c r="Q16" s="44">
        <f t="shared" si="6"/>
        <v>2072387</v>
      </c>
      <c r="R16" s="24">
        <f t="shared" si="7"/>
        <v>-100</v>
      </c>
      <c r="S16" s="25">
        <f t="shared" si="8"/>
        <v>-100</v>
      </c>
      <c r="T16" s="24">
        <f t="shared" si="9"/>
        <v>69.881956155143342</v>
      </c>
      <c r="U16" s="26">
        <f t="shared" si="10"/>
        <v>69.895008431703204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178356000</v>
      </c>
      <c r="C22" s="42"/>
      <c r="D22" s="42"/>
      <c r="E22" s="42">
        <f t="shared" si="4"/>
        <v>178356000</v>
      </c>
      <c r="F22" s="43">
        <v>178356000</v>
      </c>
      <c r="G22" s="44">
        <v>178356000</v>
      </c>
      <c r="H22" s="43">
        <v>47036000</v>
      </c>
      <c r="I22" s="44">
        <v>47035540</v>
      </c>
      <c r="J22" s="43">
        <v>38605000</v>
      </c>
      <c r="K22" s="44">
        <v>70997715</v>
      </c>
      <c r="L22" s="43">
        <v>20206000</v>
      </c>
      <c r="M22" s="44">
        <v>18022280</v>
      </c>
      <c r="N22" s="43">
        <v>71704000</v>
      </c>
      <c r="O22" s="44">
        <v>72026345</v>
      </c>
      <c r="P22" s="43">
        <f t="shared" si="5"/>
        <v>177551000</v>
      </c>
      <c r="Q22" s="44">
        <f t="shared" si="6"/>
        <v>208081880</v>
      </c>
      <c r="R22" s="24">
        <f t="shared" si="7"/>
        <v>254.86489161635157</v>
      </c>
      <c r="S22" s="25">
        <f t="shared" si="8"/>
        <v>299.65168114134281</v>
      </c>
      <c r="T22" s="24">
        <f t="shared" si="9"/>
        <v>99.548655497992783</v>
      </c>
      <c r="U22" s="26">
        <f t="shared" si="10"/>
        <v>116.66659938549866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19575000</v>
      </c>
      <c r="I23" s="44">
        <v>19575691</v>
      </c>
      <c r="J23" s="43">
        <v>27329000</v>
      </c>
      <c r="K23" s="44">
        <v>27328526</v>
      </c>
      <c r="L23" s="43">
        <v>10808000</v>
      </c>
      <c r="M23" s="44">
        <v>7305942</v>
      </c>
      <c r="N23" s="43">
        <v>42288000</v>
      </c>
      <c r="O23" s="44">
        <v>45789837</v>
      </c>
      <c r="P23" s="43">
        <f t="shared" si="5"/>
        <v>100000000</v>
      </c>
      <c r="Q23" s="44">
        <f t="shared" si="6"/>
        <v>99999996</v>
      </c>
      <c r="R23" s="24">
        <f t="shared" si="7"/>
        <v>291.26572908956325</v>
      </c>
      <c r="S23" s="25">
        <f t="shared" si="8"/>
        <v>526.74788548827792</v>
      </c>
      <c r="T23" s="24">
        <f t="shared" si="9"/>
        <v>100</v>
      </c>
      <c r="U23" s="26">
        <f t="shared" si="10"/>
        <v>99.999995999999996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6507000</v>
      </c>
      <c r="C28" s="39">
        <f t="shared" si="11"/>
        <v>0</v>
      </c>
      <c r="D28" s="39">
        <f t="shared" si="11"/>
        <v>0</v>
      </c>
      <c r="E28" s="39">
        <f t="shared" si="11"/>
        <v>6507000</v>
      </c>
      <c r="F28" s="40">
        <f t="shared" si="11"/>
        <v>6507000</v>
      </c>
      <c r="G28" s="41">
        <f t="shared" si="11"/>
        <v>6507000</v>
      </c>
      <c r="H28" s="40">
        <f t="shared" si="11"/>
        <v>1505000</v>
      </c>
      <c r="I28" s="41">
        <f t="shared" si="11"/>
        <v>1504771</v>
      </c>
      <c r="J28" s="40">
        <f t="shared" si="11"/>
        <v>1652000</v>
      </c>
      <c r="K28" s="41">
        <f t="shared" si="11"/>
        <v>2342734</v>
      </c>
      <c r="L28" s="40">
        <f t="shared" si="11"/>
        <v>1557000</v>
      </c>
      <c r="M28" s="41">
        <f t="shared" si="11"/>
        <v>1539511</v>
      </c>
      <c r="N28" s="40">
        <f t="shared" si="11"/>
        <v>1093000</v>
      </c>
      <c r="O28" s="41">
        <f t="shared" si="11"/>
        <v>959203</v>
      </c>
      <c r="P28" s="40">
        <f t="shared" si="11"/>
        <v>5807000</v>
      </c>
      <c r="Q28" s="41">
        <f t="shared" si="11"/>
        <v>6346219</v>
      </c>
      <c r="R28" s="20">
        <f t="shared" si="7"/>
        <v>-29.800899165061011</v>
      </c>
      <c r="S28" s="21">
        <f t="shared" si="8"/>
        <v>-37.694306828596872</v>
      </c>
      <c r="T28" s="20">
        <f t="shared" si="9"/>
        <v>89.242354387582594</v>
      </c>
      <c r="U28" s="22">
        <f t="shared" si="10"/>
        <v>97.529107115414178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203000</v>
      </c>
      <c r="I31" s="44">
        <v>202771</v>
      </c>
      <c r="J31" s="43">
        <v>382000</v>
      </c>
      <c r="K31" s="44">
        <v>419402</v>
      </c>
      <c r="L31" s="43">
        <v>304000</v>
      </c>
      <c r="M31" s="44">
        <v>270445</v>
      </c>
      <c r="N31" s="43">
        <v>409000</v>
      </c>
      <c r="O31" s="44">
        <v>246601</v>
      </c>
      <c r="P31" s="43">
        <f t="shared" si="5"/>
        <v>1298000</v>
      </c>
      <c r="Q31" s="44">
        <f t="shared" si="6"/>
        <v>1139219</v>
      </c>
      <c r="R31" s="24">
        <f t="shared" si="7"/>
        <v>34.539473684210527</v>
      </c>
      <c r="S31" s="25">
        <f t="shared" si="8"/>
        <v>-8.8165800809776478</v>
      </c>
      <c r="T31" s="24">
        <f t="shared" si="9"/>
        <v>99.846153846153854</v>
      </c>
      <c r="U31" s="26">
        <f t="shared" si="10"/>
        <v>87.632230769230773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5207000</v>
      </c>
      <c r="C33" s="42"/>
      <c r="D33" s="42"/>
      <c r="E33" s="42">
        <f t="shared" si="4"/>
        <v>5207000</v>
      </c>
      <c r="F33" s="43">
        <v>5207000</v>
      </c>
      <c r="G33" s="44">
        <v>5207000</v>
      </c>
      <c r="H33" s="43">
        <v>1302000</v>
      </c>
      <c r="I33" s="44">
        <v>1302000</v>
      </c>
      <c r="J33" s="43">
        <v>1270000</v>
      </c>
      <c r="K33" s="44">
        <v>1923332</v>
      </c>
      <c r="L33" s="43">
        <v>1253000</v>
      </c>
      <c r="M33" s="44">
        <v>1269066</v>
      </c>
      <c r="N33" s="43">
        <v>684000</v>
      </c>
      <c r="O33" s="44">
        <v>712602</v>
      </c>
      <c r="P33" s="43">
        <f t="shared" si="5"/>
        <v>4509000</v>
      </c>
      <c r="Q33" s="44">
        <f t="shared" si="6"/>
        <v>5207000</v>
      </c>
      <c r="R33" s="24">
        <f t="shared" si="7"/>
        <v>-45.411013567438147</v>
      </c>
      <c r="S33" s="25">
        <f t="shared" si="8"/>
        <v>-43.848310489761758</v>
      </c>
      <c r="T33" s="24">
        <f t="shared" si="9"/>
        <v>86.59496831188784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491421000</v>
      </c>
      <c r="C61" s="39">
        <f t="shared" si="26"/>
        <v>0</v>
      </c>
      <c r="D61" s="39">
        <f t="shared" si="26"/>
        <v>0</v>
      </c>
      <c r="E61" s="39">
        <f t="shared" si="26"/>
        <v>491421000</v>
      </c>
      <c r="F61" s="40">
        <f t="shared" si="26"/>
        <v>491421000</v>
      </c>
      <c r="G61" s="41">
        <f t="shared" si="26"/>
        <v>490532000</v>
      </c>
      <c r="H61" s="40">
        <f t="shared" si="26"/>
        <v>129959000</v>
      </c>
      <c r="I61" s="41">
        <f t="shared" si="26"/>
        <v>137669002</v>
      </c>
      <c r="J61" s="40">
        <f t="shared" si="26"/>
        <v>146428000</v>
      </c>
      <c r="K61" s="41">
        <f t="shared" si="26"/>
        <v>185095346</v>
      </c>
      <c r="L61" s="40">
        <f t="shared" si="26"/>
        <v>62559000</v>
      </c>
      <c r="M61" s="41">
        <f t="shared" si="26"/>
        <v>43675880</v>
      </c>
      <c r="N61" s="40">
        <f t="shared" si="26"/>
        <v>150077000</v>
      </c>
      <c r="O61" s="41">
        <f t="shared" si="26"/>
        <v>151481674</v>
      </c>
      <c r="P61" s="40">
        <f t="shared" si="26"/>
        <v>489023000</v>
      </c>
      <c r="Q61" s="41">
        <f t="shared" si="26"/>
        <v>517921902</v>
      </c>
      <c r="R61" s="20">
        <f t="shared" si="16"/>
        <v>139.89673747981905</v>
      </c>
      <c r="S61" s="21">
        <f t="shared" si="17"/>
        <v>246.83141816490016</v>
      </c>
      <c r="T61" s="20">
        <f t="shared" si="18"/>
        <v>99.512027365537904</v>
      </c>
      <c r="U61" s="22">
        <f t="shared" si="19"/>
        <v>105.39270849231109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491421000</v>
      </c>
      <c r="C65" s="48">
        <f t="shared" si="30"/>
        <v>0</v>
      </c>
      <c r="D65" s="48">
        <f t="shared" si="30"/>
        <v>0</v>
      </c>
      <c r="E65" s="48">
        <f t="shared" si="30"/>
        <v>491421000</v>
      </c>
      <c r="F65" s="49">
        <f t="shared" si="30"/>
        <v>491421000</v>
      </c>
      <c r="G65" s="50">
        <f t="shared" si="30"/>
        <v>490532000</v>
      </c>
      <c r="H65" s="49">
        <f t="shared" si="30"/>
        <v>129959000</v>
      </c>
      <c r="I65" s="50">
        <f t="shared" si="30"/>
        <v>137669002</v>
      </c>
      <c r="J65" s="49">
        <f t="shared" si="30"/>
        <v>146428000</v>
      </c>
      <c r="K65" s="50">
        <f t="shared" si="30"/>
        <v>185095346</v>
      </c>
      <c r="L65" s="49">
        <f t="shared" si="30"/>
        <v>62559000</v>
      </c>
      <c r="M65" s="51">
        <f t="shared" si="30"/>
        <v>43675880</v>
      </c>
      <c r="N65" s="49">
        <f t="shared" si="30"/>
        <v>150077000</v>
      </c>
      <c r="O65" s="50">
        <f t="shared" si="30"/>
        <v>151481674</v>
      </c>
      <c r="P65" s="49">
        <f t="shared" si="30"/>
        <v>489023000</v>
      </c>
      <c r="Q65" s="50">
        <f t="shared" si="30"/>
        <v>517921902</v>
      </c>
      <c r="R65" s="34">
        <f t="shared" si="16"/>
        <v>139.89673747981905</v>
      </c>
      <c r="S65" s="35">
        <f t="shared" si="17"/>
        <v>246.83141816490016</v>
      </c>
      <c r="T65" s="34">
        <f t="shared" si="18"/>
        <v>99.512027365537904</v>
      </c>
      <c r="U65" s="35">
        <f t="shared" si="19"/>
        <v>105.39270849231109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336503000</v>
      </c>
      <c r="C8" s="36">
        <f t="shared" si="0"/>
        <v>0</v>
      </c>
      <c r="D8" s="36">
        <f t="shared" si="0"/>
        <v>0</v>
      </c>
      <c r="E8" s="36">
        <f t="shared" si="0"/>
        <v>336503000</v>
      </c>
      <c r="F8" s="37">
        <f t="shared" si="0"/>
        <v>336503000</v>
      </c>
      <c r="G8" s="38">
        <f t="shared" si="0"/>
        <v>336503000</v>
      </c>
      <c r="H8" s="37">
        <f t="shared" si="0"/>
        <v>62292000</v>
      </c>
      <c r="I8" s="38">
        <f t="shared" si="0"/>
        <v>64421641</v>
      </c>
      <c r="J8" s="37">
        <f t="shared" si="0"/>
        <v>88562000</v>
      </c>
      <c r="K8" s="38">
        <f t="shared" si="0"/>
        <v>120100570</v>
      </c>
      <c r="L8" s="37">
        <f t="shared" si="0"/>
        <v>97972000</v>
      </c>
      <c r="M8" s="38">
        <f t="shared" si="0"/>
        <v>66762360</v>
      </c>
      <c r="N8" s="37">
        <f t="shared" si="0"/>
        <v>73072000</v>
      </c>
      <c r="O8" s="38">
        <f t="shared" si="0"/>
        <v>53224363</v>
      </c>
      <c r="P8" s="37">
        <f t="shared" si="0"/>
        <v>321898000</v>
      </c>
      <c r="Q8" s="38">
        <f t="shared" si="0"/>
        <v>304508934</v>
      </c>
      <c r="R8" s="16">
        <f>IF(($L8       =0),0,((($N8       -$L8       )/$L8       )*100))</f>
        <v>-25.415424815253338</v>
      </c>
      <c r="S8" s="17">
        <f>IF(($M8       =0),0,((($O8       -$M8       )/$M8       )*100))</f>
        <v>-20.277888618676752</v>
      </c>
      <c r="T8" s="16">
        <f>IF(($E8       =0),0,(($P8       /$E8       )*100))</f>
        <v>95.659771235323305</v>
      </c>
      <c r="U8" s="18">
        <f>IF(($E8       =0),0,(($Q8       /$E8       )*100))</f>
        <v>90.492189965616959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332210000</v>
      </c>
      <c r="C9" s="39">
        <f t="shared" si="2"/>
        <v>0</v>
      </c>
      <c r="D9" s="39">
        <f t="shared" si="2"/>
        <v>0</v>
      </c>
      <c r="E9" s="39">
        <f t="shared" si="2"/>
        <v>332210000</v>
      </c>
      <c r="F9" s="40">
        <f t="shared" si="2"/>
        <v>332210000</v>
      </c>
      <c r="G9" s="41">
        <f t="shared" si="2"/>
        <v>332210000</v>
      </c>
      <c r="H9" s="40">
        <f t="shared" si="2"/>
        <v>61420000</v>
      </c>
      <c r="I9" s="41">
        <f t="shared" si="2"/>
        <v>62676881</v>
      </c>
      <c r="J9" s="40">
        <f t="shared" si="2"/>
        <v>88094000</v>
      </c>
      <c r="K9" s="41">
        <f t="shared" si="2"/>
        <v>119208982</v>
      </c>
      <c r="L9" s="40">
        <f t="shared" si="2"/>
        <v>97797000</v>
      </c>
      <c r="M9" s="41">
        <f t="shared" si="2"/>
        <v>64974114</v>
      </c>
      <c r="N9" s="40">
        <f t="shared" si="2"/>
        <v>72361000</v>
      </c>
      <c r="O9" s="41">
        <f t="shared" si="2"/>
        <v>52325239</v>
      </c>
      <c r="P9" s="40">
        <f t="shared" si="2"/>
        <v>319672000</v>
      </c>
      <c r="Q9" s="41">
        <f t="shared" si="2"/>
        <v>299185216</v>
      </c>
      <c r="R9" s="20">
        <f>IF(($L9       =0),0,((($N9       -$L9       )/$L9       )*100))</f>
        <v>-26.008977780504516</v>
      </c>
      <c r="S9" s="21">
        <f>IF(($M9       =0),0,((($O9       -$M9       )/$M9       )*100))</f>
        <v>-19.467560573430827</v>
      </c>
      <c r="T9" s="20">
        <f>IF(($E9       =0),0,(($P9       /$E9       )*100))</f>
        <v>96.225881219710431</v>
      </c>
      <c r="U9" s="22">
        <f>IF(($E9       =0),0,(($Q9       /$E9       )*100))</f>
        <v>90.059063845158178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229547000</v>
      </c>
      <c r="C10" s="42"/>
      <c r="D10" s="42"/>
      <c r="E10" s="42">
        <f t="shared" ref="E10:E41" si="4">$B10      +$C10      +$D10</f>
        <v>229547000</v>
      </c>
      <c r="F10" s="43">
        <v>229547000</v>
      </c>
      <c r="G10" s="44">
        <v>229547000</v>
      </c>
      <c r="H10" s="43">
        <v>50043000</v>
      </c>
      <c r="I10" s="44">
        <v>49677577</v>
      </c>
      <c r="J10" s="43">
        <v>80857000</v>
      </c>
      <c r="K10" s="44">
        <v>91023752</v>
      </c>
      <c r="L10" s="43">
        <v>55033000</v>
      </c>
      <c r="M10" s="44">
        <v>45172480</v>
      </c>
      <c r="N10" s="43">
        <v>43614000</v>
      </c>
      <c r="O10" s="44">
        <v>23589968</v>
      </c>
      <c r="P10" s="43">
        <f t="shared" ref="P10:P41" si="5">$H10      +$J10      +$L10      +$N10</f>
        <v>229547000</v>
      </c>
      <c r="Q10" s="44">
        <f t="shared" ref="Q10:Q41" si="6">$I10      +$K10      +$M10      +$O10</f>
        <v>209463777</v>
      </c>
      <c r="R10" s="24">
        <f t="shared" ref="R10:R41" si="7">IF(($L10      =0),0,((($N10      -$L10      )/$L10      )*100))</f>
        <v>-20.749368560681773</v>
      </c>
      <c r="S10" s="25">
        <f t="shared" ref="S10:S41" si="8">IF(($M10      =0),0,((($O10      -$M10      )/$M10      )*100))</f>
        <v>-47.778009974214392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91.250932053130725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2663000</v>
      </c>
      <c r="C16" s="42"/>
      <c r="D16" s="42"/>
      <c r="E16" s="42">
        <f t="shared" si="4"/>
        <v>2663000</v>
      </c>
      <c r="F16" s="43">
        <v>2663000</v>
      </c>
      <c r="G16" s="44">
        <v>2663000</v>
      </c>
      <c r="H16" s="43">
        <v>257000</v>
      </c>
      <c r="I16" s="44">
        <v>570137</v>
      </c>
      <c r="J16" s="43">
        <v>1184000</v>
      </c>
      <c r="K16" s="44">
        <v>871422</v>
      </c>
      <c r="L16" s="43">
        <v>677000</v>
      </c>
      <c r="M16" s="44">
        <v>284087</v>
      </c>
      <c r="N16" s="43">
        <v>404000</v>
      </c>
      <c r="O16" s="44">
        <v>392913</v>
      </c>
      <c r="P16" s="43">
        <f t="shared" si="5"/>
        <v>2522000</v>
      </c>
      <c r="Q16" s="44">
        <f t="shared" si="6"/>
        <v>2118559</v>
      </c>
      <c r="R16" s="24">
        <f t="shared" si="7"/>
        <v>-40.324963072378139</v>
      </c>
      <c r="S16" s="25">
        <f t="shared" si="8"/>
        <v>38.307279108160529</v>
      </c>
      <c r="T16" s="24">
        <f t="shared" si="9"/>
        <v>94.70521967705595</v>
      </c>
      <c r="U16" s="26">
        <f t="shared" si="10"/>
        <v>79.555351107773191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11120000</v>
      </c>
      <c r="I23" s="44">
        <v>12429167</v>
      </c>
      <c r="J23" s="43">
        <v>6053000</v>
      </c>
      <c r="K23" s="44">
        <v>27313808</v>
      </c>
      <c r="L23" s="43">
        <v>42087000</v>
      </c>
      <c r="M23" s="44">
        <v>19517547</v>
      </c>
      <c r="N23" s="43">
        <v>28343000</v>
      </c>
      <c r="O23" s="44">
        <v>28342358</v>
      </c>
      <c r="P23" s="43">
        <f t="shared" si="5"/>
        <v>87603000</v>
      </c>
      <c r="Q23" s="44">
        <f t="shared" si="6"/>
        <v>87602880</v>
      </c>
      <c r="R23" s="24">
        <f t="shared" si="7"/>
        <v>-32.656164611400193</v>
      </c>
      <c r="S23" s="25">
        <f t="shared" si="8"/>
        <v>45.214754702524864</v>
      </c>
      <c r="T23" s="24">
        <f t="shared" si="9"/>
        <v>87.602999999999994</v>
      </c>
      <c r="U23" s="26">
        <f t="shared" si="10"/>
        <v>87.602879999999999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4293000</v>
      </c>
      <c r="C28" s="39">
        <f t="shared" si="11"/>
        <v>0</v>
      </c>
      <c r="D28" s="39">
        <f t="shared" si="11"/>
        <v>0</v>
      </c>
      <c r="E28" s="39">
        <f t="shared" si="11"/>
        <v>4293000</v>
      </c>
      <c r="F28" s="40">
        <f t="shared" si="11"/>
        <v>4293000</v>
      </c>
      <c r="G28" s="41">
        <f t="shared" si="11"/>
        <v>4293000</v>
      </c>
      <c r="H28" s="40">
        <f t="shared" si="11"/>
        <v>872000</v>
      </c>
      <c r="I28" s="41">
        <f t="shared" si="11"/>
        <v>1744760</v>
      </c>
      <c r="J28" s="40">
        <f t="shared" si="11"/>
        <v>468000</v>
      </c>
      <c r="K28" s="41">
        <f t="shared" si="11"/>
        <v>891588</v>
      </c>
      <c r="L28" s="40">
        <f t="shared" si="11"/>
        <v>175000</v>
      </c>
      <c r="M28" s="41">
        <f t="shared" si="11"/>
        <v>1788246</v>
      </c>
      <c r="N28" s="40">
        <f t="shared" si="11"/>
        <v>711000</v>
      </c>
      <c r="O28" s="41">
        <f t="shared" si="11"/>
        <v>899124</v>
      </c>
      <c r="P28" s="40">
        <f t="shared" si="11"/>
        <v>2226000</v>
      </c>
      <c r="Q28" s="41">
        <f t="shared" si="11"/>
        <v>5323718</v>
      </c>
      <c r="R28" s="20">
        <f t="shared" si="7"/>
        <v>306.28571428571428</v>
      </c>
      <c r="S28" s="21">
        <f t="shared" si="8"/>
        <v>-49.720340490066803</v>
      </c>
      <c r="T28" s="20">
        <f t="shared" si="9"/>
        <v>51.851851851851848</v>
      </c>
      <c r="U28" s="22">
        <f t="shared" si="10"/>
        <v>124.00927090612626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74000</v>
      </c>
      <c r="I31" s="44">
        <v>69229</v>
      </c>
      <c r="J31" s="43">
        <v>140000</v>
      </c>
      <c r="K31" s="44">
        <v>134837</v>
      </c>
      <c r="L31" s="43">
        <v>175000</v>
      </c>
      <c r="M31" s="44">
        <v>173099</v>
      </c>
      <c r="N31" s="43">
        <v>711000</v>
      </c>
      <c r="O31" s="44">
        <v>87234</v>
      </c>
      <c r="P31" s="43">
        <f t="shared" si="5"/>
        <v>1100000</v>
      </c>
      <c r="Q31" s="44">
        <f t="shared" si="6"/>
        <v>464399</v>
      </c>
      <c r="R31" s="24">
        <f t="shared" si="7"/>
        <v>306.28571428571428</v>
      </c>
      <c r="S31" s="25">
        <f t="shared" si="8"/>
        <v>-49.604561551482099</v>
      </c>
      <c r="T31" s="24">
        <f t="shared" si="9"/>
        <v>100</v>
      </c>
      <c r="U31" s="26">
        <f t="shared" si="10"/>
        <v>42.218090909090911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3193000</v>
      </c>
      <c r="C33" s="42"/>
      <c r="D33" s="42"/>
      <c r="E33" s="42">
        <f t="shared" si="4"/>
        <v>3193000</v>
      </c>
      <c r="F33" s="43">
        <v>3193000</v>
      </c>
      <c r="G33" s="44">
        <v>3193000</v>
      </c>
      <c r="H33" s="43">
        <v>798000</v>
      </c>
      <c r="I33" s="44">
        <v>1675531</v>
      </c>
      <c r="J33" s="43">
        <v>328000</v>
      </c>
      <c r="K33" s="44">
        <v>756751</v>
      </c>
      <c r="L33" s="43"/>
      <c r="M33" s="44">
        <v>1615147</v>
      </c>
      <c r="N33" s="43"/>
      <c r="O33" s="44">
        <v>811890</v>
      </c>
      <c r="P33" s="43">
        <f t="shared" si="5"/>
        <v>1126000</v>
      </c>
      <c r="Q33" s="44">
        <f t="shared" si="6"/>
        <v>4859319</v>
      </c>
      <c r="R33" s="24">
        <f t="shared" si="7"/>
        <v>0</v>
      </c>
      <c r="S33" s="25">
        <f t="shared" si="8"/>
        <v>-49.73274878385682</v>
      </c>
      <c r="T33" s="24">
        <f t="shared" si="9"/>
        <v>35.264641403069213</v>
      </c>
      <c r="U33" s="26">
        <f t="shared" si="10"/>
        <v>152.18662699655496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336503000</v>
      </c>
      <c r="C61" s="39">
        <f t="shared" si="26"/>
        <v>0</v>
      </c>
      <c r="D61" s="39">
        <f t="shared" si="26"/>
        <v>0</v>
      </c>
      <c r="E61" s="39">
        <f t="shared" si="26"/>
        <v>336503000</v>
      </c>
      <c r="F61" s="40">
        <f t="shared" si="26"/>
        <v>336503000</v>
      </c>
      <c r="G61" s="41">
        <f t="shared" si="26"/>
        <v>336503000</v>
      </c>
      <c r="H61" s="40">
        <f t="shared" si="26"/>
        <v>62292000</v>
      </c>
      <c r="I61" s="41">
        <f t="shared" si="26"/>
        <v>64421641</v>
      </c>
      <c r="J61" s="40">
        <f t="shared" si="26"/>
        <v>88562000</v>
      </c>
      <c r="K61" s="41">
        <f t="shared" si="26"/>
        <v>120100570</v>
      </c>
      <c r="L61" s="40">
        <f t="shared" si="26"/>
        <v>97972000</v>
      </c>
      <c r="M61" s="41">
        <f t="shared" si="26"/>
        <v>66762360</v>
      </c>
      <c r="N61" s="40">
        <f t="shared" si="26"/>
        <v>73072000</v>
      </c>
      <c r="O61" s="41">
        <f t="shared" si="26"/>
        <v>53224363</v>
      </c>
      <c r="P61" s="40">
        <f t="shared" si="26"/>
        <v>321898000</v>
      </c>
      <c r="Q61" s="41">
        <f t="shared" si="26"/>
        <v>304508934</v>
      </c>
      <c r="R61" s="20">
        <f t="shared" si="16"/>
        <v>-25.415424815253338</v>
      </c>
      <c r="S61" s="21">
        <f t="shared" si="17"/>
        <v>-20.277888618676752</v>
      </c>
      <c r="T61" s="20">
        <f t="shared" si="18"/>
        <v>95.659771235323305</v>
      </c>
      <c r="U61" s="22">
        <f t="shared" si="19"/>
        <v>90.492189965616959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336503000</v>
      </c>
      <c r="C65" s="48">
        <f t="shared" si="30"/>
        <v>0</v>
      </c>
      <c r="D65" s="48">
        <f t="shared" si="30"/>
        <v>0</v>
      </c>
      <c r="E65" s="48">
        <f t="shared" si="30"/>
        <v>336503000</v>
      </c>
      <c r="F65" s="49">
        <f t="shared" si="30"/>
        <v>336503000</v>
      </c>
      <c r="G65" s="50">
        <f t="shared" si="30"/>
        <v>336503000</v>
      </c>
      <c r="H65" s="49">
        <f t="shared" si="30"/>
        <v>62292000</v>
      </c>
      <c r="I65" s="50">
        <f t="shared" si="30"/>
        <v>64421641</v>
      </c>
      <c r="J65" s="49">
        <f t="shared" si="30"/>
        <v>88562000</v>
      </c>
      <c r="K65" s="50">
        <f t="shared" si="30"/>
        <v>120100570</v>
      </c>
      <c r="L65" s="49">
        <f t="shared" si="30"/>
        <v>97972000</v>
      </c>
      <c r="M65" s="51">
        <f t="shared" si="30"/>
        <v>66762360</v>
      </c>
      <c r="N65" s="49">
        <f t="shared" si="30"/>
        <v>73072000</v>
      </c>
      <c r="O65" s="50">
        <f t="shared" si="30"/>
        <v>53224363</v>
      </c>
      <c r="P65" s="49">
        <f t="shared" si="30"/>
        <v>321898000</v>
      </c>
      <c r="Q65" s="50">
        <f t="shared" si="30"/>
        <v>304508934</v>
      </c>
      <c r="R65" s="34">
        <f t="shared" si="16"/>
        <v>-25.415424815253338</v>
      </c>
      <c r="S65" s="35">
        <f t="shared" si="17"/>
        <v>-20.277888618676752</v>
      </c>
      <c r="T65" s="34">
        <f t="shared" si="18"/>
        <v>95.659771235323305</v>
      </c>
      <c r="U65" s="35">
        <f t="shared" si="19"/>
        <v>90.492189965616959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5607000</v>
      </c>
      <c r="C8" s="36">
        <f t="shared" si="0"/>
        <v>0</v>
      </c>
      <c r="D8" s="36">
        <f t="shared" si="0"/>
        <v>0</v>
      </c>
      <c r="E8" s="36">
        <f t="shared" si="0"/>
        <v>5607000</v>
      </c>
      <c r="F8" s="37">
        <f t="shared" si="0"/>
        <v>5607000</v>
      </c>
      <c r="G8" s="38">
        <f t="shared" si="0"/>
        <v>4675000</v>
      </c>
      <c r="H8" s="37">
        <f t="shared" si="0"/>
        <v>586000</v>
      </c>
      <c r="I8" s="38">
        <f t="shared" si="0"/>
        <v>-423942</v>
      </c>
      <c r="J8" s="37">
        <f t="shared" si="0"/>
        <v>1168000</v>
      </c>
      <c r="K8" s="38">
        <f t="shared" si="0"/>
        <v>388075</v>
      </c>
      <c r="L8" s="37">
        <f t="shared" si="0"/>
        <v>1351000</v>
      </c>
      <c r="M8" s="38">
        <f t="shared" si="0"/>
        <v>1312173</v>
      </c>
      <c r="N8" s="37">
        <f t="shared" si="0"/>
        <v>1425000</v>
      </c>
      <c r="O8" s="38">
        <f t="shared" si="0"/>
        <v>2548785</v>
      </c>
      <c r="P8" s="37">
        <f t="shared" si="0"/>
        <v>4530000</v>
      </c>
      <c r="Q8" s="38">
        <f t="shared" si="0"/>
        <v>3825091</v>
      </c>
      <c r="R8" s="16">
        <f>IF(($L8       =0),0,((($N8       -$L8       )/$L8       )*100))</f>
        <v>5.4774241302738709</v>
      </c>
      <c r="S8" s="17">
        <f>IF(($M8       =0),0,((($O8       -$M8       )/$M8       )*100))</f>
        <v>94.241536748584224</v>
      </c>
      <c r="T8" s="16">
        <f>IF(($E8       =0),0,(($P8       /$E8       )*100))</f>
        <v>80.791867308721237</v>
      </c>
      <c r="U8" s="18">
        <f>IF(($E8       =0),0,(($Q8       /$E8       )*100))</f>
        <v>68.2199215266631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3107000</v>
      </c>
      <c r="C9" s="39">
        <f t="shared" si="2"/>
        <v>0</v>
      </c>
      <c r="D9" s="39">
        <f t="shared" si="2"/>
        <v>0</v>
      </c>
      <c r="E9" s="39">
        <f t="shared" si="2"/>
        <v>3107000</v>
      </c>
      <c r="F9" s="40">
        <f t="shared" si="2"/>
        <v>3107000</v>
      </c>
      <c r="G9" s="41">
        <f t="shared" si="2"/>
        <v>2175000</v>
      </c>
      <c r="H9" s="40">
        <f t="shared" si="2"/>
        <v>0</v>
      </c>
      <c r="I9" s="41">
        <f t="shared" si="2"/>
        <v>0</v>
      </c>
      <c r="J9" s="40">
        <f t="shared" si="2"/>
        <v>780000</v>
      </c>
      <c r="K9" s="41">
        <f t="shared" si="2"/>
        <v>0</v>
      </c>
      <c r="L9" s="40">
        <f t="shared" si="2"/>
        <v>997000</v>
      </c>
      <c r="M9" s="41">
        <f t="shared" si="2"/>
        <v>678156</v>
      </c>
      <c r="N9" s="40">
        <f t="shared" si="2"/>
        <v>398000</v>
      </c>
      <c r="O9" s="41">
        <f t="shared" si="2"/>
        <v>1496845</v>
      </c>
      <c r="P9" s="40">
        <f t="shared" si="2"/>
        <v>2175000</v>
      </c>
      <c r="Q9" s="41">
        <f t="shared" si="2"/>
        <v>2175001</v>
      </c>
      <c r="R9" s="20">
        <f>IF(($L9       =0),0,((($N9       -$L9       )/$L9       )*100))</f>
        <v>-60.080240722166501</v>
      </c>
      <c r="S9" s="21">
        <f>IF(($M9       =0),0,((($O9       -$M9       )/$M9       )*100))</f>
        <v>120.72281304006746</v>
      </c>
      <c r="T9" s="20">
        <f>IF(($E9       =0),0,(($P9       /$E9       )*100))</f>
        <v>70.003218538783401</v>
      </c>
      <c r="U9" s="22">
        <f>IF(($E9       =0),0,(($Q9       /$E9       )*100))</f>
        <v>70.003250724171224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3107000</v>
      </c>
      <c r="C16" s="42"/>
      <c r="D16" s="42"/>
      <c r="E16" s="42">
        <f t="shared" si="4"/>
        <v>3107000</v>
      </c>
      <c r="F16" s="43">
        <v>3107000</v>
      </c>
      <c r="G16" s="44">
        <v>2175000</v>
      </c>
      <c r="H16" s="43"/>
      <c r="I16" s="44"/>
      <c r="J16" s="43">
        <v>780000</v>
      </c>
      <c r="K16" s="44"/>
      <c r="L16" s="43">
        <v>997000</v>
      </c>
      <c r="M16" s="44">
        <v>678156</v>
      </c>
      <c r="N16" s="43">
        <v>398000</v>
      </c>
      <c r="O16" s="44">
        <v>1496845</v>
      </c>
      <c r="P16" s="43">
        <f t="shared" si="5"/>
        <v>2175000</v>
      </c>
      <c r="Q16" s="44">
        <f t="shared" si="6"/>
        <v>2175001</v>
      </c>
      <c r="R16" s="24">
        <f t="shared" si="7"/>
        <v>-60.080240722166501</v>
      </c>
      <c r="S16" s="25">
        <f t="shared" si="8"/>
        <v>120.72281304006746</v>
      </c>
      <c r="T16" s="24">
        <f t="shared" si="9"/>
        <v>70.003218538783401</v>
      </c>
      <c r="U16" s="26">
        <f t="shared" si="10"/>
        <v>70.003250724171224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2500000</v>
      </c>
      <c r="C28" s="39">
        <f t="shared" si="11"/>
        <v>0</v>
      </c>
      <c r="D28" s="39">
        <f t="shared" si="11"/>
        <v>0</v>
      </c>
      <c r="E28" s="39">
        <f t="shared" si="11"/>
        <v>2500000</v>
      </c>
      <c r="F28" s="40">
        <f t="shared" si="11"/>
        <v>2500000</v>
      </c>
      <c r="G28" s="41">
        <f t="shared" si="11"/>
        <v>2500000</v>
      </c>
      <c r="H28" s="40">
        <f t="shared" si="11"/>
        <v>586000</v>
      </c>
      <c r="I28" s="41">
        <f t="shared" si="11"/>
        <v>-423942</v>
      </c>
      <c r="J28" s="40">
        <f t="shared" si="11"/>
        <v>388000</v>
      </c>
      <c r="K28" s="41">
        <f t="shared" si="11"/>
        <v>388075</v>
      </c>
      <c r="L28" s="40">
        <f t="shared" si="11"/>
        <v>354000</v>
      </c>
      <c r="M28" s="41">
        <f t="shared" si="11"/>
        <v>634017</v>
      </c>
      <c r="N28" s="40">
        <f t="shared" si="11"/>
        <v>1027000</v>
      </c>
      <c r="O28" s="41">
        <f t="shared" si="11"/>
        <v>1051940</v>
      </c>
      <c r="P28" s="40">
        <f t="shared" si="11"/>
        <v>2355000</v>
      </c>
      <c r="Q28" s="41">
        <f t="shared" si="11"/>
        <v>1650090</v>
      </c>
      <c r="R28" s="20">
        <f t="shared" si="7"/>
        <v>190.11299435028249</v>
      </c>
      <c r="S28" s="21">
        <f t="shared" si="8"/>
        <v>65.916686776537532</v>
      </c>
      <c r="T28" s="20">
        <f t="shared" si="9"/>
        <v>94.199999999999989</v>
      </c>
      <c r="U28" s="22">
        <f t="shared" si="10"/>
        <v>66.003599999999992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363000</v>
      </c>
      <c r="I31" s="44">
        <v>-647456</v>
      </c>
      <c r="J31" s="43">
        <v>75000</v>
      </c>
      <c r="K31" s="44">
        <v>75744</v>
      </c>
      <c r="L31" s="43">
        <v>75000</v>
      </c>
      <c r="M31" s="44">
        <v>75742</v>
      </c>
      <c r="N31" s="43">
        <v>471000</v>
      </c>
      <c r="O31" s="44">
        <v>495971</v>
      </c>
      <c r="P31" s="43">
        <f t="shared" si="5"/>
        <v>984000</v>
      </c>
      <c r="Q31" s="44">
        <f t="shared" si="6"/>
        <v>1</v>
      </c>
      <c r="R31" s="24">
        <f t="shared" si="7"/>
        <v>528</v>
      </c>
      <c r="S31" s="25">
        <f t="shared" si="8"/>
        <v>554.81635024160971</v>
      </c>
      <c r="T31" s="24">
        <f t="shared" si="9"/>
        <v>98.4</v>
      </c>
      <c r="U31" s="26">
        <f t="shared" si="10"/>
        <v>9.9999999999999991E-5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1500000</v>
      </c>
      <c r="C33" s="42"/>
      <c r="D33" s="42"/>
      <c r="E33" s="42">
        <f t="shared" si="4"/>
        <v>1500000</v>
      </c>
      <c r="F33" s="43">
        <v>1500000</v>
      </c>
      <c r="G33" s="44">
        <v>1500000</v>
      </c>
      <c r="H33" s="43">
        <v>223000</v>
      </c>
      <c r="I33" s="44">
        <v>223514</v>
      </c>
      <c r="J33" s="43">
        <v>313000</v>
      </c>
      <c r="K33" s="44">
        <v>312331</v>
      </c>
      <c r="L33" s="43">
        <v>279000</v>
      </c>
      <c r="M33" s="44">
        <v>558275</v>
      </c>
      <c r="N33" s="43">
        <v>556000</v>
      </c>
      <c r="O33" s="44">
        <v>555969</v>
      </c>
      <c r="P33" s="43">
        <f t="shared" si="5"/>
        <v>1371000</v>
      </c>
      <c r="Q33" s="44">
        <f t="shared" si="6"/>
        <v>1650089</v>
      </c>
      <c r="R33" s="24">
        <f t="shared" si="7"/>
        <v>99.283154121863802</v>
      </c>
      <c r="S33" s="25">
        <f t="shared" si="8"/>
        <v>-0.413058080694998</v>
      </c>
      <c r="T33" s="24">
        <f t="shared" si="9"/>
        <v>91.4</v>
      </c>
      <c r="U33" s="26">
        <f t="shared" si="10"/>
        <v>110.00593333333333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5607000</v>
      </c>
      <c r="C61" s="39">
        <f t="shared" si="26"/>
        <v>0</v>
      </c>
      <c r="D61" s="39">
        <f t="shared" si="26"/>
        <v>0</v>
      </c>
      <c r="E61" s="39">
        <f t="shared" si="26"/>
        <v>5607000</v>
      </c>
      <c r="F61" s="40">
        <f t="shared" si="26"/>
        <v>5607000</v>
      </c>
      <c r="G61" s="41">
        <f t="shared" si="26"/>
        <v>4675000</v>
      </c>
      <c r="H61" s="40">
        <f t="shared" si="26"/>
        <v>586000</v>
      </c>
      <c r="I61" s="41">
        <f t="shared" si="26"/>
        <v>-423942</v>
      </c>
      <c r="J61" s="40">
        <f t="shared" si="26"/>
        <v>1168000</v>
      </c>
      <c r="K61" s="41">
        <f t="shared" si="26"/>
        <v>388075</v>
      </c>
      <c r="L61" s="40">
        <f t="shared" si="26"/>
        <v>1351000</v>
      </c>
      <c r="M61" s="41">
        <f t="shared" si="26"/>
        <v>1312173</v>
      </c>
      <c r="N61" s="40">
        <f t="shared" si="26"/>
        <v>1425000</v>
      </c>
      <c r="O61" s="41">
        <f t="shared" si="26"/>
        <v>2548785</v>
      </c>
      <c r="P61" s="40">
        <f t="shared" si="26"/>
        <v>4530000</v>
      </c>
      <c r="Q61" s="41">
        <f t="shared" si="26"/>
        <v>3825091</v>
      </c>
      <c r="R61" s="20">
        <f t="shared" si="16"/>
        <v>5.4774241302738709</v>
      </c>
      <c r="S61" s="21">
        <f t="shared" si="17"/>
        <v>94.241536748584224</v>
      </c>
      <c r="T61" s="20">
        <f t="shared" si="18"/>
        <v>80.791867308721237</v>
      </c>
      <c r="U61" s="22">
        <f t="shared" si="19"/>
        <v>68.2199215266631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5607000</v>
      </c>
      <c r="C65" s="48">
        <f t="shared" si="30"/>
        <v>0</v>
      </c>
      <c r="D65" s="48">
        <f t="shared" si="30"/>
        <v>0</v>
      </c>
      <c r="E65" s="48">
        <f t="shared" si="30"/>
        <v>5607000</v>
      </c>
      <c r="F65" s="49">
        <f t="shared" si="30"/>
        <v>5607000</v>
      </c>
      <c r="G65" s="50">
        <f t="shared" si="30"/>
        <v>4675000</v>
      </c>
      <c r="H65" s="49">
        <f t="shared" si="30"/>
        <v>586000</v>
      </c>
      <c r="I65" s="50">
        <f t="shared" si="30"/>
        <v>-423942</v>
      </c>
      <c r="J65" s="49">
        <f t="shared" si="30"/>
        <v>1168000</v>
      </c>
      <c r="K65" s="50">
        <f t="shared" si="30"/>
        <v>388075</v>
      </c>
      <c r="L65" s="49">
        <f t="shared" si="30"/>
        <v>1351000</v>
      </c>
      <c r="M65" s="51">
        <f t="shared" si="30"/>
        <v>1312173</v>
      </c>
      <c r="N65" s="49">
        <f t="shared" si="30"/>
        <v>1425000</v>
      </c>
      <c r="O65" s="50">
        <f t="shared" si="30"/>
        <v>2548785</v>
      </c>
      <c r="P65" s="49">
        <f t="shared" si="30"/>
        <v>4530000</v>
      </c>
      <c r="Q65" s="50">
        <f t="shared" si="30"/>
        <v>3825091</v>
      </c>
      <c r="R65" s="34">
        <f t="shared" si="16"/>
        <v>5.4774241302738709</v>
      </c>
      <c r="S65" s="35">
        <f t="shared" si="17"/>
        <v>94.241536748584224</v>
      </c>
      <c r="T65" s="34">
        <f t="shared" si="18"/>
        <v>80.791867308721237</v>
      </c>
      <c r="U65" s="35">
        <f t="shared" si="19"/>
        <v>68.2199215266631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38193000</v>
      </c>
      <c r="C8" s="36">
        <f t="shared" si="0"/>
        <v>0</v>
      </c>
      <c r="D8" s="36">
        <f t="shared" si="0"/>
        <v>0</v>
      </c>
      <c r="E8" s="36">
        <f t="shared" si="0"/>
        <v>38193000</v>
      </c>
      <c r="F8" s="37">
        <f t="shared" si="0"/>
        <v>38193000</v>
      </c>
      <c r="G8" s="38">
        <f t="shared" si="0"/>
        <v>38193000</v>
      </c>
      <c r="H8" s="37">
        <f t="shared" si="0"/>
        <v>2789000</v>
      </c>
      <c r="I8" s="38">
        <f t="shared" si="0"/>
        <v>3696264</v>
      </c>
      <c r="J8" s="37">
        <f t="shared" si="0"/>
        <v>16332000</v>
      </c>
      <c r="K8" s="38">
        <f t="shared" si="0"/>
        <v>13976746</v>
      </c>
      <c r="L8" s="37">
        <f t="shared" si="0"/>
        <v>6703000</v>
      </c>
      <c r="M8" s="38">
        <f t="shared" si="0"/>
        <v>13070573</v>
      </c>
      <c r="N8" s="37">
        <f t="shared" si="0"/>
        <v>7906000</v>
      </c>
      <c r="O8" s="38">
        <f t="shared" si="0"/>
        <v>9814670</v>
      </c>
      <c r="P8" s="37">
        <f t="shared" si="0"/>
        <v>33730000</v>
      </c>
      <c r="Q8" s="38">
        <f t="shared" si="0"/>
        <v>40558253</v>
      </c>
      <c r="R8" s="16">
        <f>IF(($L8       =0),0,((($N8       -$L8       )/$L8       )*100))</f>
        <v>17.947187826346411</v>
      </c>
      <c r="S8" s="17">
        <f>IF(($M8       =0),0,((($O8       -$M8       )/$M8       )*100))</f>
        <v>-24.910178000612522</v>
      </c>
      <c r="T8" s="16">
        <f>IF(($E8       =0),0,(($P8       /$E8       )*100))</f>
        <v>88.314612625350193</v>
      </c>
      <c r="U8" s="18">
        <f>IF(($E8       =0),0,(($Q8       /$E8       )*100))</f>
        <v>106.19289660408975</v>
      </c>
      <c r="V8" s="37">
        <f t="shared" ref="V8:W8" si="1">+V9+V28</f>
        <v>2644000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17713000</v>
      </c>
      <c r="C9" s="39">
        <f t="shared" si="2"/>
        <v>0</v>
      </c>
      <c r="D9" s="39">
        <f t="shared" si="2"/>
        <v>0</v>
      </c>
      <c r="E9" s="39">
        <f t="shared" si="2"/>
        <v>17713000</v>
      </c>
      <c r="F9" s="40">
        <f t="shared" si="2"/>
        <v>17713000</v>
      </c>
      <c r="G9" s="41">
        <f t="shared" si="2"/>
        <v>17713000</v>
      </c>
      <c r="H9" s="40">
        <f t="shared" si="2"/>
        <v>247000</v>
      </c>
      <c r="I9" s="41">
        <f t="shared" si="2"/>
        <v>11750</v>
      </c>
      <c r="J9" s="40">
        <f t="shared" si="2"/>
        <v>10138000</v>
      </c>
      <c r="K9" s="41">
        <f t="shared" si="2"/>
        <v>7779036</v>
      </c>
      <c r="L9" s="40">
        <f t="shared" si="2"/>
        <v>3238000</v>
      </c>
      <c r="M9" s="41">
        <f t="shared" si="2"/>
        <v>6453752</v>
      </c>
      <c r="N9" s="40">
        <f t="shared" si="2"/>
        <v>4090000</v>
      </c>
      <c r="O9" s="41">
        <f t="shared" si="2"/>
        <v>5833716</v>
      </c>
      <c r="P9" s="40">
        <f t="shared" si="2"/>
        <v>17713000</v>
      </c>
      <c r="Q9" s="41">
        <f t="shared" si="2"/>
        <v>20078254</v>
      </c>
      <c r="R9" s="20">
        <f>IF(($L9       =0),0,((($N9       -$L9       )/$L9       )*100))</f>
        <v>26.31253860407659</v>
      </c>
      <c r="S9" s="21">
        <f>IF(($M9       =0),0,((($O9       -$M9       )/$M9       )*100))</f>
        <v>-9.6073725795475262</v>
      </c>
      <c r="T9" s="20">
        <f>IF(($E9       =0),0,(($P9       /$E9       )*100))</f>
        <v>100</v>
      </c>
      <c r="U9" s="22">
        <f>IF(($E9       =0),0,(($Q9       /$E9       )*100))</f>
        <v>113.35320950714166</v>
      </c>
      <c r="V9" s="40">
        <f t="shared" ref="V9:W9" si="3">SUM(V10:V27)</f>
        <v>2644000</v>
      </c>
      <c r="W9" s="41">
        <f t="shared" si="3"/>
        <v>0</v>
      </c>
    </row>
    <row r="10" spans="1:23" ht="13" x14ac:dyDescent="0.3">
      <c r="A10" s="23" t="s">
        <v>36</v>
      </c>
      <c r="B10" s="42">
        <v>15000000</v>
      </c>
      <c r="C10" s="42"/>
      <c r="D10" s="42"/>
      <c r="E10" s="42">
        <f t="shared" ref="E10:E41" si="4">$B10      +$C10      +$D10</f>
        <v>15000000</v>
      </c>
      <c r="F10" s="43">
        <v>15000000</v>
      </c>
      <c r="G10" s="44">
        <v>15000000</v>
      </c>
      <c r="H10" s="43">
        <v>227000</v>
      </c>
      <c r="I10" s="44"/>
      <c r="J10" s="43">
        <v>9332000</v>
      </c>
      <c r="K10" s="44">
        <v>6973546</v>
      </c>
      <c r="L10" s="43">
        <v>2537000</v>
      </c>
      <c r="M10" s="44">
        <v>5882986</v>
      </c>
      <c r="N10" s="43">
        <v>2904000</v>
      </c>
      <c r="O10" s="44">
        <v>4787862</v>
      </c>
      <c r="P10" s="43">
        <f t="shared" ref="P10:P41" si="5">$H10      +$J10      +$L10      +$N10</f>
        <v>15000000</v>
      </c>
      <c r="Q10" s="44">
        <f t="shared" ref="Q10:Q41" si="6">$I10      +$K10      +$M10      +$O10</f>
        <v>17644394</v>
      </c>
      <c r="R10" s="24">
        <f t="shared" ref="R10:R41" si="7">IF(($L10      =0),0,((($N10      -$L10      )/$L10      )*100))</f>
        <v>14.465904611746158</v>
      </c>
      <c r="S10" s="25">
        <f t="shared" ref="S10:S41" si="8">IF(($M10      =0),0,((($O10      -$M10      )/$M10      )*100))</f>
        <v>-18.615104642438382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117.62929333333334</v>
      </c>
      <c r="V10" s="43">
        <v>2644000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2713000</v>
      </c>
      <c r="C16" s="42"/>
      <c r="D16" s="42"/>
      <c r="E16" s="42">
        <f t="shared" si="4"/>
        <v>2713000</v>
      </c>
      <c r="F16" s="43">
        <v>2713000</v>
      </c>
      <c r="G16" s="44">
        <v>2713000</v>
      </c>
      <c r="H16" s="43">
        <v>20000</v>
      </c>
      <c r="I16" s="44">
        <v>11750</v>
      </c>
      <c r="J16" s="43">
        <v>806000</v>
      </c>
      <c r="K16" s="44">
        <v>805490</v>
      </c>
      <c r="L16" s="43">
        <v>701000</v>
      </c>
      <c r="M16" s="44">
        <v>570766</v>
      </c>
      <c r="N16" s="43">
        <v>1186000</v>
      </c>
      <c r="O16" s="44">
        <v>1045854</v>
      </c>
      <c r="P16" s="43">
        <f t="shared" si="5"/>
        <v>2713000</v>
      </c>
      <c r="Q16" s="44">
        <f t="shared" si="6"/>
        <v>2433860</v>
      </c>
      <c r="R16" s="24">
        <f t="shared" si="7"/>
        <v>69.186875891583455</v>
      </c>
      <c r="S16" s="25">
        <f t="shared" si="8"/>
        <v>83.236913200856392</v>
      </c>
      <c r="T16" s="24">
        <f t="shared" si="9"/>
        <v>100</v>
      </c>
      <c r="U16" s="26">
        <f t="shared" si="10"/>
        <v>89.711021009952091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20480000</v>
      </c>
      <c r="C28" s="39">
        <f t="shared" si="11"/>
        <v>0</v>
      </c>
      <c r="D28" s="39">
        <f t="shared" si="11"/>
        <v>0</v>
      </c>
      <c r="E28" s="39">
        <f t="shared" si="11"/>
        <v>20480000</v>
      </c>
      <c r="F28" s="40">
        <f t="shared" si="11"/>
        <v>20480000</v>
      </c>
      <c r="G28" s="41">
        <f t="shared" si="11"/>
        <v>20480000</v>
      </c>
      <c r="H28" s="40">
        <f t="shared" si="11"/>
        <v>2542000</v>
      </c>
      <c r="I28" s="41">
        <f t="shared" si="11"/>
        <v>3684514</v>
      </c>
      <c r="J28" s="40">
        <f t="shared" si="11"/>
        <v>6194000</v>
      </c>
      <c r="K28" s="41">
        <f t="shared" si="11"/>
        <v>6197710</v>
      </c>
      <c r="L28" s="40">
        <f t="shared" si="11"/>
        <v>3465000</v>
      </c>
      <c r="M28" s="41">
        <f t="shared" si="11"/>
        <v>6616821</v>
      </c>
      <c r="N28" s="40">
        <f t="shared" si="11"/>
        <v>3816000</v>
      </c>
      <c r="O28" s="41">
        <f t="shared" si="11"/>
        <v>3980954</v>
      </c>
      <c r="P28" s="40">
        <f t="shared" si="11"/>
        <v>16017000</v>
      </c>
      <c r="Q28" s="41">
        <f t="shared" si="11"/>
        <v>20479999</v>
      </c>
      <c r="R28" s="20">
        <f t="shared" si="7"/>
        <v>10.129870129870131</v>
      </c>
      <c r="S28" s="21">
        <f t="shared" si="8"/>
        <v>-39.835851687691118</v>
      </c>
      <c r="T28" s="20">
        <f t="shared" si="9"/>
        <v>78.2080078125</v>
      </c>
      <c r="U28" s="22">
        <f t="shared" si="10"/>
        <v>99.999995117187495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491000</v>
      </c>
      <c r="I31" s="44">
        <v>490531</v>
      </c>
      <c r="J31" s="43">
        <v>128000</v>
      </c>
      <c r="K31" s="44">
        <v>128844</v>
      </c>
      <c r="L31" s="43">
        <v>341000</v>
      </c>
      <c r="M31" s="44">
        <v>333588</v>
      </c>
      <c r="N31" s="43">
        <v>83000</v>
      </c>
      <c r="O31" s="44">
        <v>247036</v>
      </c>
      <c r="P31" s="43">
        <f t="shared" si="5"/>
        <v>1043000</v>
      </c>
      <c r="Q31" s="44">
        <f t="shared" si="6"/>
        <v>1199999</v>
      </c>
      <c r="R31" s="24">
        <f t="shared" si="7"/>
        <v>-75.659824046920818</v>
      </c>
      <c r="S31" s="25">
        <f t="shared" si="8"/>
        <v>-25.945777426046501</v>
      </c>
      <c r="T31" s="24">
        <f t="shared" si="9"/>
        <v>86.916666666666657</v>
      </c>
      <c r="U31" s="26">
        <f t="shared" si="10"/>
        <v>99.999916666666664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2280000</v>
      </c>
      <c r="C33" s="42"/>
      <c r="D33" s="42"/>
      <c r="E33" s="42">
        <f t="shared" si="4"/>
        <v>2280000</v>
      </c>
      <c r="F33" s="43">
        <v>2280000</v>
      </c>
      <c r="G33" s="44">
        <v>2280000</v>
      </c>
      <c r="H33" s="43">
        <v>170000</v>
      </c>
      <c r="I33" s="44">
        <v>169518</v>
      </c>
      <c r="J33" s="43">
        <v>1426000</v>
      </c>
      <c r="K33" s="44">
        <v>1426482</v>
      </c>
      <c r="L33" s="43">
        <v>684000</v>
      </c>
      <c r="M33" s="44">
        <v>684000</v>
      </c>
      <c r="N33" s="43"/>
      <c r="O33" s="44"/>
      <c r="P33" s="43">
        <f t="shared" si="5"/>
        <v>2280000</v>
      </c>
      <c r="Q33" s="44">
        <f t="shared" si="6"/>
        <v>2280000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17000000</v>
      </c>
      <c r="C34" s="42"/>
      <c r="D34" s="42"/>
      <c r="E34" s="42">
        <f t="shared" si="4"/>
        <v>17000000</v>
      </c>
      <c r="F34" s="43">
        <v>17000000</v>
      </c>
      <c r="G34" s="44">
        <v>17000000</v>
      </c>
      <c r="H34" s="43">
        <v>1881000</v>
      </c>
      <c r="I34" s="44">
        <v>3024465</v>
      </c>
      <c r="J34" s="43">
        <v>4640000</v>
      </c>
      <c r="K34" s="44">
        <v>4642384</v>
      </c>
      <c r="L34" s="43">
        <v>2440000</v>
      </c>
      <c r="M34" s="44">
        <v>5599233</v>
      </c>
      <c r="N34" s="43">
        <v>3733000</v>
      </c>
      <c r="O34" s="44">
        <v>3733918</v>
      </c>
      <c r="P34" s="43">
        <f t="shared" si="5"/>
        <v>12694000</v>
      </c>
      <c r="Q34" s="44">
        <f t="shared" si="6"/>
        <v>17000000</v>
      </c>
      <c r="R34" s="24">
        <f t="shared" si="7"/>
        <v>52.991803278688522</v>
      </c>
      <c r="S34" s="25">
        <f t="shared" si="8"/>
        <v>-33.313759223807978</v>
      </c>
      <c r="T34" s="24">
        <f t="shared" si="9"/>
        <v>74.670588235294119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38193000</v>
      </c>
      <c r="C61" s="39">
        <f t="shared" si="26"/>
        <v>0</v>
      </c>
      <c r="D61" s="39">
        <f t="shared" si="26"/>
        <v>0</v>
      </c>
      <c r="E61" s="39">
        <f t="shared" si="26"/>
        <v>38193000</v>
      </c>
      <c r="F61" s="40">
        <f t="shared" si="26"/>
        <v>38193000</v>
      </c>
      <c r="G61" s="41">
        <f t="shared" si="26"/>
        <v>38193000</v>
      </c>
      <c r="H61" s="40">
        <f t="shared" si="26"/>
        <v>2789000</v>
      </c>
      <c r="I61" s="41">
        <f t="shared" si="26"/>
        <v>3696264</v>
      </c>
      <c r="J61" s="40">
        <f t="shared" si="26"/>
        <v>16332000</v>
      </c>
      <c r="K61" s="41">
        <f t="shared" si="26"/>
        <v>13976746</v>
      </c>
      <c r="L61" s="40">
        <f t="shared" si="26"/>
        <v>6703000</v>
      </c>
      <c r="M61" s="41">
        <f t="shared" si="26"/>
        <v>13070573</v>
      </c>
      <c r="N61" s="40">
        <f t="shared" si="26"/>
        <v>7906000</v>
      </c>
      <c r="O61" s="41">
        <f t="shared" si="26"/>
        <v>9814670</v>
      </c>
      <c r="P61" s="40">
        <f t="shared" si="26"/>
        <v>33730000</v>
      </c>
      <c r="Q61" s="41">
        <f t="shared" si="26"/>
        <v>40558253</v>
      </c>
      <c r="R61" s="20">
        <f t="shared" si="16"/>
        <v>17.947187826346411</v>
      </c>
      <c r="S61" s="21">
        <f t="shared" si="17"/>
        <v>-24.910178000612522</v>
      </c>
      <c r="T61" s="20">
        <f t="shared" si="18"/>
        <v>88.314612625350193</v>
      </c>
      <c r="U61" s="22">
        <f t="shared" si="19"/>
        <v>106.19289660408975</v>
      </c>
      <c r="V61" s="40">
        <f t="shared" ref="V61:W61" si="27">+V8+V43</f>
        <v>2644000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38193000</v>
      </c>
      <c r="C65" s="48">
        <f t="shared" si="30"/>
        <v>0</v>
      </c>
      <c r="D65" s="48">
        <f t="shared" si="30"/>
        <v>0</v>
      </c>
      <c r="E65" s="48">
        <f t="shared" si="30"/>
        <v>38193000</v>
      </c>
      <c r="F65" s="49">
        <f t="shared" si="30"/>
        <v>38193000</v>
      </c>
      <c r="G65" s="50">
        <f t="shared" si="30"/>
        <v>38193000</v>
      </c>
      <c r="H65" s="49">
        <f t="shared" si="30"/>
        <v>2789000</v>
      </c>
      <c r="I65" s="50">
        <f t="shared" si="30"/>
        <v>3696264</v>
      </c>
      <c r="J65" s="49">
        <f t="shared" si="30"/>
        <v>16332000</v>
      </c>
      <c r="K65" s="50">
        <f t="shared" si="30"/>
        <v>13976746</v>
      </c>
      <c r="L65" s="49">
        <f t="shared" si="30"/>
        <v>6703000</v>
      </c>
      <c r="M65" s="51">
        <f t="shared" si="30"/>
        <v>13070573</v>
      </c>
      <c r="N65" s="49">
        <f t="shared" si="30"/>
        <v>7906000</v>
      </c>
      <c r="O65" s="50">
        <f t="shared" si="30"/>
        <v>9814670</v>
      </c>
      <c r="P65" s="49">
        <f t="shared" si="30"/>
        <v>33730000</v>
      </c>
      <c r="Q65" s="50">
        <f t="shared" si="30"/>
        <v>40558253</v>
      </c>
      <c r="R65" s="34">
        <f t="shared" si="16"/>
        <v>17.947187826346411</v>
      </c>
      <c r="S65" s="35">
        <f t="shared" si="17"/>
        <v>-24.910178000612522</v>
      </c>
      <c r="T65" s="34">
        <f t="shared" si="18"/>
        <v>88.314612625350193</v>
      </c>
      <c r="U65" s="35">
        <f t="shared" si="19"/>
        <v>106.19289660408975</v>
      </c>
      <c r="V65" s="49">
        <f>+V61+V62</f>
        <v>2644000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11030000</v>
      </c>
      <c r="C8" s="36">
        <f t="shared" si="0"/>
        <v>0</v>
      </c>
      <c r="D8" s="36">
        <f t="shared" si="0"/>
        <v>0</v>
      </c>
      <c r="E8" s="36">
        <f t="shared" si="0"/>
        <v>11030000</v>
      </c>
      <c r="F8" s="37">
        <f t="shared" si="0"/>
        <v>11030000</v>
      </c>
      <c r="G8" s="38">
        <f t="shared" si="0"/>
        <v>9030000</v>
      </c>
      <c r="H8" s="37">
        <f t="shared" si="0"/>
        <v>1944000</v>
      </c>
      <c r="I8" s="38">
        <f t="shared" si="0"/>
        <v>3272756</v>
      </c>
      <c r="J8" s="37">
        <f t="shared" si="0"/>
        <v>852000</v>
      </c>
      <c r="K8" s="38">
        <f t="shared" si="0"/>
        <v>2648078</v>
      </c>
      <c r="L8" s="37">
        <f t="shared" si="0"/>
        <v>3403000</v>
      </c>
      <c r="M8" s="38">
        <f t="shared" si="0"/>
        <v>3239325</v>
      </c>
      <c r="N8" s="37">
        <f t="shared" si="0"/>
        <v>915000</v>
      </c>
      <c r="O8" s="38">
        <f t="shared" si="0"/>
        <v>1869841</v>
      </c>
      <c r="P8" s="37">
        <f t="shared" si="0"/>
        <v>7114000</v>
      </c>
      <c r="Q8" s="38">
        <f t="shared" si="0"/>
        <v>11030000</v>
      </c>
      <c r="R8" s="16">
        <f>IF(($L8       =0),0,((($N8       -$L8       )/$L8       )*100))</f>
        <v>-73.111960035262996</v>
      </c>
      <c r="S8" s="17">
        <f>IF(($M8       =0),0,((($O8       -$M8       )/$M8       )*100))</f>
        <v>-42.276832364767351</v>
      </c>
      <c r="T8" s="16">
        <f>IF(($E8       =0),0,(($P8       /$E8       )*100))</f>
        <v>64.496826835902084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2556000</v>
      </c>
      <c r="C9" s="39">
        <f t="shared" si="2"/>
        <v>0</v>
      </c>
      <c r="D9" s="39">
        <f t="shared" si="2"/>
        <v>0</v>
      </c>
      <c r="E9" s="39">
        <f t="shared" si="2"/>
        <v>2556000</v>
      </c>
      <c r="F9" s="40">
        <f t="shared" si="2"/>
        <v>2556000</v>
      </c>
      <c r="G9" s="41">
        <f t="shared" si="2"/>
        <v>2556000</v>
      </c>
      <c r="H9" s="40">
        <f t="shared" si="2"/>
        <v>386000</v>
      </c>
      <c r="I9" s="41">
        <f t="shared" si="2"/>
        <v>347454</v>
      </c>
      <c r="J9" s="40">
        <f t="shared" si="2"/>
        <v>852000</v>
      </c>
      <c r="K9" s="41">
        <f t="shared" si="2"/>
        <v>779050</v>
      </c>
      <c r="L9" s="40">
        <f t="shared" si="2"/>
        <v>403000</v>
      </c>
      <c r="M9" s="41">
        <f t="shared" si="2"/>
        <v>368600</v>
      </c>
      <c r="N9" s="40">
        <f t="shared" si="2"/>
        <v>915000</v>
      </c>
      <c r="O9" s="41">
        <f t="shared" si="2"/>
        <v>1060896</v>
      </c>
      <c r="P9" s="40">
        <f t="shared" si="2"/>
        <v>2556000</v>
      </c>
      <c r="Q9" s="41">
        <f t="shared" si="2"/>
        <v>2556000</v>
      </c>
      <c r="R9" s="20">
        <f>IF(($L9       =0),0,((($N9       -$L9       )/$L9       )*100))</f>
        <v>127.04714640198512</v>
      </c>
      <c r="S9" s="21">
        <f>IF(($M9       =0),0,((($O9       -$M9       )/$M9       )*100))</f>
        <v>187.8176885512751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2556000</v>
      </c>
      <c r="C16" s="42"/>
      <c r="D16" s="42"/>
      <c r="E16" s="42">
        <f t="shared" si="4"/>
        <v>2556000</v>
      </c>
      <c r="F16" s="43">
        <v>2556000</v>
      </c>
      <c r="G16" s="44">
        <v>2556000</v>
      </c>
      <c r="H16" s="43">
        <v>386000</v>
      </c>
      <c r="I16" s="44">
        <v>347454</v>
      </c>
      <c r="J16" s="43">
        <v>852000</v>
      </c>
      <c r="K16" s="44">
        <v>779050</v>
      </c>
      <c r="L16" s="43">
        <v>403000</v>
      </c>
      <c r="M16" s="44">
        <v>368600</v>
      </c>
      <c r="N16" s="43">
        <v>915000</v>
      </c>
      <c r="O16" s="44">
        <v>1060896</v>
      </c>
      <c r="P16" s="43">
        <f t="shared" si="5"/>
        <v>2556000</v>
      </c>
      <c r="Q16" s="44">
        <f t="shared" si="6"/>
        <v>2556000</v>
      </c>
      <c r="R16" s="24">
        <f t="shared" si="7"/>
        <v>127.04714640198512</v>
      </c>
      <c r="S16" s="25">
        <f t="shared" si="8"/>
        <v>187.8176885512751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8474000</v>
      </c>
      <c r="C28" s="39">
        <f t="shared" si="11"/>
        <v>0</v>
      </c>
      <c r="D28" s="39">
        <f t="shared" si="11"/>
        <v>0</v>
      </c>
      <c r="E28" s="39">
        <f t="shared" si="11"/>
        <v>8474000</v>
      </c>
      <c r="F28" s="40">
        <f t="shared" si="11"/>
        <v>8474000</v>
      </c>
      <c r="G28" s="41">
        <f t="shared" si="11"/>
        <v>6474000</v>
      </c>
      <c r="H28" s="40">
        <f t="shared" si="11"/>
        <v>1558000</v>
      </c>
      <c r="I28" s="41">
        <f t="shared" si="11"/>
        <v>2925302</v>
      </c>
      <c r="J28" s="40">
        <f t="shared" si="11"/>
        <v>0</v>
      </c>
      <c r="K28" s="41">
        <f t="shared" si="11"/>
        <v>1869028</v>
      </c>
      <c r="L28" s="40">
        <f t="shared" si="11"/>
        <v>3000000</v>
      </c>
      <c r="M28" s="41">
        <f t="shared" si="11"/>
        <v>2870725</v>
      </c>
      <c r="N28" s="40">
        <f t="shared" si="11"/>
        <v>0</v>
      </c>
      <c r="O28" s="41">
        <f t="shared" si="11"/>
        <v>808945</v>
      </c>
      <c r="P28" s="40">
        <f t="shared" si="11"/>
        <v>4558000</v>
      </c>
      <c r="Q28" s="41">
        <f t="shared" si="11"/>
        <v>8474000</v>
      </c>
      <c r="R28" s="20">
        <f t="shared" si="7"/>
        <v>-100</v>
      </c>
      <c r="S28" s="21">
        <f t="shared" si="8"/>
        <v>-71.820881484642385</v>
      </c>
      <c r="T28" s="20">
        <f t="shared" si="9"/>
        <v>53.788057587915986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964000</v>
      </c>
      <c r="I31" s="44">
        <v>551302</v>
      </c>
      <c r="J31" s="43"/>
      <c r="K31" s="44">
        <v>245089</v>
      </c>
      <c r="L31" s="43"/>
      <c r="M31" s="44">
        <v>237532</v>
      </c>
      <c r="N31" s="43"/>
      <c r="O31" s="44">
        <v>66077</v>
      </c>
      <c r="P31" s="43">
        <f t="shared" si="5"/>
        <v>964000</v>
      </c>
      <c r="Q31" s="44">
        <f t="shared" si="6"/>
        <v>1100000</v>
      </c>
      <c r="R31" s="24">
        <f t="shared" si="7"/>
        <v>0</v>
      </c>
      <c r="S31" s="25">
        <f t="shared" si="8"/>
        <v>-72.181853392385037</v>
      </c>
      <c r="T31" s="24">
        <f t="shared" si="9"/>
        <v>87.63636363636364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2374000</v>
      </c>
      <c r="C33" s="42"/>
      <c r="D33" s="42"/>
      <c r="E33" s="42">
        <f t="shared" si="4"/>
        <v>2374000</v>
      </c>
      <c r="F33" s="43">
        <v>2374000</v>
      </c>
      <c r="G33" s="44">
        <v>2374000</v>
      </c>
      <c r="H33" s="43">
        <v>594000</v>
      </c>
      <c r="I33" s="44">
        <v>2374000</v>
      </c>
      <c r="J33" s="43"/>
      <c r="K33" s="44"/>
      <c r="L33" s="43"/>
      <c r="M33" s="44"/>
      <c r="N33" s="43"/>
      <c r="O33" s="44"/>
      <c r="P33" s="43">
        <f t="shared" si="5"/>
        <v>594000</v>
      </c>
      <c r="Q33" s="44">
        <f t="shared" si="6"/>
        <v>2374000</v>
      </c>
      <c r="R33" s="24">
        <f t="shared" si="7"/>
        <v>0</v>
      </c>
      <c r="S33" s="25">
        <f t="shared" si="8"/>
        <v>0</v>
      </c>
      <c r="T33" s="24">
        <f t="shared" si="9"/>
        <v>25.021061499578767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3000000</v>
      </c>
      <c r="H36" s="43"/>
      <c r="I36" s="44"/>
      <c r="J36" s="43"/>
      <c r="K36" s="44">
        <v>1623939</v>
      </c>
      <c r="L36" s="43">
        <v>3000000</v>
      </c>
      <c r="M36" s="44">
        <v>2633193</v>
      </c>
      <c r="N36" s="43"/>
      <c r="O36" s="44">
        <v>742868</v>
      </c>
      <c r="P36" s="43">
        <f t="shared" si="5"/>
        <v>3000000</v>
      </c>
      <c r="Q36" s="44">
        <f t="shared" si="6"/>
        <v>5000000</v>
      </c>
      <c r="R36" s="24">
        <f t="shared" si="7"/>
        <v>-100</v>
      </c>
      <c r="S36" s="25">
        <f t="shared" si="8"/>
        <v>-71.788319352208518</v>
      </c>
      <c r="T36" s="24">
        <f t="shared" si="9"/>
        <v>60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11030000</v>
      </c>
      <c r="C61" s="39">
        <f t="shared" si="26"/>
        <v>0</v>
      </c>
      <c r="D61" s="39">
        <f t="shared" si="26"/>
        <v>0</v>
      </c>
      <c r="E61" s="39">
        <f t="shared" si="26"/>
        <v>11030000</v>
      </c>
      <c r="F61" s="40">
        <f t="shared" si="26"/>
        <v>11030000</v>
      </c>
      <c r="G61" s="41">
        <f t="shared" si="26"/>
        <v>9030000</v>
      </c>
      <c r="H61" s="40">
        <f t="shared" si="26"/>
        <v>1944000</v>
      </c>
      <c r="I61" s="41">
        <f t="shared" si="26"/>
        <v>3272756</v>
      </c>
      <c r="J61" s="40">
        <f t="shared" si="26"/>
        <v>852000</v>
      </c>
      <c r="K61" s="41">
        <f t="shared" si="26"/>
        <v>2648078</v>
      </c>
      <c r="L61" s="40">
        <f t="shared" si="26"/>
        <v>3403000</v>
      </c>
      <c r="M61" s="41">
        <f t="shared" si="26"/>
        <v>3239325</v>
      </c>
      <c r="N61" s="40">
        <f t="shared" si="26"/>
        <v>915000</v>
      </c>
      <c r="O61" s="41">
        <f t="shared" si="26"/>
        <v>1869841</v>
      </c>
      <c r="P61" s="40">
        <f t="shared" si="26"/>
        <v>7114000</v>
      </c>
      <c r="Q61" s="41">
        <f t="shared" si="26"/>
        <v>11030000</v>
      </c>
      <c r="R61" s="20">
        <f t="shared" si="16"/>
        <v>-73.111960035262996</v>
      </c>
      <c r="S61" s="21">
        <f t="shared" si="17"/>
        <v>-42.276832364767351</v>
      </c>
      <c r="T61" s="20">
        <f t="shared" si="18"/>
        <v>64.496826835902084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11030000</v>
      </c>
      <c r="C65" s="48">
        <f t="shared" si="30"/>
        <v>0</v>
      </c>
      <c r="D65" s="48">
        <f t="shared" si="30"/>
        <v>0</v>
      </c>
      <c r="E65" s="48">
        <f t="shared" si="30"/>
        <v>11030000</v>
      </c>
      <c r="F65" s="49">
        <f t="shared" si="30"/>
        <v>11030000</v>
      </c>
      <c r="G65" s="50">
        <f t="shared" si="30"/>
        <v>9030000</v>
      </c>
      <c r="H65" s="49">
        <f t="shared" si="30"/>
        <v>1944000</v>
      </c>
      <c r="I65" s="50">
        <f t="shared" si="30"/>
        <v>3272756</v>
      </c>
      <c r="J65" s="49">
        <f t="shared" si="30"/>
        <v>852000</v>
      </c>
      <c r="K65" s="50">
        <f t="shared" si="30"/>
        <v>2648078</v>
      </c>
      <c r="L65" s="49">
        <f t="shared" si="30"/>
        <v>3403000</v>
      </c>
      <c r="M65" s="51">
        <f t="shared" si="30"/>
        <v>3239325</v>
      </c>
      <c r="N65" s="49">
        <f t="shared" si="30"/>
        <v>915000</v>
      </c>
      <c r="O65" s="50">
        <f t="shared" si="30"/>
        <v>1869841</v>
      </c>
      <c r="P65" s="49">
        <f t="shared" si="30"/>
        <v>7114000</v>
      </c>
      <c r="Q65" s="50">
        <f t="shared" si="30"/>
        <v>11030000</v>
      </c>
      <c r="R65" s="34">
        <f t="shared" si="16"/>
        <v>-73.111960035262996</v>
      </c>
      <c r="S65" s="35">
        <f t="shared" si="17"/>
        <v>-42.276832364767351</v>
      </c>
      <c r="T65" s="34">
        <f t="shared" si="18"/>
        <v>64.496826835902084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8785000</v>
      </c>
      <c r="C8" s="36">
        <f t="shared" si="0"/>
        <v>0</v>
      </c>
      <c r="D8" s="36">
        <f t="shared" si="0"/>
        <v>0</v>
      </c>
      <c r="E8" s="36">
        <f t="shared" si="0"/>
        <v>8785000</v>
      </c>
      <c r="F8" s="37">
        <f t="shared" si="0"/>
        <v>8785000</v>
      </c>
      <c r="G8" s="38">
        <f t="shared" si="0"/>
        <v>8785000</v>
      </c>
      <c r="H8" s="37">
        <f t="shared" si="0"/>
        <v>1679000</v>
      </c>
      <c r="I8" s="38">
        <f t="shared" si="0"/>
        <v>1566318</v>
      </c>
      <c r="J8" s="37">
        <f t="shared" si="0"/>
        <v>2624000</v>
      </c>
      <c r="K8" s="38">
        <f t="shared" si="0"/>
        <v>2691652</v>
      </c>
      <c r="L8" s="37">
        <f t="shared" si="0"/>
        <v>1032000</v>
      </c>
      <c r="M8" s="38">
        <f t="shared" si="0"/>
        <v>0</v>
      </c>
      <c r="N8" s="37">
        <f t="shared" si="0"/>
        <v>2001000</v>
      </c>
      <c r="O8" s="38">
        <f t="shared" si="0"/>
        <v>4527030</v>
      </c>
      <c r="P8" s="37">
        <f t="shared" si="0"/>
        <v>7336000</v>
      </c>
      <c r="Q8" s="38">
        <f t="shared" si="0"/>
        <v>8785000</v>
      </c>
      <c r="R8" s="16">
        <f>IF(($L8       =0),0,((($N8       -$L8       )/$L8       )*100))</f>
        <v>93.895348837209298</v>
      </c>
      <c r="S8" s="17">
        <f>IF(($M8       =0),0,((($O8       -$M8       )/$M8       )*100))</f>
        <v>0</v>
      </c>
      <c r="T8" s="16">
        <f>IF(($E8       =0),0,(($P8       /$E8       )*100))</f>
        <v>83.505976095617527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2757000</v>
      </c>
      <c r="C9" s="39">
        <f t="shared" si="2"/>
        <v>0</v>
      </c>
      <c r="D9" s="39">
        <f t="shared" si="2"/>
        <v>0</v>
      </c>
      <c r="E9" s="39">
        <f t="shared" si="2"/>
        <v>2757000</v>
      </c>
      <c r="F9" s="40">
        <f t="shared" si="2"/>
        <v>2757000</v>
      </c>
      <c r="G9" s="41">
        <f t="shared" si="2"/>
        <v>2757000</v>
      </c>
      <c r="H9" s="40">
        <f t="shared" si="2"/>
        <v>383000</v>
      </c>
      <c r="I9" s="41">
        <f t="shared" si="2"/>
        <v>370490</v>
      </c>
      <c r="J9" s="40">
        <f t="shared" si="2"/>
        <v>904000</v>
      </c>
      <c r="K9" s="41">
        <f t="shared" si="2"/>
        <v>873480</v>
      </c>
      <c r="L9" s="40">
        <f t="shared" si="2"/>
        <v>301000</v>
      </c>
      <c r="M9" s="41">
        <f t="shared" si="2"/>
        <v>0</v>
      </c>
      <c r="N9" s="40">
        <f t="shared" si="2"/>
        <v>769000</v>
      </c>
      <c r="O9" s="41">
        <f t="shared" si="2"/>
        <v>1513030</v>
      </c>
      <c r="P9" s="40">
        <f t="shared" si="2"/>
        <v>2357000</v>
      </c>
      <c r="Q9" s="41">
        <f t="shared" si="2"/>
        <v>2757000</v>
      </c>
      <c r="R9" s="20">
        <f>IF(($L9       =0),0,((($N9       -$L9       )/$L9       )*100))</f>
        <v>155.48172757475083</v>
      </c>
      <c r="S9" s="21">
        <f>IF(($M9       =0),0,((($O9       -$M9       )/$M9       )*100))</f>
        <v>0</v>
      </c>
      <c r="T9" s="20">
        <f>IF(($E9       =0),0,(($P9       /$E9       )*100))</f>
        <v>85.491476242292336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2757000</v>
      </c>
      <c r="C16" s="42"/>
      <c r="D16" s="42"/>
      <c r="E16" s="42">
        <f t="shared" si="4"/>
        <v>2757000</v>
      </c>
      <c r="F16" s="43">
        <v>2757000</v>
      </c>
      <c r="G16" s="44">
        <v>2757000</v>
      </c>
      <c r="H16" s="43">
        <v>383000</v>
      </c>
      <c r="I16" s="44">
        <v>370490</v>
      </c>
      <c r="J16" s="43">
        <v>904000</v>
      </c>
      <c r="K16" s="44">
        <v>873480</v>
      </c>
      <c r="L16" s="43">
        <v>301000</v>
      </c>
      <c r="M16" s="44"/>
      <c r="N16" s="43">
        <v>769000</v>
      </c>
      <c r="O16" s="44">
        <v>1513030</v>
      </c>
      <c r="P16" s="43">
        <f t="shared" si="5"/>
        <v>2357000</v>
      </c>
      <c r="Q16" s="44">
        <f t="shared" si="6"/>
        <v>2757000</v>
      </c>
      <c r="R16" s="24">
        <f t="shared" si="7"/>
        <v>155.48172757475083</v>
      </c>
      <c r="S16" s="25">
        <f t="shared" si="8"/>
        <v>0</v>
      </c>
      <c r="T16" s="24">
        <f t="shared" si="9"/>
        <v>85.491476242292336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6028000</v>
      </c>
      <c r="C28" s="39">
        <f t="shared" si="11"/>
        <v>0</v>
      </c>
      <c r="D28" s="39">
        <f t="shared" si="11"/>
        <v>0</v>
      </c>
      <c r="E28" s="39">
        <f t="shared" si="11"/>
        <v>6028000</v>
      </c>
      <c r="F28" s="40">
        <f t="shared" si="11"/>
        <v>6028000</v>
      </c>
      <c r="G28" s="41">
        <f t="shared" si="11"/>
        <v>6028000</v>
      </c>
      <c r="H28" s="40">
        <f t="shared" si="11"/>
        <v>1296000</v>
      </c>
      <c r="I28" s="41">
        <f t="shared" si="11"/>
        <v>1195828</v>
      </c>
      <c r="J28" s="40">
        <f t="shared" si="11"/>
        <v>1720000</v>
      </c>
      <c r="K28" s="41">
        <f t="shared" si="11"/>
        <v>1818172</v>
      </c>
      <c r="L28" s="40">
        <f t="shared" si="11"/>
        <v>731000</v>
      </c>
      <c r="M28" s="41">
        <f t="shared" si="11"/>
        <v>0</v>
      </c>
      <c r="N28" s="40">
        <f t="shared" si="11"/>
        <v>1232000</v>
      </c>
      <c r="O28" s="41">
        <f t="shared" si="11"/>
        <v>3014000</v>
      </c>
      <c r="P28" s="40">
        <f t="shared" si="11"/>
        <v>4979000</v>
      </c>
      <c r="Q28" s="41">
        <f t="shared" si="11"/>
        <v>6028000</v>
      </c>
      <c r="R28" s="20">
        <f t="shared" si="7"/>
        <v>68.536251709986317</v>
      </c>
      <c r="S28" s="21">
        <f t="shared" si="8"/>
        <v>0</v>
      </c>
      <c r="T28" s="20">
        <f t="shared" si="9"/>
        <v>82.597876575978773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126000</v>
      </c>
      <c r="I31" s="44">
        <v>275000</v>
      </c>
      <c r="J31" s="43">
        <v>426000</v>
      </c>
      <c r="K31" s="44">
        <v>275000</v>
      </c>
      <c r="L31" s="43">
        <v>125000</v>
      </c>
      <c r="M31" s="44"/>
      <c r="N31" s="43">
        <v>423000</v>
      </c>
      <c r="O31" s="44">
        <v>550000</v>
      </c>
      <c r="P31" s="43">
        <f t="shared" si="5"/>
        <v>1100000</v>
      </c>
      <c r="Q31" s="44">
        <f t="shared" si="6"/>
        <v>1100000</v>
      </c>
      <c r="R31" s="24">
        <f t="shared" si="7"/>
        <v>238.39999999999998</v>
      </c>
      <c r="S31" s="25">
        <f t="shared" si="8"/>
        <v>0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1928000</v>
      </c>
      <c r="C33" s="42"/>
      <c r="D33" s="42"/>
      <c r="E33" s="42">
        <f t="shared" si="4"/>
        <v>1928000</v>
      </c>
      <c r="F33" s="43">
        <v>1928000</v>
      </c>
      <c r="G33" s="44">
        <v>1928000</v>
      </c>
      <c r="H33" s="43">
        <v>482000</v>
      </c>
      <c r="I33" s="44">
        <v>482000</v>
      </c>
      <c r="J33" s="43">
        <v>714000</v>
      </c>
      <c r="K33" s="44">
        <v>482000</v>
      </c>
      <c r="L33" s="43"/>
      <c r="M33" s="44"/>
      <c r="N33" s="43"/>
      <c r="O33" s="44">
        <v>964000</v>
      </c>
      <c r="P33" s="43">
        <f t="shared" si="5"/>
        <v>1196000</v>
      </c>
      <c r="Q33" s="44">
        <f t="shared" si="6"/>
        <v>1928000</v>
      </c>
      <c r="R33" s="24">
        <f t="shared" si="7"/>
        <v>0</v>
      </c>
      <c r="S33" s="25">
        <f t="shared" si="8"/>
        <v>0</v>
      </c>
      <c r="T33" s="24">
        <f t="shared" si="9"/>
        <v>62.033195020746888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3000000</v>
      </c>
      <c r="C34" s="42"/>
      <c r="D34" s="42"/>
      <c r="E34" s="42">
        <f t="shared" si="4"/>
        <v>3000000</v>
      </c>
      <c r="F34" s="43">
        <v>3000000</v>
      </c>
      <c r="G34" s="44">
        <v>3000000</v>
      </c>
      <c r="H34" s="43">
        <v>688000</v>
      </c>
      <c r="I34" s="44">
        <v>438828</v>
      </c>
      <c r="J34" s="43">
        <v>580000</v>
      </c>
      <c r="K34" s="44">
        <v>1061172</v>
      </c>
      <c r="L34" s="43">
        <v>606000</v>
      </c>
      <c r="M34" s="44"/>
      <c r="N34" s="43">
        <v>809000</v>
      </c>
      <c r="O34" s="44">
        <v>1500000</v>
      </c>
      <c r="P34" s="43">
        <f t="shared" si="5"/>
        <v>2683000</v>
      </c>
      <c r="Q34" s="44">
        <f t="shared" si="6"/>
        <v>3000000</v>
      </c>
      <c r="R34" s="24">
        <f t="shared" si="7"/>
        <v>33.4983498349835</v>
      </c>
      <c r="S34" s="25">
        <f t="shared" si="8"/>
        <v>0</v>
      </c>
      <c r="T34" s="24">
        <f t="shared" si="9"/>
        <v>89.433333333333337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8785000</v>
      </c>
      <c r="C61" s="39">
        <f t="shared" si="26"/>
        <v>0</v>
      </c>
      <c r="D61" s="39">
        <f t="shared" si="26"/>
        <v>0</v>
      </c>
      <c r="E61" s="39">
        <f t="shared" si="26"/>
        <v>8785000</v>
      </c>
      <c r="F61" s="40">
        <f t="shared" si="26"/>
        <v>8785000</v>
      </c>
      <c r="G61" s="41">
        <f t="shared" si="26"/>
        <v>8785000</v>
      </c>
      <c r="H61" s="40">
        <f t="shared" si="26"/>
        <v>1679000</v>
      </c>
      <c r="I61" s="41">
        <f t="shared" si="26"/>
        <v>1566318</v>
      </c>
      <c r="J61" s="40">
        <f t="shared" si="26"/>
        <v>2624000</v>
      </c>
      <c r="K61" s="41">
        <f t="shared" si="26"/>
        <v>2691652</v>
      </c>
      <c r="L61" s="40">
        <f t="shared" si="26"/>
        <v>1032000</v>
      </c>
      <c r="M61" s="41">
        <f t="shared" si="26"/>
        <v>0</v>
      </c>
      <c r="N61" s="40">
        <f t="shared" si="26"/>
        <v>2001000</v>
      </c>
      <c r="O61" s="41">
        <f t="shared" si="26"/>
        <v>4527030</v>
      </c>
      <c r="P61" s="40">
        <f t="shared" si="26"/>
        <v>7336000</v>
      </c>
      <c r="Q61" s="41">
        <f t="shared" si="26"/>
        <v>8785000</v>
      </c>
      <c r="R61" s="20">
        <f t="shared" si="16"/>
        <v>93.895348837209298</v>
      </c>
      <c r="S61" s="21">
        <f t="shared" si="17"/>
        <v>0</v>
      </c>
      <c r="T61" s="20">
        <f t="shared" si="18"/>
        <v>83.505976095617527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8785000</v>
      </c>
      <c r="C65" s="48">
        <f t="shared" si="30"/>
        <v>0</v>
      </c>
      <c r="D65" s="48">
        <f t="shared" si="30"/>
        <v>0</v>
      </c>
      <c r="E65" s="48">
        <f t="shared" si="30"/>
        <v>8785000</v>
      </c>
      <c r="F65" s="49">
        <f t="shared" si="30"/>
        <v>8785000</v>
      </c>
      <c r="G65" s="50">
        <f t="shared" si="30"/>
        <v>8785000</v>
      </c>
      <c r="H65" s="49">
        <f t="shared" si="30"/>
        <v>1679000</v>
      </c>
      <c r="I65" s="50">
        <f t="shared" si="30"/>
        <v>1566318</v>
      </c>
      <c r="J65" s="49">
        <f t="shared" si="30"/>
        <v>2624000</v>
      </c>
      <c r="K65" s="50">
        <f t="shared" si="30"/>
        <v>2691652</v>
      </c>
      <c r="L65" s="49">
        <f t="shared" si="30"/>
        <v>1032000</v>
      </c>
      <c r="M65" s="51">
        <f t="shared" si="30"/>
        <v>0</v>
      </c>
      <c r="N65" s="49">
        <f t="shared" si="30"/>
        <v>2001000</v>
      </c>
      <c r="O65" s="50">
        <f t="shared" si="30"/>
        <v>4527030</v>
      </c>
      <c r="P65" s="49">
        <f t="shared" si="30"/>
        <v>7336000</v>
      </c>
      <c r="Q65" s="50">
        <f t="shared" si="30"/>
        <v>8785000</v>
      </c>
      <c r="R65" s="34">
        <f t="shared" si="16"/>
        <v>93.895348837209298</v>
      </c>
      <c r="S65" s="35">
        <f t="shared" si="17"/>
        <v>0</v>
      </c>
      <c r="T65" s="34">
        <f t="shared" si="18"/>
        <v>83.505976095617527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557347000</v>
      </c>
      <c r="C8" s="36">
        <f t="shared" si="0"/>
        <v>8000000</v>
      </c>
      <c r="D8" s="36">
        <f t="shared" si="0"/>
        <v>0</v>
      </c>
      <c r="E8" s="36">
        <f t="shared" si="0"/>
        <v>565347000</v>
      </c>
      <c r="F8" s="37">
        <f t="shared" si="0"/>
        <v>565347000</v>
      </c>
      <c r="G8" s="38">
        <f t="shared" si="0"/>
        <v>473688000</v>
      </c>
      <c r="H8" s="37">
        <f t="shared" si="0"/>
        <v>61946000</v>
      </c>
      <c r="I8" s="38">
        <f t="shared" si="0"/>
        <v>49939875</v>
      </c>
      <c r="J8" s="37">
        <f t="shared" si="0"/>
        <v>206675000</v>
      </c>
      <c r="K8" s="38">
        <f t="shared" si="0"/>
        <v>86077212</v>
      </c>
      <c r="L8" s="37">
        <f t="shared" si="0"/>
        <v>32732000</v>
      </c>
      <c r="M8" s="38">
        <f t="shared" si="0"/>
        <v>153241952</v>
      </c>
      <c r="N8" s="37">
        <f t="shared" si="0"/>
        <v>162466000</v>
      </c>
      <c r="O8" s="38">
        <f t="shared" si="0"/>
        <v>136315615</v>
      </c>
      <c r="P8" s="37">
        <f t="shared" si="0"/>
        <v>463819000</v>
      </c>
      <c r="Q8" s="38">
        <f t="shared" si="0"/>
        <v>425574654</v>
      </c>
      <c r="R8" s="16">
        <f>IF(($L8       =0),0,((($N8       -$L8       )/$L8       )*100))</f>
        <v>396.3521935720396</v>
      </c>
      <c r="S8" s="17">
        <f>IF(($M8       =0),0,((($O8       -$M8       )/$M8       )*100))</f>
        <v>-11.045498167499197</v>
      </c>
      <c r="T8" s="16">
        <f>IF(($E8       =0),0,(($P8       /$E8       )*100))</f>
        <v>82.041471874795477</v>
      </c>
      <c r="U8" s="18">
        <f>IF(($E8       =0),0,(($Q8       /$E8       )*100))</f>
        <v>75.276715716188463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546509000</v>
      </c>
      <c r="C9" s="39">
        <f t="shared" si="2"/>
        <v>0</v>
      </c>
      <c r="D9" s="39">
        <f t="shared" si="2"/>
        <v>0</v>
      </c>
      <c r="E9" s="39">
        <f t="shared" si="2"/>
        <v>546509000</v>
      </c>
      <c r="F9" s="40">
        <f t="shared" si="2"/>
        <v>546509000</v>
      </c>
      <c r="G9" s="41">
        <f t="shared" si="2"/>
        <v>454850000</v>
      </c>
      <c r="H9" s="40">
        <f t="shared" si="2"/>
        <v>59920000</v>
      </c>
      <c r="I9" s="41">
        <f t="shared" si="2"/>
        <v>44110791</v>
      </c>
      <c r="J9" s="40">
        <f t="shared" si="2"/>
        <v>204167000</v>
      </c>
      <c r="K9" s="41">
        <f t="shared" si="2"/>
        <v>81032647</v>
      </c>
      <c r="L9" s="40">
        <f t="shared" si="2"/>
        <v>30706000</v>
      </c>
      <c r="M9" s="41">
        <f t="shared" si="2"/>
        <v>148181871</v>
      </c>
      <c r="N9" s="40">
        <f t="shared" si="2"/>
        <v>160057000</v>
      </c>
      <c r="O9" s="41">
        <f t="shared" si="2"/>
        <v>137524340</v>
      </c>
      <c r="P9" s="40">
        <f t="shared" si="2"/>
        <v>454850000</v>
      </c>
      <c r="Q9" s="41">
        <f t="shared" si="2"/>
        <v>410849649</v>
      </c>
      <c r="R9" s="20">
        <f>IF(($L9       =0),0,((($N9       -$L9       )/$L9       )*100))</f>
        <v>421.25643196769363</v>
      </c>
      <c r="S9" s="21">
        <f>IF(($M9       =0),0,((($O9       -$M9       )/$M9       )*100))</f>
        <v>-7.1921962707570337</v>
      </c>
      <c r="T9" s="20">
        <f>IF(($E9       =0),0,(($P9       /$E9       )*100))</f>
        <v>83.228272544459472</v>
      </c>
      <c r="U9" s="22">
        <f>IF(($E9       =0),0,(($Q9       /$E9       )*100))</f>
        <v>75.177105775019257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543922000</v>
      </c>
      <c r="C10" s="42"/>
      <c r="D10" s="42"/>
      <c r="E10" s="42">
        <f t="shared" ref="E10:E41" si="4">$B10      +$C10      +$D10</f>
        <v>543922000</v>
      </c>
      <c r="F10" s="43">
        <v>543922000</v>
      </c>
      <c r="G10" s="44">
        <v>452263000</v>
      </c>
      <c r="H10" s="43">
        <v>59075000</v>
      </c>
      <c r="I10" s="44">
        <v>43325167</v>
      </c>
      <c r="J10" s="43">
        <v>203317000</v>
      </c>
      <c r="K10" s="44">
        <v>80147265</v>
      </c>
      <c r="L10" s="43">
        <v>30230000</v>
      </c>
      <c r="M10" s="44">
        <v>147681479</v>
      </c>
      <c r="N10" s="43">
        <v>159642000</v>
      </c>
      <c r="O10" s="44">
        <v>137492532</v>
      </c>
      <c r="P10" s="43">
        <f t="shared" ref="P10:P41" si="5">$H10      +$J10      +$L10      +$N10</f>
        <v>452264000</v>
      </c>
      <c r="Q10" s="44">
        <f t="shared" ref="Q10:Q41" si="6">$I10      +$K10      +$M10      +$O10</f>
        <v>408646443</v>
      </c>
      <c r="R10" s="24">
        <f t="shared" ref="R10:R41" si="7">IF(($L10      =0),0,((($N10      -$L10      )/$L10      )*100))</f>
        <v>428.09130003307973</v>
      </c>
      <c r="S10" s="25">
        <f t="shared" ref="S10:S41" si="8">IF(($M10      =0),0,((($O10      -$M10      )/$M10      )*100))</f>
        <v>-6.8992720475124711</v>
      </c>
      <c r="T10" s="24">
        <f t="shared" ref="T10:T41" si="9">IF(($E10      =0),0,(($P10      /$E10      )*100))</f>
        <v>83.148686760234</v>
      </c>
      <c r="U10" s="26">
        <f t="shared" ref="U10:U41" si="10">IF(($E10      =0),0,(($Q10      /$E10      )*100))</f>
        <v>75.129603693176591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2587000</v>
      </c>
      <c r="C16" s="42"/>
      <c r="D16" s="42"/>
      <c r="E16" s="42">
        <f t="shared" si="4"/>
        <v>2587000</v>
      </c>
      <c r="F16" s="43">
        <v>2587000</v>
      </c>
      <c r="G16" s="44">
        <v>2587000</v>
      </c>
      <c r="H16" s="43">
        <v>845000</v>
      </c>
      <c r="I16" s="44">
        <v>785624</v>
      </c>
      <c r="J16" s="43">
        <v>850000</v>
      </c>
      <c r="K16" s="44">
        <v>885382</v>
      </c>
      <c r="L16" s="43">
        <v>476000</v>
      </c>
      <c r="M16" s="44">
        <v>500392</v>
      </c>
      <c r="N16" s="43">
        <v>415000</v>
      </c>
      <c r="O16" s="44">
        <v>31808</v>
      </c>
      <c r="P16" s="43">
        <f t="shared" si="5"/>
        <v>2586000</v>
      </c>
      <c r="Q16" s="44">
        <f t="shared" si="6"/>
        <v>2203206</v>
      </c>
      <c r="R16" s="24">
        <f t="shared" si="7"/>
        <v>-12.815126050420167</v>
      </c>
      <c r="S16" s="25">
        <f t="shared" si="8"/>
        <v>-93.643383587267579</v>
      </c>
      <c r="T16" s="24">
        <f t="shared" si="9"/>
        <v>99.961345187475843</v>
      </c>
      <c r="U16" s="26">
        <f t="shared" si="10"/>
        <v>85.164514882102822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10838000</v>
      </c>
      <c r="C28" s="39">
        <f t="shared" si="11"/>
        <v>8000000</v>
      </c>
      <c r="D28" s="39">
        <f t="shared" si="11"/>
        <v>0</v>
      </c>
      <c r="E28" s="39">
        <f t="shared" si="11"/>
        <v>18838000</v>
      </c>
      <c r="F28" s="40">
        <f t="shared" si="11"/>
        <v>18838000</v>
      </c>
      <c r="G28" s="41">
        <f t="shared" si="11"/>
        <v>18838000</v>
      </c>
      <c r="H28" s="40">
        <f t="shared" si="11"/>
        <v>2026000</v>
      </c>
      <c r="I28" s="41">
        <f t="shared" si="11"/>
        <v>5829084</v>
      </c>
      <c r="J28" s="40">
        <f t="shared" si="11"/>
        <v>2508000</v>
      </c>
      <c r="K28" s="41">
        <f t="shared" si="11"/>
        <v>5044565</v>
      </c>
      <c r="L28" s="40">
        <f t="shared" si="11"/>
        <v>2026000</v>
      </c>
      <c r="M28" s="41">
        <f t="shared" si="11"/>
        <v>5060081</v>
      </c>
      <c r="N28" s="40">
        <f t="shared" si="11"/>
        <v>2409000</v>
      </c>
      <c r="O28" s="41">
        <f t="shared" si="11"/>
        <v>-1208725</v>
      </c>
      <c r="P28" s="40">
        <f t="shared" si="11"/>
        <v>8969000</v>
      </c>
      <c r="Q28" s="41">
        <f t="shared" si="11"/>
        <v>14725005</v>
      </c>
      <c r="R28" s="20">
        <f t="shared" si="7"/>
        <v>18.904244817374135</v>
      </c>
      <c r="S28" s="21">
        <f t="shared" si="8"/>
        <v>-123.88746346155328</v>
      </c>
      <c r="T28" s="20">
        <f t="shared" si="9"/>
        <v>47.611211381250662</v>
      </c>
      <c r="U28" s="22">
        <f t="shared" si="10"/>
        <v>78.16649856672683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67000</v>
      </c>
      <c r="I31" s="44">
        <v>433391</v>
      </c>
      <c r="J31" s="43">
        <v>1202000</v>
      </c>
      <c r="K31" s="44">
        <v>435898</v>
      </c>
      <c r="L31" s="43">
        <v>67000</v>
      </c>
      <c r="M31" s="44">
        <v>572825</v>
      </c>
      <c r="N31" s="43">
        <v>1103000</v>
      </c>
      <c r="O31" s="44">
        <v>2304451</v>
      </c>
      <c r="P31" s="43">
        <f t="shared" si="5"/>
        <v>2439000</v>
      </c>
      <c r="Q31" s="44">
        <f t="shared" si="6"/>
        <v>3746565</v>
      </c>
      <c r="R31" s="24">
        <f t="shared" si="7"/>
        <v>1546.2686567164178</v>
      </c>
      <c r="S31" s="25">
        <f t="shared" si="8"/>
        <v>302.29581460306377</v>
      </c>
      <c r="T31" s="24">
        <f t="shared" si="9"/>
        <v>81.3</v>
      </c>
      <c r="U31" s="26">
        <f t="shared" si="10"/>
        <v>124.88550000000001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7838000</v>
      </c>
      <c r="C33" s="42"/>
      <c r="D33" s="42"/>
      <c r="E33" s="42">
        <f t="shared" si="4"/>
        <v>7838000</v>
      </c>
      <c r="F33" s="43">
        <v>7838000</v>
      </c>
      <c r="G33" s="44">
        <v>7838000</v>
      </c>
      <c r="H33" s="43">
        <v>1959000</v>
      </c>
      <c r="I33" s="44">
        <v>5395693</v>
      </c>
      <c r="J33" s="43">
        <v>1306000</v>
      </c>
      <c r="K33" s="44">
        <v>4608667</v>
      </c>
      <c r="L33" s="43">
        <v>1959000</v>
      </c>
      <c r="M33" s="44">
        <v>4487256</v>
      </c>
      <c r="N33" s="43">
        <v>1306000</v>
      </c>
      <c r="O33" s="44">
        <v>4486824</v>
      </c>
      <c r="P33" s="43">
        <f t="shared" si="5"/>
        <v>6530000</v>
      </c>
      <c r="Q33" s="44">
        <f t="shared" si="6"/>
        <v>18978440</v>
      </c>
      <c r="R33" s="24">
        <f t="shared" si="7"/>
        <v>-33.333333333333329</v>
      </c>
      <c r="S33" s="25">
        <f t="shared" si="8"/>
        <v>-9.6272644128170982E-3</v>
      </c>
      <c r="T33" s="24">
        <f t="shared" si="9"/>
        <v>83.312069405460576</v>
      </c>
      <c r="U33" s="26">
        <f t="shared" si="10"/>
        <v>242.13370757846388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8000000</v>
      </c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/>
      <c r="M37" s="44"/>
      <c r="N37" s="43"/>
      <c r="O37" s="44">
        <v>-8000000</v>
      </c>
      <c r="P37" s="43">
        <f t="shared" si="5"/>
        <v>0</v>
      </c>
      <c r="Q37" s="44">
        <f t="shared" si="6"/>
        <v>-8000000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-100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501000000</v>
      </c>
      <c r="C43" s="45">
        <f t="shared" si="20"/>
        <v>0</v>
      </c>
      <c r="D43" s="45">
        <f t="shared" si="20"/>
        <v>0</v>
      </c>
      <c r="E43" s="45">
        <f t="shared" si="20"/>
        <v>501000000</v>
      </c>
      <c r="F43" s="46">
        <f t="shared" si="20"/>
        <v>501000000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501000000</v>
      </c>
      <c r="C44" s="39">
        <f t="shared" si="22"/>
        <v>0</v>
      </c>
      <c r="D44" s="39">
        <f t="shared" si="22"/>
        <v>0</v>
      </c>
      <c r="E44" s="39">
        <f t="shared" si="22"/>
        <v>501000000</v>
      </c>
      <c r="F44" s="40">
        <f t="shared" si="22"/>
        <v>501000000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365000000</v>
      </c>
      <c r="C45" s="42"/>
      <c r="D45" s="42"/>
      <c r="E45" s="42">
        <f t="shared" si="13"/>
        <v>365000000</v>
      </c>
      <c r="F45" s="43">
        <v>365000000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136000000</v>
      </c>
      <c r="C53" s="42"/>
      <c r="D53" s="42"/>
      <c r="E53" s="42">
        <f t="shared" si="13"/>
        <v>136000000</v>
      </c>
      <c r="F53" s="43">
        <v>136000000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1058347000</v>
      </c>
      <c r="C61" s="39">
        <f t="shared" si="26"/>
        <v>8000000</v>
      </c>
      <c r="D61" s="39">
        <f t="shared" si="26"/>
        <v>0</v>
      </c>
      <c r="E61" s="39">
        <f t="shared" si="26"/>
        <v>1066347000</v>
      </c>
      <c r="F61" s="40">
        <f t="shared" si="26"/>
        <v>1066347000</v>
      </c>
      <c r="G61" s="41">
        <f t="shared" si="26"/>
        <v>473688000</v>
      </c>
      <c r="H61" s="40">
        <f t="shared" si="26"/>
        <v>61946000</v>
      </c>
      <c r="I61" s="41">
        <f t="shared" si="26"/>
        <v>49939875</v>
      </c>
      <c r="J61" s="40">
        <f t="shared" si="26"/>
        <v>206675000</v>
      </c>
      <c r="K61" s="41">
        <f t="shared" si="26"/>
        <v>86077212</v>
      </c>
      <c r="L61" s="40">
        <f t="shared" si="26"/>
        <v>32732000</v>
      </c>
      <c r="M61" s="41">
        <f t="shared" si="26"/>
        <v>153241952</v>
      </c>
      <c r="N61" s="40">
        <f t="shared" si="26"/>
        <v>162466000</v>
      </c>
      <c r="O61" s="41">
        <f t="shared" si="26"/>
        <v>136315615</v>
      </c>
      <c r="P61" s="40">
        <f t="shared" si="26"/>
        <v>463819000</v>
      </c>
      <c r="Q61" s="41">
        <f t="shared" si="26"/>
        <v>425574654</v>
      </c>
      <c r="R61" s="20">
        <f t="shared" si="16"/>
        <v>396.3521935720396</v>
      </c>
      <c r="S61" s="21">
        <f t="shared" si="17"/>
        <v>-11.045498167499197</v>
      </c>
      <c r="T61" s="20">
        <f t="shared" si="18"/>
        <v>43.496066477422453</v>
      </c>
      <c r="U61" s="22">
        <f t="shared" si="19"/>
        <v>39.909584216019738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1058347000</v>
      </c>
      <c r="C65" s="48">
        <f t="shared" si="30"/>
        <v>8000000</v>
      </c>
      <c r="D65" s="48">
        <f t="shared" si="30"/>
        <v>0</v>
      </c>
      <c r="E65" s="48">
        <f t="shared" si="30"/>
        <v>1066347000</v>
      </c>
      <c r="F65" s="49">
        <f t="shared" si="30"/>
        <v>1066347000</v>
      </c>
      <c r="G65" s="50">
        <f t="shared" si="30"/>
        <v>473688000</v>
      </c>
      <c r="H65" s="49">
        <f t="shared" si="30"/>
        <v>61946000</v>
      </c>
      <c r="I65" s="50">
        <f t="shared" si="30"/>
        <v>49939875</v>
      </c>
      <c r="J65" s="49">
        <f t="shared" si="30"/>
        <v>206675000</v>
      </c>
      <c r="K65" s="50">
        <f t="shared" si="30"/>
        <v>86077212</v>
      </c>
      <c r="L65" s="49">
        <f t="shared" si="30"/>
        <v>32732000</v>
      </c>
      <c r="M65" s="51">
        <f t="shared" si="30"/>
        <v>153241952</v>
      </c>
      <c r="N65" s="49">
        <f t="shared" si="30"/>
        <v>162466000</v>
      </c>
      <c r="O65" s="50">
        <f t="shared" si="30"/>
        <v>136315615</v>
      </c>
      <c r="P65" s="49">
        <f t="shared" si="30"/>
        <v>463819000</v>
      </c>
      <c r="Q65" s="50">
        <f t="shared" si="30"/>
        <v>425574654</v>
      </c>
      <c r="R65" s="34">
        <f t="shared" si="16"/>
        <v>396.3521935720396</v>
      </c>
      <c r="S65" s="35">
        <f t="shared" si="17"/>
        <v>-11.045498167499197</v>
      </c>
      <c r="T65" s="34">
        <f t="shared" si="18"/>
        <v>43.496066477422453</v>
      </c>
      <c r="U65" s="35">
        <f t="shared" si="19"/>
        <v>39.909584216019738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712560000</v>
      </c>
      <c r="C8" s="36">
        <f t="shared" si="0"/>
        <v>7000000</v>
      </c>
      <c r="D8" s="36">
        <f t="shared" si="0"/>
        <v>0</v>
      </c>
      <c r="E8" s="36">
        <f t="shared" si="0"/>
        <v>719560000</v>
      </c>
      <c r="F8" s="37">
        <f t="shared" si="0"/>
        <v>719560000</v>
      </c>
      <c r="G8" s="38">
        <f t="shared" si="0"/>
        <v>719560000</v>
      </c>
      <c r="H8" s="37">
        <f t="shared" si="0"/>
        <v>206838000</v>
      </c>
      <c r="I8" s="38">
        <f t="shared" si="0"/>
        <v>259276860</v>
      </c>
      <c r="J8" s="37">
        <f t="shared" si="0"/>
        <v>199993000</v>
      </c>
      <c r="K8" s="38">
        <f t="shared" si="0"/>
        <v>207546402</v>
      </c>
      <c r="L8" s="37">
        <f t="shared" si="0"/>
        <v>148809000</v>
      </c>
      <c r="M8" s="38">
        <f t="shared" si="0"/>
        <v>236606380</v>
      </c>
      <c r="N8" s="37">
        <f t="shared" si="0"/>
        <v>153520000</v>
      </c>
      <c r="O8" s="38">
        <f t="shared" si="0"/>
        <v>26806920</v>
      </c>
      <c r="P8" s="37">
        <f t="shared" si="0"/>
        <v>709160000</v>
      </c>
      <c r="Q8" s="38">
        <f t="shared" si="0"/>
        <v>730236562</v>
      </c>
      <c r="R8" s="16">
        <f>IF(($L8       =0),0,((($N8       -$L8       )/$L8       )*100))</f>
        <v>3.1658031436270653</v>
      </c>
      <c r="S8" s="17">
        <f>IF(($M8       =0),0,((($O8       -$M8       )/$M8       )*100))</f>
        <v>-88.670246339088578</v>
      </c>
      <c r="T8" s="16">
        <f>IF(($E8       =0),0,(($P8       /$E8       )*100))</f>
        <v>98.554672299738726</v>
      </c>
      <c r="U8" s="18">
        <f>IF(($E8       =0),0,(($Q8       /$E8       )*100))</f>
        <v>101.48376257713048</v>
      </c>
      <c r="V8" s="37">
        <f t="shared" ref="V8:W8" si="1">+V9+V28</f>
        <v>1080000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701203000</v>
      </c>
      <c r="C9" s="39">
        <f t="shared" si="2"/>
        <v>0</v>
      </c>
      <c r="D9" s="39">
        <f t="shared" si="2"/>
        <v>0</v>
      </c>
      <c r="E9" s="39">
        <f t="shared" si="2"/>
        <v>701203000</v>
      </c>
      <c r="F9" s="40">
        <f t="shared" si="2"/>
        <v>701203000</v>
      </c>
      <c r="G9" s="41">
        <f t="shared" si="2"/>
        <v>701203000</v>
      </c>
      <c r="H9" s="40">
        <f t="shared" si="2"/>
        <v>205085000</v>
      </c>
      <c r="I9" s="41">
        <f t="shared" si="2"/>
        <v>257953064</v>
      </c>
      <c r="J9" s="40">
        <f t="shared" si="2"/>
        <v>197584000</v>
      </c>
      <c r="K9" s="41">
        <f t="shared" si="2"/>
        <v>204309674</v>
      </c>
      <c r="L9" s="40">
        <f t="shared" si="2"/>
        <v>146787000</v>
      </c>
      <c r="M9" s="41">
        <f t="shared" si="2"/>
        <v>235222540</v>
      </c>
      <c r="N9" s="40">
        <f t="shared" si="2"/>
        <v>151746000</v>
      </c>
      <c r="O9" s="41">
        <f t="shared" si="2"/>
        <v>22716456</v>
      </c>
      <c r="P9" s="40">
        <f t="shared" si="2"/>
        <v>701202000</v>
      </c>
      <c r="Q9" s="41">
        <f t="shared" si="2"/>
        <v>720201734</v>
      </c>
      <c r="R9" s="20">
        <f>IF(($L9       =0),0,((($N9       -$L9       )/$L9       )*100))</f>
        <v>3.3783645690694684</v>
      </c>
      <c r="S9" s="21">
        <f>IF(($M9       =0),0,((($O9       -$M9       )/$M9       )*100))</f>
        <v>-90.342568361008261</v>
      </c>
      <c r="T9" s="20">
        <f>IF(($E9       =0),0,(($P9       /$E9       )*100))</f>
        <v>99.99985738794615</v>
      </c>
      <c r="U9" s="22">
        <f>IF(($E9       =0),0,(($Q9       /$E9       )*100))</f>
        <v>102.70944847640413</v>
      </c>
      <c r="V9" s="40">
        <f t="shared" ref="V9:W9" si="3">SUM(V10:V27)</f>
        <v>1080000</v>
      </c>
      <c r="W9" s="41">
        <f t="shared" si="3"/>
        <v>0</v>
      </c>
    </row>
    <row r="10" spans="1:23" ht="13" x14ac:dyDescent="0.3">
      <c r="A10" s="23" t="s">
        <v>36</v>
      </c>
      <c r="B10" s="42">
        <v>616348000</v>
      </c>
      <c r="C10" s="42"/>
      <c r="D10" s="42"/>
      <c r="E10" s="42">
        <f t="shared" ref="E10:E41" si="4">$B10      +$C10      +$D10</f>
        <v>616348000</v>
      </c>
      <c r="F10" s="43">
        <v>616348000</v>
      </c>
      <c r="G10" s="44">
        <v>616348000</v>
      </c>
      <c r="H10" s="43">
        <v>173919000</v>
      </c>
      <c r="I10" s="44">
        <v>225976453</v>
      </c>
      <c r="J10" s="43">
        <v>167725000</v>
      </c>
      <c r="K10" s="44">
        <v>173273600</v>
      </c>
      <c r="L10" s="43">
        <v>123168000</v>
      </c>
      <c r="M10" s="44">
        <v>191557106</v>
      </c>
      <c r="N10" s="43">
        <v>151535000</v>
      </c>
      <c r="O10" s="44">
        <v>35929561</v>
      </c>
      <c r="P10" s="43">
        <f t="shared" ref="P10:P41" si="5">$H10      +$J10      +$L10      +$N10</f>
        <v>616347000</v>
      </c>
      <c r="Q10" s="44">
        <f t="shared" ref="Q10:Q41" si="6">$I10      +$K10      +$M10      +$O10</f>
        <v>626736720</v>
      </c>
      <c r="R10" s="24">
        <f t="shared" ref="R10:R41" si="7">IF(($L10      =0),0,((($N10      -$L10      )/$L10      )*100))</f>
        <v>23.031144453104702</v>
      </c>
      <c r="S10" s="25">
        <f t="shared" ref="S10:S41" si="8">IF(($M10      =0),0,((($O10      -$M10      )/$M10      )*100))</f>
        <v>-81.243420434635297</v>
      </c>
      <c r="T10" s="24">
        <f t="shared" ref="T10:T41" si="9">IF(($E10      =0),0,(($P10      /$E10      )*100))</f>
        <v>99.999837753996118</v>
      </c>
      <c r="U10" s="26">
        <f t="shared" ref="U10:U41" si="10">IF(($E10      =0),0,(($Q10      /$E10      )*100))</f>
        <v>101.68552830543784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2638000</v>
      </c>
      <c r="C16" s="42"/>
      <c r="D16" s="42"/>
      <c r="E16" s="42">
        <f t="shared" si="4"/>
        <v>2638000</v>
      </c>
      <c r="F16" s="43">
        <v>2638000</v>
      </c>
      <c r="G16" s="44">
        <v>2638000</v>
      </c>
      <c r="H16" s="43">
        <v>858000</v>
      </c>
      <c r="I16" s="44"/>
      <c r="J16" s="43">
        <v>443000</v>
      </c>
      <c r="K16" s="44">
        <v>1619530</v>
      </c>
      <c r="L16" s="43">
        <v>1126000</v>
      </c>
      <c r="M16" s="44">
        <v>693073</v>
      </c>
      <c r="N16" s="43">
        <v>211000</v>
      </c>
      <c r="O16" s="44">
        <v>1179678</v>
      </c>
      <c r="P16" s="43">
        <f t="shared" si="5"/>
        <v>2638000</v>
      </c>
      <c r="Q16" s="44">
        <f t="shared" si="6"/>
        <v>3492281</v>
      </c>
      <c r="R16" s="24">
        <f t="shared" si="7"/>
        <v>-81.261101243339255</v>
      </c>
      <c r="S16" s="25">
        <f t="shared" si="8"/>
        <v>70.209775882194222</v>
      </c>
      <c r="T16" s="24">
        <f t="shared" si="9"/>
        <v>100</v>
      </c>
      <c r="U16" s="26">
        <f t="shared" si="10"/>
        <v>132.38366186504928</v>
      </c>
      <c r="V16" s="43">
        <v>1080000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82217000</v>
      </c>
      <c r="C23" s="42"/>
      <c r="D23" s="42"/>
      <c r="E23" s="42">
        <f t="shared" si="4"/>
        <v>82217000</v>
      </c>
      <c r="F23" s="43">
        <v>82217000</v>
      </c>
      <c r="G23" s="44">
        <v>82217000</v>
      </c>
      <c r="H23" s="43">
        <v>30308000</v>
      </c>
      <c r="I23" s="44">
        <v>31976611</v>
      </c>
      <c r="J23" s="43">
        <v>29416000</v>
      </c>
      <c r="K23" s="44">
        <v>29416544</v>
      </c>
      <c r="L23" s="43">
        <v>22493000</v>
      </c>
      <c r="M23" s="44">
        <v>42972361</v>
      </c>
      <c r="N23" s="43"/>
      <c r="O23" s="44">
        <v>-14392783</v>
      </c>
      <c r="P23" s="43">
        <f t="shared" si="5"/>
        <v>82217000</v>
      </c>
      <c r="Q23" s="44">
        <f t="shared" si="6"/>
        <v>89972733</v>
      </c>
      <c r="R23" s="24">
        <f t="shared" si="7"/>
        <v>-100</v>
      </c>
      <c r="S23" s="25">
        <f t="shared" si="8"/>
        <v>-133.4931166570066</v>
      </c>
      <c r="T23" s="24">
        <f t="shared" si="9"/>
        <v>100</v>
      </c>
      <c r="U23" s="26">
        <f t="shared" si="10"/>
        <v>109.43324738192833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11357000</v>
      </c>
      <c r="C28" s="39">
        <f t="shared" si="11"/>
        <v>7000000</v>
      </c>
      <c r="D28" s="39">
        <f t="shared" si="11"/>
        <v>0</v>
      </c>
      <c r="E28" s="39">
        <f t="shared" si="11"/>
        <v>18357000</v>
      </c>
      <c r="F28" s="40">
        <f t="shared" si="11"/>
        <v>18357000</v>
      </c>
      <c r="G28" s="41">
        <f t="shared" si="11"/>
        <v>18357000</v>
      </c>
      <c r="H28" s="40">
        <f t="shared" si="11"/>
        <v>1753000</v>
      </c>
      <c r="I28" s="41">
        <f t="shared" si="11"/>
        <v>1323796</v>
      </c>
      <c r="J28" s="40">
        <f t="shared" si="11"/>
        <v>2409000</v>
      </c>
      <c r="K28" s="41">
        <f t="shared" si="11"/>
        <v>3236728</v>
      </c>
      <c r="L28" s="40">
        <f t="shared" si="11"/>
        <v>2022000</v>
      </c>
      <c r="M28" s="41">
        <f t="shared" si="11"/>
        <v>1383840</v>
      </c>
      <c r="N28" s="40">
        <f t="shared" si="11"/>
        <v>1774000</v>
      </c>
      <c r="O28" s="41">
        <f t="shared" si="11"/>
        <v>4090464</v>
      </c>
      <c r="P28" s="40">
        <f t="shared" si="11"/>
        <v>7958000</v>
      </c>
      <c r="Q28" s="41">
        <f t="shared" si="11"/>
        <v>10034828</v>
      </c>
      <c r="R28" s="20">
        <f t="shared" si="7"/>
        <v>-12.265084075173096</v>
      </c>
      <c r="S28" s="21">
        <f t="shared" si="8"/>
        <v>195.58792924037459</v>
      </c>
      <c r="T28" s="20">
        <f t="shared" si="9"/>
        <v>43.351310126927054</v>
      </c>
      <c r="U28" s="22">
        <f t="shared" si="10"/>
        <v>54.66485809228088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39000</v>
      </c>
      <c r="I31" s="44"/>
      <c r="J31" s="43">
        <v>311000</v>
      </c>
      <c r="K31" s="44">
        <v>1043800</v>
      </c>
      <c r="L31" s="43">
        <v>225000</v>
      </c>
      <c r="M31" s="44">
        <v>524234</v>
      </c>
      <c r="N31" s="43">
        <v>264000</v>
      </c>
      <c r="O31" s="44">
        <v>264168</v>
      </c>
      <c r="P31" s="43">
        <f t="shared" si="5"/>
        <v>839000</v>
      </c>
      <c r="Q31" s="44">
        <f t="shared" si="6"/>
        <v>1832202</v>
      </c>
      <c r="R31" s="24">
        <f t="shared" si="7"/>
        <v>17.333333333333336</v>
      </c>
      <c r="S31" s="25">
        <f t="shared" si="8"/>
        <v>-49.608762499189289</v>
      </c>
      <c r="T31" s="24">
        <f t="shared" si="9"/>
        <v>27.966666666666669</v>
      </c>
      <c r="U31" s="26">
        <f t="shared" si="10"/>
        <v>61.073399999999999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3557000</v>
      </c>
      <c r="C33" s="42"/>
      <c r="D33" s="42"/>
      <c r="E33" s="42">
        <f t="shared" si="4"/>
        <v>3557000</v>
      </c>
      <c r="F33" s="43">
        <v>3557000</v>
      </c>
      <c r="G33" s="44">
        <v>3557000</v>
      </c>
      <c r="H33" s="43">
        <v>889000</v>
      </c>
      <c r="I33" s="44">
        <v>906200</v>
      </c>
      <c r="J33" s="43">
        <v>855000</v>
      </c>
      <c r="K33" s="44">
        <v>1513063</v>
      </c>
      <c r="L33" s="43">
        <v>570000</v>
      </c>
      <c r="M33" s="44">
        <v>561600</v>
      </c>
      <c r="N33" s="43">
        <v>574000</v>
      </c>
      <c r="O33" s="44">
        <v>908766</v>
      </c>
      <c r="P33" s="43">
        <f t="shared" si="5"/>
        <v>2888000</v>
      </c>
      <c r="Q33" s="44">
        <f t="shared" si="6"/>
        <v>3889629</v>
      </c>
      <c r="R33" s="24">
        <f t="shared" si="7"/>
        <v>0.70175438596491224</v>
      </c>
      <c r="S33" s="25">
        <f t="shared" si="8"/>
        <v>61.817307692307686</v>
      </c>
      <c r="T33" s="24">
        <f t="shared" si="9"/>
        <v>81.192015743604159</v>
      </c>
      <c r="U33" s="26">
        <f t="shared" si="10"/>
        <v>109.3513916221535</v>
      </c>
      <c r="V33" s="43"/>
      <c r="W33" s="44"/>
    </row>
    <row r="34" spans="1:23" ht="13" x14ac:dyDescent="0.3">
      <c r="A34" s="23" t="s">
        <v>60</v>
      </c>
      <c r="B34" s="42">
        <v>4800000</v>
      </c>
      <c r="C34" s="42"/>
      <c r="D34" s="42"/>
      <c r="E34" s="42">
        <f t="shared" si="4"/>
        <v>4800000</v>
      </c>
      <c r="F34" s="43">
        <v>4800000</v>
      </c>
      <c r="G34" s="44">
        <v>4800000</v>
      </c>
      <c r="H34" s="43">
        <v>825000</v>
      </c>
      <c r="I34" s="44">
        <v>417596</v>
      </c>
      <c r="J34" s="43">
        <v>1243000</v>
      </c>
      <c r="K34" s="44">
        <v>679865</v>
      </c>
      <c r="L34" s="43">
        <v>1227000</v>
      </c>
      <c r="M34" s="44">
        <v>298006</v>
      </c>
      <c r="N34" s="43">
        <v>936000</v>
      </c>
      <c r="O34" s="44">
        <v>1001880</v>
      </c>
      <c r="P34" s="43">
        <f t="shared" si="5"/>
        <v>4231000</v>
      </c>
      <c r="Q34" s="44">
        <f t="shared" si="6"/>
        <v>2397347</v>
      </c>
      <c r="R34" s="24">
        <f t="shared" si="7"/>
        <v>-23.716381418092912</v>
      </c>
      <c r="S34" s="25">
        <f t="shared" si="8"/>
        <v>236.19457326362556</v>
      </c>
      <c r="T34" s="24">
        <f t="shared" si="9"/>
        <v>88.145833333333329</v>
      </c>
      <c r="U34" s="26">
        <f t="shared" si="10"/>
        <v>49.944729166666669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/>
      <c r="O37" s="44">
        <v>1915650</v>
      </c>
      <c r="P37" s="43">
        <f t="shared" si="5"/>
        <v>0</v>
      </c>
      <c r="Q37" s="44">
        <f t="shared" si="6"/>
        <v>1915650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27.366428571428571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113170000</v>
      </c>
      <c r="C43" s="45">
        <f t="shared" si="20"/>
        <v>0</v>
      </c>
      <c r="D43" s="45">
        <f t="shared" si="20"/>
        <v>0</v>
      </c>
      <c r="E43" s="45">
        <f t="shared" si="20"/>
        <v>113170000</v>
      </c>
      <c r="F43" s="46">
        <f t="shared" si="20"/>
        <v>113170000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113170000</v>
      </c>
      <c r="C44" s="39">
        <f t="shared" si="22"/>
        <v>0</v>
      </c>
      <c r="D44" s="39">
        <f t="shared" si="22"/>
        <v>0</v>
      </c>
      <c r="E44" s="39">
        <f t="shared" si="22"/>
        <v>113170000</v>
      </c>
      <c r="F44" s="40">
        <f t="shared" si="22"/>
        <v>113170000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113170000</v>
      </c>
      <c r="C45" s="42"/>
      <c r="D45" s="42"/>
      <c r="E45" s="42">
        <f t="shared" si="13"/>
        <v>113170000</v>
      </c>
      <c r="F45" s="43">
        <v>113170000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825730000</v>
      </c>
      <c r="C61" s="39">
        <f t="shared" si="26"/>
        <v>7000000</v>
      </c>
      <c r="D61" s="39">
        <f t="shared" si="26"/>
        <v>0</v>
      </c>
      <c r="E61" s="39">
        <f t="shared" si="26"/>
        <v>832730000</v>
      </c>
      <c r="F61" s="40">
        <f t="shared" si="26"/>
        <v>832730000</v>
      </c>
      <c r="G61" s="41">
        <f t="shared" si="26"/>
        <v>719560000</v>
      </c>
      <c r="H61" s="40">
        <f t="shared" si="26"/>
        <v>206838000</v>
      </c>
      <c r="I61" s="41">
        <f t="shared" si="26"/>
        <v>259276860</v>
      </c>
      <c r="J61" s="40">
        <f t="shared" si="26"/>
        <v>199993000</v>
      </c>
      <c r="K61" s="41">
        <f t="shared" si="26"/>
        <v>207546402</v>
      </c>
      <c r="L61" s="40">
        <f t="shared" si="26"/>
        <v>148809000</v>
      </c>
      <c r="M61" s="41">
        <f t="shared" si="26"/>
        <v>236606380</v>
      </c>
      <c r="N61" s="40">
        <f t="shared" si="26"/>
        <v>153520000</v>
      </c>
      <c r="O61" s="41">
        <f t="shared" si="26"/>
        <v>26806920</v>
      </c>
      <c r="P61" s="40">
        <f t="shared" si="26"/>
        <v>709160000</v>
      </c>
      <c r="Q61" s="41">
        <f t="shared" si="26"/>
        <v>730236562</v>
      </c>
      <c r="R61" s="20">
        <f t="shared" si="16"/>
        <v>3.1658031436270653</v>
      </c>
      <c r="S61" s="21">
        <f t="shared" si="17"/>
        <v>-88.670246339088578</v>
      </c>
      <c r="T61" s="20">
        <f t="shared" si="18"/>
        <v>85.160856460077099</v>
      </c>
      <c r="U61" s="22">
        <f t="shared" si="19"/>
        <v>87.69187635848354</v>
      </c>
      <c r="V61" s="40">
        <f t="shared" ref="V61:W61" si="27">+V8+V43</f>
        <v>1080000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825730000</v>
      </c>
      <c r="C65" s="48">
        <f t="shared" si="30"/>
        <v>7000000</v>
      </c>
      <c r="D65" s="48">
        <f t="shared" si="30"/>
        <v>0</v>
      </c>
      <c r="E65" s="48">
        <f t="shared" si="30"/>
        <v>832730000</v>
      </c>
      <c r="F65" s="49">
        <f t="shared" si="30"/>
        <v>832730000</v>
      </c>
      <c r="G65" s="50">
        <f t="shared" si="30"/>
        <v>719560000</v>
      </c>
      <c r="H65" s="49">
        <f t="shared" si="30"/>
        <v>206838000</v>
      </c>
      <c r="I65" s="50">
        <f t="shared" si="30"/>
        <v>259276860</v>
      </c>
      <c r="J65" s="49">
        <f t="shared" si="30"/>
        <v>199993000</v>
      </c>
      <c r="K65" s="50">
        <f t="shared" si="30"/>
        <v>207546402</v>
      </c>
      <c r="L65" s="49">
        <f t="shared" si="30"/>
        <v>148809000</v>
      </c>
      <c r="M65" s="51">
        <f t="shared" si="30"/>
        <v>236606380</v>
      </c>
      <c r="N65" s="49">
        <f t="shared" si="30"/>
        <v>153520000</v>
      </c>
      <c r="O65" s="50">
        <f t="shared" si="30"/>
        <v>26806920</v>
      </c>
      <c r="P65" s="49">
        <f t="shared" si="30"/>
        <v>709160000</v>
      </c>
      <c r="Q65" s="50">
        <f t="shared" si="30"/>
        <v>730236562</v>
      </c>
      <c r="R65" s="34">
        <f t="shared" si="16"/>
        <v>3.1658031436270653</v>
      </c>
      <c r="S65" s="35">
        <f t="shared" si="17"/>
        <v>-88.670246339088578</v>
      </c>
      <c r="T65" s="34">
        <f t="shared" si="18"/>
        <v>85.160856460077099</v>
      </c>
      <c r="U65" s="35">
        <f t="shared" si="19"/>
        <v>87.69187635848354</v>
      </c>
      <c r="V65" s="49">
        <f>+V61+V62</f>
        <v>1080000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438408000</v>
      </c>
      <c r="C8" s="36">
        <f t="shared" si="0"/>
        <v>7000000</v>
      </c>
      <c r="D8" s="36">
        <f t="shared" si="0"/>
        <v>0</v>
      </c>
      <c r="E8" s="36">
        <f t="shared" si="0"/>
        <v>445408000</v>
      </c>
      <c r="F8" s="37">
        <f t="shared" si="0"/>
        <v>445408000</v>
      </c>
      <c r="G8" s="38">
        <f t="shared" si="0"/>
        <v>445408000</v>
      </c>
      <c r="H8" s="37">
        <f t="shared" si="0"/>
        <v>122232000</v>
      </c>
      <c r="I8" s="38">
        <f t="shared" si="0"/>
        <v>135187848</v>
      </c>
      <c r="J8" s="37">
        <f t="shared" si="0"/>
        <v>194651000</v>
      </c>
      <c r="K8" s="38">
        <f t="shared" si="0"/>
        <v>179806469</v>
      </c>
      <c r="L8" s="37">
        <f t="shared" si="0"/>
        <v>73004000</v>
      </c>
      <c r="M8" s="38">
        <f t="shared" si="0"/>
        <v>82204050</v>
      </c>
      <c r="N8" s="37">
        <f t="shared" si="0"/>
        <v>47972000</v>
      </c>
      <c r="O8" s="38">
        <f t="shared" si="0"/>
        <v>43719252</v>
      </c>
      <c r="P8" s="37">
        <f t="shared" si="0"/>
        <v>437859000</v>
      </c>
      <c r="Q8" s="38">
        <f t="shared" si="0"/>
        <v>440917619</v>
      </c>
      <c r="R8" s="16">
        <f>IF(($L8       =0),0,((($N8       -$L8       )/$L8       )*100))</f>
        <v>-34.288532135225466</v>
      </c>
      <c r="S8" s="17">
        <f>IF(($M8       =0),0,((($O8       -$M8       )/$M8       )*100))</f>
        <v>-46.816182414370097</v>
      </c>
      <c r="T8" s="16">
        <f>IF(($E8       =0),0,(($P8       /$E8       )*100))</f>
        <v>98.305149436022703</v>
      </c>
      <c r="U8" s="18">
        <f>IF(($E8       =0),0,(($Q8       /$E8       )*100))</f>
        <v>98.991849944320705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433749000</v>
      </c>
      <c r="C9" s="39">
        <f t="shared" si="2"/>
        <v>0</v>
      </c>
      <c r="D9" s="39">
        <f t="shared" si="2"/>
        <v>0</v>
      </c>
      <c r="E9" s="39">
        <f t="shared" si="2"/>
        <v>433749000</v>
      </c>
      <c r="F9" s="40">
        <f t="shared" si="2"/>
        <v>433749000</v>
      </c>
      <c r="G9" s="41">
        <f t="shared" si="2"/>
        <v>433749000</v>
      </c>
      <c r="H9" s="40">
        <f t="shared" si="2"/>
        <v>121324000</v>
      </c>
      <c r="I9" s="41">
        <f t="shared" si="2"/>
        <v>134279661</v>
      </c>
      <c r="J9" s="40">
        <f t="shared" si="2"/>
        <v>193545000</v>
      </c>
      <c r="K9" s="41">
        <f t="shared" si="2"/>
        <v>178687867</v>
      </c>
      <c r="L9" s="40">
        <f t="shared" si="2"/>
        <v>72159000</v>
      </c>
      <c r="M9" s="41">
        <f t="shared" si="2"/>
        <v>81149122</v>
      </c>
      <c r="N9" s="40">
        <f t="shared" si="2"/>
        <v>46578000</v>
      </c>
      <c r="O9" s="41">
        <f t="shared" si="2"/>
        <v>39581921</v>
      </c>
      <c r="P9" s="40">
        <f t="shared" si="2"/>
        <v>433606000</v>
      </c>
      <c r="Q9" s="41">
        <f t="shared" si="2"/>
        <v>433698571</v>
      </c>
      <c r="R9" s="20">
        <f>IF(($L9       =0),0,((($N9       -$L9       )/$L9       )*100))</f>
        <v>-35.450879308194402</v>
      </c>
      <c r="S9" s="21">
        <f>IF(($M9       =0),0,((($O9       -$M9       )/$M9       )*100))</f>
        <v>-51.223229500868783</v>
      </c>
      <c r="T9" s="20">
        <f>IF(($E9       =0),0,(($P9       /$E9       )*100))</f>
        <v>99.967031624280395</v>
      </c>
      <c r="U9" s="22">
        <f>IF(($E9       =0),0,(($Q9       /$E9       )*100))</f>
        <v>99.988373690775077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275909000</v>
      </c>
      <c r="C10" s="42"/>
      <c r="D10" s="42"/>
      <c r="E10" s="42">
        <f t="shared" ref="E10:E41" si="4">$B10      +$C10      +$D10</f>
        <v>275909000</v>
      </c>
      <c r="F10" s="43">
        <v>275909000</v>
      </c>
      <c r="G10" s="44">
        <v>275909000</v>
      </c>
      <c r="H10" s="43">
        <v>96486000</v>
      </c>
      <c r="I10" s="44">
        <v>97884411</v>
      </c>
      <c r="J10" s="43">
        <v>113157000</v>
      </c>
      <c r="K10" s="44">
        <v>104129615</v>
      </c>
      <c r="L10" s="43">
        <v>44019000</v>
      </c>
      <c r="M10" s="44">
        <v>41222404</v>
      </c>
      <c r="N10" s="43">
        <v>22249000</v>
      </c>
      <c r="O10" s="44">
        <v>32622142</v>
      </c>
      <c r="P10" s="43">
        <f t="shared" ref="P10:P41" si="5">$H10      +$J10      +$L10      +$N10</f>
        <v>275911000</v>
      </c>
      <c r="Q10" s="44">
        <f t="shared" ref="Q10:Q41" si="6">$I10      +$K10      +$M10      +$O10</f>
        <v>275858572</v>
      </c>
      <c r="R10" s="24">
        <f t="shared" ref="R10:R41" si="7">IF(($L10      =0),0,((($N10      -$L10      )/$L10      )*100))</f>
        <v>-49.455916763215882</v>
      </c>
      <c r="S10" s="25">
        <f t="shared" ref="S10:S41" si="8">IF(($M10      =0),0,((($O10      -$M10      )/$M10      )*100))</f>
        <v>-20.863077272252244</v>
      </c>
      <c r="T10" s="24">
        <f t="shared" ref="T10:T41" si="9">IF(($E10      =0),0,(($P10      /$E10      )*100))</f>
        <v>100.00072487668035</v>
      </c>
      <c r="U10" s="26">
        <f t="shared" ref="U10:U41" si="10">IF(($E10      =0),0,(($Q10      /$E10      )*100))</f>
        <v>99.981722959381543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2840000</v>
      </c>
      <c r="C16" s="42"/>
      <c r="D16" s="42"/>
      <c r="E16" s="42">
        <f t="shared" si="4"/>
        <v>2840000</v>
      </c>
      <c r="F16" s="43">
        <v>2840000</v>
      </c>
      <c r="G16" s="44">
        <v>2840000</v>
      </c>
      <c r="H16" s="43">
        <v>565000</v>
      </c>
      <c r="I16" s="44">
        <v>567092</v>
      </c>
      <c r="J16" s="43">
        <v>728000</v>
      </c>
      <c r="K16" s="44">
        <v>755088</v>
      </c>
      <c r="L16" s="43">
        <v>648000</v>
      </c>
      <c r="M16" s="44">
        <v>709024</v>
      </c>
      <c r="N16" s="43">
        <v>808000</v>
      </c>
      <c r="O16" s="44">
        <v>808795</v>
      </c>
      <c r="P16" s="43">
        <f t="shared" si="5"/>
        <v>2749000</v>
      </c>
      <c r="Q16" s="44">
        <f t="shared" si="6"/>
        <v>2839999</v>
      </c>
      <c r="R16" s="24">
        <f t="shared" si="7"/>
        <v>24.691358024691358</v>
      </c>
      <c r="S16" s="25">
        <f t="shared" si="8"/>
        <v>14.071597012230896</v>
      </c>
      <c r="T16" s="24">
        <f t="shared" si="9"/>
        <v>96.795774647887328</v>
      </c>
      <c r="U16" s="26">
        <f t="shared" si="10"/>
        <v>99.999964788732399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155000000</v>
      </c>
      <c r="C23" s="42"/>
      <c r="D23" s="42"/>
      <c r="E23" s="42">
        <f t="shared" si="4"/>
        <v>155000000</v>
      </c>
      <c r="F23" s="43">
        <v>155000000</v>
      </c>
      <c r="G23" s="44">
        <v>155000000</v>
      </c>
      <c r="H23" s="43">
        <v>24273000</v>
      </c>
      <c r="I23" s="44">
        <v>35828158</v>
      </c>
      <c r="J23" s="43">
        <v>79660000</v>
      </c>
      <c r="K23" s="44">
        <v>73803164</v>
      </c>
      <c r="L23" s="43">
        <v>27492000</v>
      </c>
      <c r="M23" s="44">
        <v>39217694</v>
      </c>
      <c r="N23" s="43">
        <v>23521000</v>
      </c>
      <c r="O23" s="44">
        <v>6150984</v>
      </c>
      <c r="P23" s="43">
        <f t="shared" si="5"/>
        <v>154946000</v>
      </c>
      <c r="Q23" s="44">
        <f t="shared" si="6"/>
        <v>155000000</v>
      </c>
      <c r="R23" s="24">
        <f t="shared" si="7"/>
        <v>-14.444201949658083</v>
      </c>
      <c r="S23" s="25">
        <f t="shared" si="8"/>
        <v>-84.315793784305626</v>
      </c>
      <c r="T23" s="24">
        <f t="shared" si="9"/>
        <v>99.965161290322584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4659000</v>
      </c>
      <c r="C28" s="39">
        <f t="shared" si="11"/>
        <v>7000000</v>
      </c>
      <c r="D28" s="39">
        <f t="shared" si="11"/>
        <v>0</v>
      </c>
      <c r="E28" s="39">
        <f t="shared" si="11"/>
        <v>11659000</v>
      </c>
      <c r="F28" s="40">
        <f t="shared" si="11"/>
        <v>11659000</v>
      </c>
      <c r="G28" s="41">
        <f t="shared" si="11"/>
        <v>11659000</v>
      </c>
      <c r="H28" s="40">
        <f t="shared" si="11"/>
        <v>908000</v>
      </c>
      <c r="I28" s="41">
        <f t="shared" si="11"/>
        <v>908187</v>
      </c>
      <c r="J28" s="40">
        <f t="shared" si="11"/>
        <v>1106000</v>
      </c>
      <c r="K28" s="41">
        <f t="shared" si="11"/>
        <v>1118602</v>
      </c>
      <c r="L28" s="40">
        <f t="shared" si="11"/>
        <v>845000</v>
      </c>
      <c r="M28" s="41">
        <f t="shared" si="11"/>
        <v>1054928</v>
      </c>
      <c r="N28" s="40">
        <f t="shared" si="11"/>
        <v>1394000</v>
      </c>
      <c r="O28" s="41">
        <f t="shared" si="11"/>
        <v>4137331</v>
      </c>
      <c r="P28" s="40">
        <f t="shared" si="11"/>
        <v>4253000</v>
      </c>
      <c r="Q28" s="41">
        <f t="shared" si="11"/>
        <v>7219048</v>
      </c>
      <c r="R28" s="20">
        <f t="shared" si="7"/>
        <v>64.970414201183431</v>
      </c>
      <c r="S28" s="21">
        <f t="shared" si="8"/>
        <v>292.19084146027024</v>
      </c>
      <c r="T28" s="20">
        <f t="shared" si="9"/>
        <v>36.478257140406548</v>
      </c>
      <c r="U28" s="22">
        <f t="shared" si="10"/>
        <v>61.918243417102673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507000</v>
      </c>
      <c r="I31" s="44">
        <v>506667</v>
      </c>
      <c r="J31" s="43">
        <v>79000</v>
      </c>
      <c r="K31" s="44">
        <v>90933</v>
      </c>
      <c r="L31" s="43">
        <v>235000</v>
      </c>
      <c r="M31" s="44">
        <v>234001</v>
      </c>
      <c r="N31" s="43">
        <v>168000</v>
      </c>
      <c r="O31" s="44">
        <v>168401</v>
      </c>
      <c r="P31" s="43">
        <f t="shared" si="5"/>
        <v>989000</v>
      </c>
      <c r="Q31" s="44">
        <f t="shared" si="6"/>
        <v>1000002</v>
      </c>
      <c r="R31" s="24">
        <f t="shared" si="7"/>
        <v>-28.510638297872344</v>
      </c>
      <c r="S31" s="25">
        <f t="shared" si="8"/>
        <v>-28.034068230477651</v>
      </c>
      <c r="T31" s="24">
        <f t="shared" si="9"/>
        <v>98.9</v>
      </c>
      <c r="U31" s="26">
        <f t="shared" si="10"/>
        <v>100.00020000000001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3659000</v>
      </c>
      <c r="C33" s="42"/>
      <c r="D33" s="42"/>
      <c r="E33" s="42">
        <f t="shared" si="4"/>
        <v>3659000</v>
      </c>
      <c r="F33" s="43">
        <v>3659000</v>
      </c>
      <c r="G33" s="44">
        <v>3659000</v>
      </c>
      <c r="H33" s="43">
        <v>401000</v>
      </c>
      <c r="I33" s="44">
        <v>401520</v>
      </c>
      <c r="J33" s="43">
        <v>1027000</v>
      </c>
      <c r="K33" s="44">
        <v>1027669</v>
      </c>
      <c r="L33" s="43">
        <v>610000</v>
      </c>
      <c r="M33" s="44">
        <v>820927</v>
      </c>
      <c r="N33" s="43">
        <v>1226000</v>
      </c>
      <c r="O33" s="44">
        <v>1224857</v>
      </c>
      <c r="P33" s="43">
        <f t="shared" si="5"/>
        <v>3264000</v>
      </c>
      <c r="Q33" s="44">
        <f t="shared" si="6"/>
        <v>3474973</v>
      </c>
      <c r="R33" s="24">
        <f t="shared" si="7"/>
        <v>100.98360655737706</v>
      </c>
      <c r="S33" s="25">
        <f t="shared" si="8"/>
        <v>49.204131427033097</v>
      </c>
      <c r="T33" s="24">
        <f t="shared" si="9"/>
        <v>89.204700737906535</v>
      </c>
      <c r="U33" s="26">
        <f t="shared" si="10"/>
        <v>94.970565728341072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/>
      <c r="O37" s="44">
        <v>2744073</v>
      </c>
      <c r="P37" s="43">
        <f t="shared" si="5"/>
        <v>0</v>
      </c>
      <c r="Q37" s="44">
        <f t="shared" si="6"/>
        <v>2744073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39.201042857142859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438408000</v>
      </c>
      <c r="C61" s="39">
        <f t="shared" si="26"/>
        <v>7000000</v>
      </c>
      <c r="D61" s="39">
        <f t="shared" si="26"/>
        <v>0</v>
      </c>
      <c r="E61" s="39">
        <f t="shared" si="26"/>
        <v>445408000</v>
      </c>
      <c r="F61" s="40">
        <f t="shared" si="26"/>
        <v>445408000</v>
      </c>
      <c r="G61" s="41">
        <f t="shared" si="26"/>
        <v>445408000</v>
      </c>
      <c r="H61" s="40">
        <f t="shared" si="26"/>
        <v>122232000</v>
      </c>
      <c r="I61" s="41">
        <f t="shared" si="26"/>
        <v>135187848</v>
      </c>
      <c r="J61" s="40">
        <f t="shared" si="26"/>
        <v>194651000</v>
      </c>
      <c r="K61" s="41">
        <f t="shared" si="26"/>
        <v>179806469</v>
      </c>
      <c r="L61" s="40">
        <f t="shared" si="26"/>
        <v>73004000</v>
      </c>
      <c r="M61" s="41">
        <f t="shared" si="26"/>
        <v>82204050</v>
      </c>
      <c r="N61" s="40">
        <f t="shared" si="26"/>
        <v>47972000</v>
      </c>
      <c r="O61" s="41">
        <f t="shared" si="26"/>
        <v>43719252</v>
      </c>
      <c r="P61" s="40">
        <f t="shared" si="26"/>
        <v>437859000</v>
      </c>
      <c r="Q61" s="41">
        <f t="shared" si="26"/>
        <v>440917619</v>
      </c>
      <c r="R61" s="20">
        <f t="shared" si="16"/>
        <v>-34.288532135225466</v>
      </c>
      <c r="S61" s="21">
        <f t="shared" si="17"/>
        <v>-46.816182414370097</v>
      </c>
      <c r="T61" s="20">
        <f t="shared" si="18"/>
        <v>98.305149436022703</v>
      </c>
      <c r="U61" s="22">
        <f t="shared" si="19"/>
        <v>98.991849944320705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438408000</v>
      </c>
      <c r="C65" s="48">
        <f t="shared" si="30"/>
        <v>7000000</v>
      </c>
      <c r="D65" s="48">
        <f t="shared" si="30"/>
        <v>0</v>
      </c>
      <c r="E65" s="48">
        <f t="shared" si="30"/>
        <v>445408000</v>
      </c>
      <c r="F65" s="49">
        <f t="shared" si="30"/>
        <v>445408000</v>
      </c>
      <c r="G65" s="50">
        <f t="shared" si="30"/>
        <v>445408000</v>
      </c>
      <c r="H65" s="49">
        <f t="shared" si="30"/>
        <v>122232000</v>
      </c>
      <c r="I65" s="50">
        <f t="shared" si="30"/>
        <v>135187848</v>
      </c>
      <c r="J65" s="49">
        <f t="shared" si="30"/>
        <v>194651000</v>
      </c>
      <c r="K65" s="50">
        <f t="shared" si="30"/>
        <v>179806469</v>
      </c>
      <c r="L65" s="49">
        <f t="shared" si="30"/>
        <v>73004000</v>
      </c>
      <c r="M65" s="51">
        <f t="shared" si="30"/>
        <v>82204050</v>
      </c>
      <c r="N65" s="49">
        <f t="shared" si="30"/>
        <v>47972000</v>
      </c>
      <c r="O65" s="50">
        <f t="shared" si="30"/>
        <v>43719252</v>
      </c>
      <c r="P65" s="49">
        <f t="shared" si="30"/>
        <v>437859000</v>
      </c>
      <c r="Q65" s="50">
        <f t="shared" si="30"/>
        <v>440917619</v>
      </c>
      <c r="R65" s="34">
        <f t="shared" si="16"/>
        <v>-34.288532135225466</v>
      </c>
      <c r="S65" s="35">
        <f t="shared" si="17"/>
        <v>-46.816182414370097</v>
      </c>
      <c r="T65" s="34">
        <f t="shared" si="18"/>
        <v>98.305149436022703</v>
      </c>
      <c r="U65" s="35">
        <f t="shared" si="19"/>
        <v>98.991849944320705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3600000</v>
      </c>
      <c r="C8" s="36">
        <f t="shared" si="0"/>
        <v>0</v>
      </c>
      <c r="D8" s="36">
        <f t="shared" si="0"/>
        <v>0</v>
      </c>
      <c r="E8" s="36">
        <f t="shared" si="0"/>
        <v>3600000</v>
      </c>
      <c r="F8" s="37">
        <f t="shared" si="0"/>
        <v>3600000</v>
      </c>
      <c r="G8" s="38">
        <f t="shared" si="0"/>
        <v>3600000</v>
      </c>
      <c r="H8" s="37">
        <f t="shared" si="0"/>
        <v>953000</v>
      </c>
      <c r="I8" s="38">
        <f t="shared" si="0"/>
        <v>324434</v>
      </c>
      <c r="J8" s="37">
        <f t="shared" si="0"/>
        <v>1029000</v>
      </c>
      <c r="K8" s="38">
        <f t="shared" si="0"/>
        <v>1590612</v>
      </c>
      <c r="L8" s="37">
        <f t="shared" si="0"/>
        <v>960000</v>
      </c>
      <c r="M8" s="38">
        <f t="shared" si="0"/>
        <v>483229</v>
      </c>
      <c r="N8" s="37">
        <f t="shared" si="0"/>
        <v>243000</v>
      </c>
      <c r="O8" s="38">
        <f t="shared" si="0"/>
        <v>1201725</v>
      </c>
      <c r="P8" s="37">
        <f t="shared" si="0"/>
        <v>3185000</v>
      </c>
      <c r="Q8" s="38">
        <f t="shared" si="0"/>
        <v>3600000</v>
      </c>
      <c r="R8" s="16">
        <f>IF(($L8       =0),0,((($N8       -$L8       )/$L8       )*100))</f>
        <v>-74.6875</v>
      </c>
      <c r="S8" s="17">
        <f>IF(($M8       =0),0,((($O8       -$M8       )/$M8       )*100))</f>
        <v>148.68644059027915</v>
      </c>
      <c r="T8" s="16">
        <f>IF(($E8       =0),0,(($P8       /$E8       )*100))</f>
        <v>88.472222222222214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2500000</v>
      </c>
      <c r="C9" s="39">
        <f t="shared" si="2"/>
        <v>0</v>
      </c>
      <c r="D9" s="39">
        <f t="shared" si="2"/>
        <v>0</v>
      </c>
      <c r="E9" s="39">
        <f t="shared" si="2"/>
        <v>2500000</v>
      </c>
      <c r="F9" s="40">
        <f t="shared" si="2"/>
        <v>2500000</v>
      </c>
      <c r="G9" s="41">
        <f t="shared" si="2"/>
        <v>2500000</v>
      </c>
      <c r="H9" s="40">
        <f t="shared" si="2"/>
        <v>629000</v>
      </c>
      <c r="I9" s="41">
        <f t="shared" si="2"/>
        <v>0</v>
      </c>
      <c r="J9" s="40">
        <f t="shared" si="2"/>
        <v>864000</v>
      </c>
      <c r="K9" s="41">
        <f t="shared" si="2"/>
        <v>1426531</v>
      </c>
      <c r="L9" s="40">
        <f t="shared" si="2"/>
        <v>801000</v>
      </c>
      <c r="M9" s="41">
        <f t="shared" si="2"/>
        <v>324221</v>
      </c>
      <c r="N9" s="40">
        <f t="shared" si="2"/>
        <v>202000</v>
      </c>
      <c r="O9" s="41">
        <f t="shared" si="2"/>
        <v>749248</v>
      </c>
      <c r="P9" s="40">
        <f t="shared" si="2"/>
        <v>2496000</v>
      </c>
      <c r="Q9" s="41">
        <f t="shared" si="2"/>
        <v>2500000</v>
      </c>
      <c r="R9" s="20">
        <f>IF(($L9       =0),0,((($N9       -$L9       )/$L9       )*100))</f>
        <v>-74.781523096129845</v>
      </c>
      <c r="S9" s="21">
        <f>IF(($M9       =0),0,((($O9       -$M9       )/$M9       )*100))</f>
        <v>131.09175531504744</v>
      </c>
      <c r="T9" s="20">
        <f>IF(($E9       =0),0,(($P9       /$E9       )*100))</f>
        <v>99.839999999999989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2500000</v>
      </c>
      <c r="C16" s="42"/>
      <c r="D16" s="42"/>
      <c r="E16" s="42">
        <f t="shared" si="4"/>
        <v>2500000</v>
      </c>
      <c r="F16" s="43">
        <v>2500000</v>
      </c>
      <c r="G16" s="44">
        <v>2500000</v>
      </c>
      <c r="H16" s="43">
        <v>629000</v>
      </c>
      <c r="I16" s="44"/>
      <c r="J16" s="43">
        <v>864000</v>
      </c>
      <c r="K16" s="44">
        <v>1426531</v>
      </c>
      <c r="L16" s="43">
        <v>801000</v>
      </c>
      <c r="M16" s="44">
        <v>324221</v>
      </c>
      <c r="N16" s="43">
        <v>202000</v>
      </c>
      <c r="O16" s="44">
        <v>749248</v>
      </c>
      <c r="P16" s="43">
        <f t="shared" si="5"/>
        <v>2496000</v>
      </c>
      <c r="Q16" s="44">
        <f t="shared" si="6"/>
        <v>2500000</v>
      </c>
      <c r="R16" s="24">
        <f t="shared" si="7"/>
        <v>-74.781523096129845</v>
      </c>
      <c r="S16" s="25">
        <f t="shared" si="8"/>
        <v>131.09175531504744</v>
      </c>
      <c r="T16" s="24">
        <f t="shared" si="9"/>
        <v>99.839999999999989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1100000</v>
      </c>
      <c r="C28" s="39">
        <f t="shared" si="11"/>
        <v>0</v>
      </c>
      <c r="D28" s="39">
        <f t="shared" si="11"/>
        <v>0</v>
      </c>
      <c r="E28" s="39">
        <f t="shared" si="11"/>
        <v>1100000</v>
      </c>
      <c r="F28" s="40">
        <f t="shared" si="11"/>
        <v>1100000</v>
      </c>
      <c r="G28" s="41">
        <f t="shared" si="11"/>
        <v>1100000</v>
      </c>
      <c r="H28" s="40">
        <f t="shared" si="11"/>
        <v>324000</v>
      </c>
      <c r="I28" s="41">
        <f t="shared" si="11"/>
        <v>324434</v>
      </c>
      <c r="J28" s="40">
        <f t="shared" si="11"/>
        <v>165000</v>
      </c>
      <c r="K28" s="41">
        <f t="shared" si="11"/>
        <v>164081</v>
      </c>
      <c r="L28" s="40">
        <f t="shared" si="11"/>
        <v>159000</v>
      </c>
      <c r="M28" s="41">
        <f t="shared" si="11"/>
        <v>159008</v>
      </c>
      <c r="N28" s="40">
        <f t="shared" si="11"/>
        <v>41000</v>
      </c>
      <c r="O28" s="41">
        <f t="shared" si="11"/>
        <v>452477</v>
      </c>
      <c r="P28" s="40">
        <f t="shared" si="11"/>
        <v>689000</v>
      </c>
      <c r="Q28" s="41">
        <f t="shared" si="11"/>
        <v>1100000</v>
      </c>
      <c r="R28" s="20">
        <f t="shared" si="7"/>
        <v>-74.213836477987414</v>
      </c>
      <c r="S28" s="21">
        <f t="shared" si="8"/>
        <v>184.5624119541155</v>
      </c>
      <c r="T28" s="20">
        <f t="shared" si="9"/>
        <v>62.636363636363633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324000</v>
      </c>
      <c r="I31" s="44">
        <v>324434</v>
      </c>
      <c r="J31" s="43">
        <v>165000</v>
      </c>
      <c r="K31" s="44">
        <v>164081</v>
      </c>
      <c r="L31" s="43">
        <v>159000</v>
      </c>
      <c r="M31" s="44">
        <v>159008</v>
      </c>
      <c r="N31" s="43">
        <v>41000</v>
      </c>
      <c r="O31" s="44">
        <v>452477</v>
      </c>
      <c r="P31" s="43">
        <f t="shared" si="5"/>
        <v>689000</v>
      </c>
      <c r="Q31" s="44">
        <f t="shared" si="6"/>
        <v>1100000</v>
      </c>
      <c r="R31" s="24">
        <f t="shared" si="7"/>
        <v>-74.213836477987414</v>
      </c>
      <c r="S31" s="25">
        <f t="shared" si="8"/>
        <v>184.5624119541155</v>
      </c>
      <c r="T31" s="24">
        <f t="shared" si="9"/>
        <v>62.636363636363633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3600000</v>
      </c>
      <c r="C61" s="39">
        <f t="shared" si="26"/>
        <v>0</v>
      </c>
      <c r="D61" s="39">
        <f t="shared" si="26"/>
        <v>0</v>
      </c>
      <c r="E61" s="39">
        <f t="shared" si="26"/>
        <v>3600000</v>
      </c>
      <c r="F61" s="40">
        <f t="shared" si="26"/>
        <v>3600000</v>
      </c>
      <c r="G61" s="41">
        <f t="shared" si="26"/>
        <v>3600000</v>
      </c>
      <c r="H61" s="40">
        <f t="shared" si="26"/>
        <v>953000</v>
      </c>
      <c r="I61" s="41">
        <f t="shared" si="26"/>
        <v>324434</v>
      </c>
      <c r="J61" s="40">
        <f t="shared" si="26"/>
        <v>1029000</v>
      </c>
      <c r="K61" s="41">
        <f t="shared" si="26"/>
        <v>1590612</v>
      </c>
      <c r="L61" s="40">
        <f t="shared" si="26"/>
        <v>960000</v>
      </c>
      <c r="M61" s="41">
        <f t="shared" si="26"/>
        <v>483229</v>
      </c>
      <c r="N61" s="40">
        <f t="shared" si="26"/>
        <v>243000</v>
      </c>
      <c r="O61" s="41">
        <f t="shared" si="26"/>
        <v>1201725</v>
      </c>
      <c r="P61" s="40">
        <f t="shared" si="26"/>
        <v>3185000</v>
      </c>
      <c r="Q61" s="41">
        <f t="shared" si="26"/>
        <v>3600000</v>
      </c>
      <c r="R61" s="20">
        <f t="shared" si="16"/>
        <v>-74.6875</v>
      </c>
      <c r="S61" s="21">
        <f t="shared" si="17"/>
        <v>148.68644059027915</v>
      </c>
      <c r="T61" s="20">
        <f t="shared" si="18"/>
        <v>88.472222222222214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3600000</v>
      </c>
      <c r="C65" s="48">
        <f t="shared" si="30"/>
        <v>0</v>
      </c>
      <c r="D65" s="48">
        <f t="shared" si="30"/>
        <v>0</v>
      </c>
      <c r="E65" s="48">
        <f t="shared" si="30"/>
        <v>3600000</v>
      </c>
      <c r="F65" s="49">
        <f t="shared" si="30"/>
        <v>3600000</v>
      </c>
      <c r="G65" s="50">
        <f t="shared" si="30"/>
        <v>3600000</v>
      </c>
      <c r="H65" s="49">
        <f t="shared" si="30"/>
        <v>953000</v>
      </c>
      <c r="I65" s="50">
        <f t="shared" si="30"/>
        <v>324434</v>
      </c>
      <c r="J65" s="49">
        <f t="shared" si="30"/>
        <v>1029000</v>
      </c>
      <c r="K65" s="50">
        <f t="shared" si="30"/>
        <v>1590612</v>
      </c>
      <c r="L65" s="49">
        <f t="shared" si="30"/>
        <v>960000</v>
      </c>
      <c r="M65" s="51">
        <f t="shared" si="30"/>
        <v>483229</v>
      </c>
      <c r="N65" s="49">
        <f t="shared" si="30"/>
        <v>243000</v>
      </c>
      <c r="O65" s="50">
        <f t="shared" si="30"/>
        <v>1201725</v>
      </c>
      <c r="P65" s="49">
        <f t="shared" si="30"/>
        <v>3185000</v>
      </c>
      <c r="Q65" s="50">
        <f t="shared" si="30"/>
        <v>3600000</v>
      </c>
      <c r="R65" s="34">
        <f t="shared" si="16"/>
        <v>-74.6875</v>
      </c>
      <c r="S65" s="35">
        <f t="shared" si="17"/>
        <v>148.68644059027915</v>
      </c>
      <c r="T65" s="34">
        <f t="shared" si="18"/>
        <v>88.472222222222214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6261000</v>
      </c>
      <c r="C8" s="36">
        <f t="shared" si="0"/>
        <v>0</v>
      </c>
      <c r="D8" s="36">
        <f t="shared" si="0"/>
        <v>0</v>
      </c>
      <c r="E8" s="36">
        <f t="shared" si="0"/>
        <v>6261000</v>
      </c>
      <c r="F8" s="37">
        <f t="shared" si="0"/>
        <v>6261000</v>
      </c>
      <c r="G8" s="38">
        <f t="shared" si="0"/>
        <v>6261000</v>
      </c>
      <c r="H8" s="37">
        <f t="shared" si="0"/>
        <v>697000</v>
      </c>
      <c r="I8" s="38">
        <f t="shared" si="0"/>
        <v>6613000</v>
      </c>
      <c r="J8" s="37">
        <f t="shared" si="0"/>
        <v>902000</v>
      </c>
      <c r="K8" s="38">
        <f t="shared" si="0"/>
        <v>510959</v>
      </c>
      <c r="L8" s="37">
        <f t="shared" si="0"/>
        <v>1271000</v>
      </c>
      <c r="M8" s="38">
        <f t="shared" si="0"/>
        <v>117248</v>
      </c>
      <c r="N8" s="37">
        <f t="shared" si="0"/>
        <v>2398000</v>
      </c>
      <c r="O8" s="38">
        <f t="shared" si="0"/>
        <v>0</v>
      </c>
      <c r="P8" s="37">
        <f t="shared" si="0"/>
        <v>5268000</v>
      </c>
      <c r="Q8" s="38">
        <f t="shared" si="0"/>
        <v>7241207</v>
      </c>
      <c r="R8" s="16">
        <f>IF(($L8       =0),0,((($N8       -$L8       )/$L8       )*100))</f>
        <v>88.67033831628639</v>
      </c>
      <c r="S8" s="17">
        <f>IF(($M8       =0),0,((($O8       -$M8       )/$M8       )*100))</f>
        <v>-100</v>
      </c>
      <c r="T8" s="16">
        <f>IF(($E8       =0),0,(($P8       /$E8       )*100))</f>
        <v>84.13991375179684</v>
      </c>
      <c r="U8" s="18">
        <f>IF(($E8       =0),0,(($Q8       /$E8       )*100))</f>
        <v>115.65575786615557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2772000</v>
      </c>
      <c r="C9" s="39">
        <f t="shared" si="2"/>
        <v>0</v>
      </c>
      <c r="D9" s="39">
        <f t="shared" si="2"/>
        <v>0</v>
      </c>
      <c r="E9" s="39">
        <f t="shared" si="2"/>
        <v>2772000</v>
      </c>
      <c r="F9" s="40">
        <f t="shared" si="2"/>
        <v>2772000</v>
      </c>
      <c r="G9" s="41">
        <f t="shared" si="2"/>
        <v>2772000</v>
      </c>
      <c r="H9" s="40">
        <f t="shared" si="2"/>
        <v>100000</v>
      </c>
      <c r="I9" s="41">
        <f t="shared" si="2"/>
        <v>5067000</v>
      </c>
      <c r="J9" s="40">
        <f t="shared" si="2"/>
        <v>410000</v>
      </c>
      <c r="K9" s="41">
        <f t="shared" si="2"/>
        <v>510959</v>
      </c>
      <c r="L9" s="40">
        <f t="shared" si="2"/>
        <v>1007000</v>
      </c>
      <c r="M9" s="41">
        <f t="shared" si="2"/>
        <v>117248</v>
      </c>
      <c r="N9" s="40">
        <f t="shared" si="2"/>
        <v>1255000</v>
      </c>
      <c r="O9" s="41">
        <f t="shared" si="2"/>
        <v>0</v>
      </c>
      <c r="P9" s="40">
        <f t="shared" si="2"/>
        <v>2772000</v>
      </c>
      <c r="Q9" s="41">
        <f t="shared" si="2"/>
        <v>5695207</v>
      </c>
      <c r="R9" s="20">
        <f>IF(($L9       =0),0,((($N9       -$L9       )/$L9       )*100))</f>
        <v>24.627606752730884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205.454797979798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2772000</v>
      </c>
      <c r="C16" s="42"/>
      <c r="D16" s="42"/>
      <c r="E16" s="42">
        <f t="shared" si="4"/>
        <v>2772000</v>
      </c>
      <c r="F16" s="43">
        <v>2772000</v>
      </c>
      <c r="G16" s="44">
        <v>2772000</v>
      </c>
      <c r="H16" s="43">
        <v>100000</v>
      </c>
      <c r="I16" s="44">
        <v>5067000</v>
      </c>
      <c r="J16" s="43">
        <v>410000</v>
      </c>
      <c r="K16" s="44">
        <v>510959</v>
      </c>
      <c r="L16" s="43">
        <v>1007000</v>
      </c>
      <c r="M16" s="44">
        <v>117248</v>
      </c>
      <c r="N16" s="43">
        <v>1255000</v>
      </c>
      <c r="O16" s="44"/>
      <c r="P16" s="43">
        <f t="shared" si="5"/>
        <v>2772000</v>
      </c>
      <c r="Q16" s="44">
        <f t="shared" si="6"/>
        <v>5695207</v>
      </c>
      <c r="R16" s="24">
        <f t="shared" si="7"/>
        <v>24.627606752730884</v>
      </c>
      <c r="S16" s="25">
        <f t="shared" si="8"/>
        <v>-100</v>
      </c>
      <c r="T16" s="24">
        <f t="shared" si="9"/>
        <v>100</v>
      </c>
      <c r="U16" s="26">
        <f t="shared" si="10"/>
        <v>205.454797979798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3489000</v>
      </c>
      <c r="C28" s="39">
        <f t="shared" si="11"/>
        <v>0</v>
      </c>
      <c r="D28" s="39">
        <f t="shared" si="11"/>
        <v>0</v>
      </c>
      <c r="E28" s="39">
        <f t="shared" si="11"/>
        <v>3489000</v>
      </c>
      <c r="F28" s="40">
        <f t="shared" si="11"/>
        <v>3489000</v>
      </c>
      <c r="G28" s="41">
        <f t="shared" si="11"/>
        <v>3489000</v>
      </c>
      <c r="H28" s="40">
        <f t="shared" si="11"/>
        <v>597000</v>
      </c>
      <c r="I28" s="41">
        <f t="shared" si="11"/>
        <v>1546000</v>
      </c>
      <c r="J28" s="40">
        <f t="shared" si="11"/>
        <v>492000</v>
      </c>
      <c r="K28" s="41">
        <f t="shared" si="11"/>
        <v>0</v>
      </c>
      <c r="L28" s="40">
        <f t="shared" si="11"/>
        <v>264000</v>
      </c>
      <c r="M28" s="41">
        <f t="shared" si="11"/>
        <v>0</v>
      </c>
      <c r="N28" s="40">
        <f t="shared" si="11"/>
        <v>1143000</v>
      </c>
      <c r="O28" s="41">
        <f t="shared" si="11"/>
        <v>0</v>
      </c>
      <c r="P28" s="40">
        <f t="shared" si="11"/>
        <v>2496000</v>
      </c>
      <c r="Q28" s="41">
        <f t="shared" si="11"/>
        <v>1546000</v>
      </c>
      <c r="R28" s="20">
        <f t="shared" si="7"/>
        <v>332.95454545454544</v>
      </c>
      <c r="S28" s="21">
        <f t="shared" si="8"/>
        <v>0</v>
      </c>
      <c r="T28" s="20">
        <f t="shared" si="9"/>
        <v>71.53912295786759</v>
      </c>
      <c r="U28" s="22">
        <f t="shared" si="10"/>
        <v>44.310690742333051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322000</v>
      </c>
      <c r="I31" s="44"/>
      <c r="J31" s="43">
        <v>81000</v>
      </c>
      <c r="K31" s="44"/>
      <c r="L31" s="43">
        <v>264000</v>
      </c>
      <c r="M31" s="44"/>
      <c r="N31" s="43">
        <v>553000</v>
      </c>
      <c r="O31" s="44"/>
      <c r="P31" s="43">
        <f t="shared" si="5"/>
        <v>1220000</v>
      </c>
      <c r="Q31" s="44">
        <f t="shared" si="6"/>
        <v>0</v>
      </c>
      <c r="R31" s="24">
        <f t="shared" si="7"/>
        <v>109.46969696969697</v>
      </c>
      <c r="S31" s="25">
        <f t="shared" si="8"/>
        <v>0</v>
      </c>
      <c r="T31" s="24">
        <f t="shared" si="9"/>
        <v>67.777777777777786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1689000</v>
      </c>
      <c r="C33" s="42"/>
      <c r="D33" s="42"/>
      <c r="E33" s="42">
        <f t="shared" si="4"/>
        <v>1689000</v>
      </c>
      <c r="F33" s="43">
        <v>1689000</v>
      </c>
      <c r="G33" s="44">
        <v>1689000</v>
      </c>
      <c r="H33" s="43">
        <v>275000</v>
      </c>
      <c r="I33" s="44">
        <v>1546000</v>
      </c>
      <c r="J33" s="43">
        <v>411000</v>
      </c>
      <c r="K33" s="44"/>
      <c r="L33" s="43"/>
      <c r="M33" s="44"/>
      <c r="N33" s="43">
        <v>590000</v>
      </c>
      <c r="O33" s="44"/>
      <c r="P33" s="43">
        <f t="shared" si="5"/>
        <v>1276000</v>
      </c>
      <c r="Q33" s="44">
        <f t="shared" si="6"/>
        <v>1546000</v>
      </c>
      <c r="R33" s="24">
        <f t="shared" si="7"/>
        <v>0</v>
      </c>
      <c r="S33" s="25">
        <f t="shared" si="8"/>
        <v>0</v>
      </c>
      <c r="T33" s="24">
        <f t="shared" si="9"/>
        <v>75.547661338069858</v>
      </c>
      <c r="U33" s="26">
        <f t="shared" si="10"/>
        <v>91.533451746595617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6261000</v>
      </c>
      <c r="C61" s="39">
        <f t="shared" si="26"/>
        <v>0</v>
      </c>
      <c r="D61" s="39">
        <f t="shared" si="26"/>
        <v>0</v>
      </c>
      <c r="E61" s="39">
        <f t="shared" si="26"/>
        <v>6261000</v>
      </c>
      <c r="F61" s="40">
        <f t="shared" si="26"/>
        <v>6261000</v>
      </c>
      <c r="G61" s="41">
        <f t="shared" si="26"/>
        <v>6261000</v>
      </c>
      <c r="H61" s="40">
        <f t="shared" si="26"/>
        <v>697000</v>
      </c>
      <c r="I61" s="41">
        <f t="shared" si="26"/>
        <v>6613000</v>
      </c>
      <c r="J61" s="40">
        <f t="shared" si="26"/>
        <v>902000</v>
      </c>
      <c r="K61" s="41">
        <f t="shared" si="26"/>
        <v>510959</v>
      </c>
      <c r="L61" s="40">
        <f t="shared" si="26"/>
        <v>1271000</v>
      </c>
      <c r="M61" s="41">
        <f t="shared" si="26"/>
        <v>117248</v>
      </c>
      <c r="N61" s="40">
        <f t="shared" si="26"/>
        <v>2398000</v>
      </c>
      <c r="O61" s="41">
        <f t="shared" si="26"/>
        <v>0</v>
      </c>
      <c r="P61" s="40">
        <f t="shared" si="26"/>
        <v>5268000</v>
      </c>
      <c r="Q61" s="41">
        <f t="shared" si="26"/>
        <v>7241207</v>
      </c>
      <c r="R61" s="20">
        <f t="shared" si="16"/>
        <v>88.67033831628639</v>
      </c>
      <c r="S61" s="21">
        <f t="shared" si="17"/>
        <v>-100</v>
      </c>
      <c r="T61" s="20">
        <f t="shared" si="18"/>
        <v>84.13991375179684</v>
      </c>
      <c r="U61" s="22">
        <f t="shared" si="19"/>
        <v>115.65575786615557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6261000</v>
      </c>
      <c r="C65" s="48">
        <f t="shared" si="30"/>
        <v>0</v>
      </c>
      <c r="D65" s="48">
        <f t="shared" si="30"/>
        <v>0</v>
      </c>
      <c r="E65" s="48">
        <f t="shared" si="30"/>
        <v>6261000</v>
      </c>
      <c r="F65" s="49">
        <f t="shared" si="30"/>
        <v>6261000</v>
      </c>
      <c r="G65" s="50">
        <f t="shared" si="30"/>
        <v>6261000</v>
      </c>
      <c r="H65" s="49">
        <f t="shared" si="30"/>
        <v>697000</v>
      </c>
      <c r="I65" s="50">
        <f t="shared" si="30"/>
        <v>6613000</v>
      </c>
      <c r="J65" s="49">
        <f t="shared" si="30"/>
        <v>902000</v>
      </c>
      <c r="K65" s="50">
        <f t="shared" si="30"/>
        <v>510959</v>
      </c>
      <c r="L65" s="49">
        <f t="shared" si="30"/>
        <v>1271000</v>
      </c>
      <c r="M65" s="51">
        <f t="shared" si="30"/>
        <v>117248</v>
      </c>
      <c r="N65" s="49">
        <f t="shared" si="30"/>
        <v>2398000</v>
      </c>
      <c r="O65" s="50">
        <f t="shared" si="30"/>
        <v>0</v>
      </c>
      <c r="P65" s="49">
        <f t="shared" si="30"/>
        <v>5268000</v>
      </c>
      <c r="Q65" s="50">
        <f t="shared" si="30"/>
        <v>7241207</v>
      </c>
      <c r="R65" s="34">
        <f t="shared" si="16"/>
        <v>88.67033831628639</v>
      </c>
      <c r="S65" s="35">
        <f t="shared" si="17"/>
        <v>-100</v>
      </c>
      <c r="T65" s="34">
        <f t="shared" si="18"/>
        <v>84.13991375179684</v>
      </c>
      <c r="U65" s="35">
        <f t="shared" si="19"/>
        <v>115.65575786615557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369294000</v>
      </c>
      <c r="C8" s="36">
        <f t="shared" si="0"/>
        <v>0</v>
      </c>
      <c r="D8" s="36">
        <f t="shared" si="0"/>
        <v>0</v>
      </c>
      <c r="E8" s="36">
        <f t="shared" si="0"/>
        <v>369294000</v>
      </c>
      <c r="F8" s="37">
        <f t="shared" si="0"/>
        <v>369294000</v>
      </c>
      <c r="G8" s="38">
        <f t="shared" si="0"/>
        <v>369294000</v>
      </c>
      <c r="H8" s="37">
        <f t="shared" si="0"/>
        <v>79451000</v>
      </c>
      <c r="I8" s="38">
        <f t="shared" si="0"/>
        <v>45554958</v>
      </c>
      <c r="J8" s="37">
        <f t="shared" si="0"/>
        <v>89541000</v>
      </c>
      <c r="K8" s="38">
        <f t="shared" si="0"/>
        <v>111071733</v>
      </c>
      <c r="L8" s="37">
        <f t="shared" si="0"/>
        <v>42979000</v>
      </c>
      <c r="M8" s="38">
        <f t="shared" si="0"/>
        <v>39674832</v>
      </c>
      <c r="N8" s="37">
        <f t="shared" si="0"/>
        <v>147479000</v>
      </c>
      <c r="O8" s="38">
        <f t="shared" si="0"/>
        <v>75302275</v>
      </c>
      <c r="P8" s="37">
        <f t="shared" si="0"/>
        <v>359450000</v>
      </c>
      <c r="Q8" s="38">
        <f t="shared" si="0"/>
        <v>271603798</v>
      </c>
      <c r="R8" s="16">
        <f>IF(($L8       =0),0,((($N8       -$L8       )/$L8       )*100))</f>
        <v>243.14199958119082</v>
      </c>
      <c r="S8" s="17">
        <f>IF(($M8       =0),0,((($O8       -$M8       )/$M8       )*100))</f>
        <v>89.798598265015968</v>
      </c>
      <c r="T8" s="16">
        <f>IF(($E8       =0),0,(($P8       /$E8       )*100))</f>
        <v>97.334373155263833</v>
      </c>
      <c r="U8" s="18">
        <f>IF(($E8       =0),0,(($Q8       /$E8       )*100))</f>
        <v>73.54676707447183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361503000</v>
      </c>
      <c r="C9" s="39">
        <f t="shared" si="2"/>
        <v>0</v>
      </c>
      <c r="D9" s="39">
        <f t="shared" si="2"/>
        <v>0</v>
      </c>
      <c r="E9" s="39">
        <f t="shared" si="2"/>
        <v>361503000</v>
      </c>
      <c r="F9" s="40">
        <f t="shared" si="2"/>
        <v>361503000</v>
      </c>
      <c r="G9" s="41">
        <f t="shared" si="2"/>
        <v>361503000</v>
      </c>
      <c r="H9" s="40">
        <f t="shared" si="2"/>
        <v>78136000</v>
      </c>
      <c r="I9" s="41">
        <f t="shared" si="2"/>
        <v>44370148</v>
      </c>
      <c r="J9" s="40">
        <f t="shared" si="2"/>
        <v>88975000</v>
      </c>
      <c r="K9" s="41">
        <f t="shared" si="2"/>
        <v>109432319</v>
      </c>
      <c r="L9" s="40">
        <f t="shared" si="2"/>
        <v>41852000</v>
      </c>
      <c r="M9" s="41">
        <f t="shared" si="2"/>
        <v>38213318</v>
      </c>
      <c r="N9" s="40">
        <f t="shared" si="2"/>
        <v>146845000</v>
      </c>
      <c r="O9" s="41">
        <f t="shared" si="2"/>
        <v>73709706</v>
      </c>
      <c r="P9" s="40">
        <f t="shared" si="2"/>
        <v>355808000</v>
      </c>
      <c r="Q9" s="41">
        <f t="shared" si="2"/>
        <v>265725491</v>
      </c>
      <c r="R9" s="20">
        <f>IF(($L9       =0),0,((($N9       -$L9       )/$L9       )*100))</f>
        <v>250.86734206250597</v>
      </c>
      <c r="S9" s="21">
        <f>IF(($M9       =0),0,((($O9       -$M9       )/$M9       )*100))</f>
        <v>92.890096588838475</v>
      </c>
      <c r="T9" s="20">
        <f>IF(($E9       =0),0,(($P9       /$E9       )*100))</f>
        <v>98.424632713974717</v>
      </c>
      <c r="U9" s="22">
        <f>IF(($E9       =0),0,(($Q9       /$E9       )*100))</f>
        <v>73.505749883126839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358525000</v>
      </c>
      <c r="C10" s="42"/>
      <c r="D10" s="42"/>
      <c r="E10" s="42">
        <f t="shared" ref="E10:E41" si="4">$B10      +$C10      +$D10</f>
        <v>358525000</v>
      </c>
      <c r="F10" s="43">
        <v>358525000</v>
      </c>
      <c r="G10" s="44">
        <v>358525000</v>
      </c>
      <c r="H10" s="43">
        <v>77817000</v>
      </c>
      <c r="I10" s="44">
        <v>44370148</v>
      </c>
      <c r="J10" s="43">
        <v>87630000</v>
      </c>
      <c r="K10" s="44">
        <v>109432319</v>
      </c>
      <c r="L10" s="43">
        <v>40884000</v>
      </c>
      <c r="M10" s="44">
        <v>37439023</v>
      </c>
      <c r="N10" s="43">
        <v>146499000</v>
      </c>
      <c r="O10" s="44">
        <v>72741739</v>
      </c>
      <c r="P10" s="43">
        <f t="shared" ref="P10:P41" si="5">$H10      +$J10      +$L10      +$N10</f>
        <v>352830000</v>
      </c>
      <c r="Q10" s="44">
        <f t="shared" ref="Q10:Q41" si="6">$I10      +$K10      +$M10      +$O10</f>
        <v>263983229</v>
      </c>
      <c r="R10" s="24">
        <f t="shared" ref="R10:R41" si="7">IF(($L10      =0),0,((($N10      -$L10      )/$L10      )*100))</f>
        <v>258.32844144408568</v>
      </c>
      <c r="S10" s="25">
        <f t="shared" ref="S10:S41" si="8">IF(($M10      =0),0,((($O10      -$M10      )/$M10      )*100))</f>
        <v>94.29390291514818</v>
      </c>
      <c r="T10" s="24">
        <f t="shared" ref="T10:T41" si="9">IF(($E10      =0),0,(($P10      /$E10      )*100))</f>
        <v>98.411547311902936</v>
      </c>
      <c r="U10" s="26">
        <f t="shared" ref="U10:U41" si="10">IF(($E10      =0),0,(($Q10      /$E10      )*100))</f>
        <v>73.630354647514125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2978000</v>
      </c>
      <c r="C16" s="42"/>
      <c r="D16" s="42"/>
      <c r="E16" s="42">
        <f t="shared" si="4"/>
        <v>2978000</v>
      </c>
      <c r="F16" s="43">
        <v>2978000</v>
      </c>
      <c r="G16" s="44">
        <v>2978000</v>
      </c>
      <c r="H16" s="43">
        <v>319000</v>
      </c>
      <c r="I16" s="44"/>
      <c r="J16" s="43">
        <v>1345000</v>
      </c>
      <c r="K16" s="44"/>
      <c r="L16" s="43">
        <v>968000</v>
      </c>
      <c r="M16" s="44">
        <v>774295</v>
      </c>
      <c r="N16" s="43">
        <v>346000</v>
      </c>
      <c r="O16" s="44">
        <v>967967</v>
      </c>
      <c r="P16" s="43">
        <f t="shared" si="5"/>
        <v>2978000</v>
      </c>
      <c r="Q16" s="44">
        <f t="shared" si="6"/>
        <v>1742262</v>
      </c>
      <c r="R16" s="24">
        <f t="shared" si="7"/>
        <v>-64.256198347107443</v>
      </c>
      <c r="S16" s="25">
        <f t="shared" si="8"/>
        <v>25.012688962217243</v>
      </c>
      <c r="T16" s="24">
        <f t="shared" si="9"/>
        <v>100</v>
      </c>
      <c r="U16" s="26">
        <f t="shared" si="10"/>
        <v>58.504432505036938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7791000</v>
      </c>
      <c r="C28" s="39">
        <f t="shared" si="11"/>
        <v>0</v>
      </c>
      <c r="D28" s="39">
        <f t="shared" si="11"/>
        <v>0</v>
      </c>
      <c r="E28" s="39">
        <f t="shared" si="11"/>
        <v>7791000</v>
      </c>
      <c r="F28" s="40">
        <f t="shared" si="11"/>
        <v>7791000</v>
      </c>
      <c r="G28" s="41">
        <f t="shared" si="11"/>
        <v>7791000</v>
      </c>
      <c r="H28" s="40">
        <f t="shared" si="11"/>
        <v>1315000</v>
      </c>
      <c r="I28" s="41">
        <f t="shared" si="11"/>
        <v>1184810</v>
      </c>
      <c r="J28" s="40">
        <f t="shared" si="11"/>
        <v>566000</v>
      </c>
      <c r="K28" s="41">
        <f t="shared" si="11"/>
        <v>1639414</v>
      </c>
      <c r="L28" s="40">
        <f t="shared" si="11"/>
        <v>1127000</v>
      </c>
      <c r="M28" s="41">
        <f t="shared" si="11"/>
        <v>1461514</v>
      </c>
      <c r="N28" s="40">
        <f t="shared" si="11"/>
        <v>634000</v>
      </c>
      <c r="O28" s="41">
        <f t="shared" si="11"/>
        <v>1592569</v>
      </c>
      <c r="P28" s="40">
        <f t="shared" si="11"/>
        <v>3642000</v>
      </c>
      <c r="Q28" s="41">
        <f t="shared" si="11"/>
        <v>5878307</v>
      </c>
      <c r="R28" s="20">
        <f t="shared" si="7"/>
        <v>-43.744454303460515</v>
      </c>
      <c r="S28" s="21">
        <f t="shared" si="8"/>
        <v>8.9670711330852804</v>
      </c>
      <c r="T28" s="20">
        <f t="shared" si="9"/>
        <v>46.746245668078551</v>
      </c>
      <c r="U28" s="22">
        <f t="shared" si="10"/>
        <v>75.44996791169298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117000</v>
      </c>
      <c r="I31" s="44">
        <v>140378</v>
      </c>
      <c r="J31" s="43">
        <v>54000</v>
      </c>
      <c r="K31" s="44">
        <v>159582</v>
      </c>
      <c r="L31" s="43">
        <v>91000</v>
      </c>
      <c r="M31" s="44">
        <v>456265</v>
      </c>
      <c r="N31" s="43">
        <v>77000</v>
      </c>
      <c r="O31" s="44">
        <v>649273</v>
      </c>
      <c r="P31" s="43">
        <f t="shared" si="5"/>
        <v>339000</v>
      </c>
      <c r="Q31" s="44">
        <f t="shared" si="6"/>
        <v>1405498</v>
      </c>
      <c r="R31" s="24">
        <f t="shared" si="7"/>
        <v>-15.384615384615385</v>
      </c>
      <c r="S31" s="25">
        <f t="shared" si="8"/>
        <v>42.301732545779316</v>
      </c>
      <c r="T31" s="24">
        <f t="shared" si="9"/>
        <v>11.3</v>
      </c>
      <c r="U31" s="26">
        <f t="shared" si="10"/>
        <v>46.849933333333333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4791000</v>
      </c>
      <c r="C33" s="42"/>
      <c r="D33" s="42"/>
      <c r="E33" s="42">
        <f t="shared" si="4"/>
        <v>4791000</v>
      </c>
      <c r="F33" s="43">
        <v>4791000</v>
      </c>
      <c r="G33" s="44">
        <v>4791000</v>
      </c>
      <c r="H33" s="43">
        <v>1198000</v>
      </c>
      <c r="I33" s="44">
        <v>1044432</v>
      </c>
      <c r="J33" s="43">
        <v>512000</v>
      </c>
      <c r="K33" s="44">
        <v>1479832</v>
      </c>
      <c r="L33" s="43">
        <v>1036000</v>
      </c>
      <c r="M33" s="44">
        <v>1005249</v>
      </c>
      <c r="N33" s="43">
        <v>557000</v>
      </c>
      <c r="O33" s="44">
        <v>943296</v>
      </c>
      <c r="P33" s="43">
        <f t="shared" si="5"/>
        <v>3303000</v>
      </c>
      <c r="Q33" s="44">
        <f t="shared" si="6"/>
        <v>4472809</v>
      </c>
      <c r="R33" s="24">
        <f t="shared" si="7"/>
        <v>-46.23552123552124</v>
      </c>
      <c r="S33" s="25">
        <f t="shared" si="8"/>
        <v>-6.1629506719230758</v>
      </c>
      <c r="T33" s="24">
        <f t="shared" si="9"/>
        <v>68.941765810895433</v>
      </c>
      <c r="U33" s="26">
        <f t="shared" si="10"/>
        <v>93.35856814861198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194378000</v>
      </c>
      <c r="C43" s="45">
        <f t="shared" si="20"/>
        <v>0</v>
      </c>
      <c r="D43" s="45">
        <f t="shared" si="20"/>
        <v>0</v>
      </c>
      <c r="E43" s="45">
        <f t="shared" si="20"/>
        <v>194378000</v>
      </c>
      <c r="F43" s="46">
        <f t="shared" si="20"/>
        <v>194378000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194378000</v>
      </c>
      <c r="C44" s="39">
        <f t="shared" si="22"/>
        <v>0</v>
      </c>
      <c r="D44" s="39">
        <f t="shared" si="22"/>
        <v>0</v>
      </c>
      <c r="E44" s="39">
        <f t="shared" si="22"/>
        <v>194378000</v>
      </c>
      <c r="F44" s="40">
        <f t="shared" si="22"/>
        <v>194378000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52000000</v>
      </c>
      <c r="C45" s="42"/>
      <c r="D45" s="42"/>
      <c r="E45" s="42">
        <f t="shared" si="13"/>
        <v>52000000</v>
      </c>
      <c r="F45" s="43">
        <v>52000000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142378000</v>
      </c>
      <c r="C53" s="42"/>
      <c r="D53" s="42"/>
      <c r="E53" s="42">
        <f t="shared" si="13"/>
        <v>142378000</v>
      </c>
      <c r="F53" s="43">
        <v>142378000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563672000</v>
      </c>
      <c r="C61" s="39">
        <f t="shared" si="26"/>
        <v>0</v>
      </c>
      <c r="D61" s="39">
        <f t="shared" si="26"/>
        <v>0</v>
      </c>
      <c r="E61" s="39">
        <f t="shared" si="26"/>
        <v>563672000</v>
      </c>
      <c r="F61" s="40">
        <f t="shared" si="26"/>
        <v>563672000</v>
      </c>
      <c r="G61" s="41">
        <f t="shared" si="26"/>
        <v>369294000</v>
      </c>
      <c r="H61" s="40">
        <f t="shared" si="26"/>
        <v>79451000</v>
      </c>
      <c r="I61" s="41">
        <f t="shared" si="26"/>
        <v>45554958</v>
      </c>
      <c r="J61" s="40">
        <f t="shared" si="26"/>
        <v>89541000</v>
      </c>
      <c r="K61" s="41">
        <f t="shared" si="26"/>
        <v>111071733</v>
      </c>
      <c r="L61" s="40">
        <f t="shared" si="26"/>
        <v>42979000</v>
      </c>
      <c r="M61" s="41">
        <f t="shared" si="26"/>
        <v>39674832</v>
      </c>
      <c r="N61" s="40">
        <f t="shared" si="26"/>
        <v>147479000</v>
      </c>
      <c r="O61" s="41">
        <f t="shared" si="26"/>
        <v>75302275</v>
      </c>
      <c r="P61" s="40">
        <f t="shared" si="26"/>
        <v>359450000</v>
      </c>
      <c r="Q61" s="41">
        <f t="shared" si="26"/>
        <v>271603798</v>
      </c>
      <c r="R61" s="20">
        <f t="shared" si="16"/>
        <v>243.14199958119082</v>
      </c>
      <c r="S61" s="21">
        <f t="shared" si="17"/>
        <v>89.798598265015968</v>
      </c>
      <c r="T61" s="20">
        <f t="shared" si="18"/>
        <v>63.769355227863009</v>
      </c>
      <c r="U61" s="22">
        <f t="shared" si="19"/>
        <v>48.184724094863682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563672000</v>
      </c>
      <c r="C65" s="48">
        <f t="shared" si="30"/>
        <v>0</v>
      </c>
      <c r="D65" s="48">
        <f t="shared" si="30"/>
        <v>0</v>
      </c>
      <c r="E65" s="48">
        <f t="shared" si="30"/>
        <v>563672000</v>
      </c>
      <c r="F65" s="49">
        <f t="shared" si="30"/>
        <v>563672000</v>
      </c>
      <c r="G65" s="50">
        <f t="shared" si="30"/>
        <v>369294000</v>
      </c>
      <c r="H65" s="49">
        <f t="shared" si="30"/>
        <v>79451000</v>
      </c>
      <c r="I65" s="50">
        <f t="shared" si="30"/>
        <v>45554958</v>
      </c>
      <c r="J65" s="49">
        <f t="shared" si="30"/>
        <v>89541000</v>
      </c>
      <c r="K65" s="50">
        <f t="shared" si="30"/>
        <v>111071733</v>
      </c>
      <c r="L65" s="49">
        <f t="shared" si="30"/>
        <v>42979000</v>
      </c>
      <c r="M65" s="51">
        <f t="shared" si="30"/>
        <v>39674832</v>
      </c>
      <c r="N65" s="49">
        <f t="shared" si="30"/>
        <v>147479000</v>
      </c>
      <c r="O65" s="50">
        <f t="shared" si="30"/>
        <v>75302275</v>
      </c>
      <c r="P65" s="49">
        <f t="shared" si="30"/>
        <v>359450000</v>
      </c>
      <c r="Q65" s="50">
        <f t="shared" si="30"/>
        <v>271603798</v>
      </c>
      <c r="R65" s="34">
        <f t="shared" si="16"/>
        <v>243.14199958119082</v>
      </c>
      <c r="S65" s="35">
        <f t="shared" si="17"/>
        <v>89.798598265015968</v>
      </c>
      <c r="T65" s="34">
        <f t="shared" si="18"/>
        <v>63.769355227863009</v>
      </c>
      <c r="U65" s="35">
        <f t="shared" si="19"/>
        <v>48.184724094863682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754166000</v>
      </c>
      <c r="C8" s="36">
        <f t="shared" si="0"/>
        <v>0</v>
      </c>
      <c r="D8" s="36">
        <f t="shared" si="0"/>
        <v>0</v>
      </c>
      <c r="E8" s="36">
        <f t="shared" si="0"/>
        <v>754166000</v>
      </c>
      <c r="F8" s="37">
        <f t="shared" si="0"/>
        <v>754166000</v>
      </c>
      <c r="G8" s="38">
        <f t="shared" si="0"/>
        <v>754166000</v>
      </c>
      <c r="H8" s="37">
        <f t="shared" si="0"/>
        <v>212733000</v>
      </c>
      <c r="I8" s="38">
        <f t="shared" si="0"/>
        <v>0</v>
      </c>
      <c r="J8" s="37">
        <f t="shared" si="0"/>
        <v>162479000</v>
      </c>
      <c r="K8" s="38">
        <f t="shared" si="0"/>
        <v>0</v>
      </c>
      <c r="L8" s="37">
        <f t="shared" si="0"/>
        <v>110998000</v>
      </c>
      <c r="M8" s="38">
        <f t="shared" si="0"/>
        <v>0</v>
      </c>
      <c r="N8" s="37">
        <f t="shared" si="0"/>
        <v>147298000</v>
      </c>
      <c r="O8" s="38">
        <f t="shared" si="0"/>
        <v>0</v>
      </c>
      <c r="P8" s="37">
        <f t="shared" si="0"/>
        <v>633508000</v>
      </c>
      <c r="Q8" s="38">
        <f t="shared" si="0"/>
        <v>0</v>
      </c>
      <c r="R8" s="16">
        <f>IF(($L8       =0),0,((($N8       -$L8       )/$L8       )*100))</f>
        <v>32.703291951206324</v>
      </c>
      <c r="S8" s="17">
        <f>IF(($M8       =0),0,((($O8       -$M8       )/$M8       )*100))</f>
        <v>0</v>
      </c>
      <c r="T8" s="16">
        <f>IF(($E8       =0),0,(($P8       /$E8       )*100))</f>
        <v>84.001135028627644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748892000</v>
      </c>
      <c r="C9" s="39">
        <f t="shared" si="2"/>
        <v>0</v>
      </c>
      <c r="D9" s="39">
        <f t="shared" si="2"/>
        <v>0</v>
      </c>
      <c r="E9" s="39">
        <f t="shared" si="2"/>
        <v>748892000</v>
      </c>
      <c r="F9" s="40">
        <f t="shared" si="2"/>
        <v>748892000</v>
      </c>
      <c r="G9" s="41">
        <f t="shared" si="2"/>
        <v>748892000</v>
      </c>
      <c r="H9" s="40">
        <f t="shared" si="2"/>
        <v>212268000</v>
      </c>
      <c r="I9" s="41">
        <f t="shared" si="2"/>
        <v>0</v>
      </c>
      <c r="J9" s="40">
        <f t="shared" si="2"/>
        <v>161814000</v>
      </c>
      <c r="K9" s="41">
        <f t="shared" si="2"/>
        <v>0</v>
      </c>
      <c r="L9" s="40">
        <f t="shared" si="2"/>
        <v>108906000</v>
      </c>
      <c r="M9" s="41">
        <f t="shared" si="2"/>
        <v>0</v>
      </c>
      <c r="N9" s="40">
        <f t="shared" si="2"/>
        <v>146851000</v>
      </c>
      <c r="O9" s="41">
        <f t="shared" si="2"/>
        <v>0</v>
      </c>
      <c r="P9" s="40">
        <f t="shared" si="2"/>
        <v>629839000</v>
      </c>
      <c r="Q9" s="41">
        <f t="shared" si="2"/>
        <v>0</v>
      </c>
      <c r="R9" s="20">
        <f>IF(($L9       =0),0,((($N9       -$L9       )/$L9       )*100))</f>
        <v>34.841973812278475</v>
      </c>
      <c r="S9" s="21">
        <f>IF(($M9       =0),0,((($O9       -$M9       )/$M9       )*100))</f>
        <v>0</v>
      </c>
      <c r="T9" s="20">
        <f>IF(($E9       =0),0,(($P9       /$E9       )*100))</f>
        <v>84.102781175389779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165171000</v>
      </c>
      <c r="C10" s="42"/>
      <c r="D10" s="42"/>
      <c r="E10" s="42">
        <f t="shared" ref="E10:E41" si="4">$B10      +$C10      +$D10</f>
        <v>165171000</v>
      </c>
      <c r="F10" s="43">
        <v>165171000</v>
      </c>
      <c r="G10" s="44">
        <v>165171000</v>
      </c>
      <c r="H10" s="43">
        <v>74057000</v>
      </c>
      <c r="I10" s="44"/>
      <c r="J10" s="43">
        <v>55363000</v>
      </c>
      <c r="K10" s="44"/>
      <c r="L10" s="43">
        <v>26501000</v>
      </c>
      <c r="M10" s="44"/>
      <c r="N10" s="43">
        <v>9250000</v>
      </c>
      <c r="O10" s="44"/>
      <c r="P10" s="43">
        <f t="shared" ref="P10:P41" si="5">$H10      +$J10      +$L10      +$N10</f>
        <v>165171000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-65.095656767669141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2866000</v>
      </c>
      <c r="C16" s="42"/>
      <c r="D16" s="42"/>
      <c r="E16" s="42">
        <f t="shared" si="4"/>
        <v>2866000</v>
      </c>
      <c r="F16" s="43">
        <v>2866000</v>
      </c>
      <c r="G16" s="44">
        <v>2866000</v>
      </c>
      <c r="H16" s="43"/>
      <c r="I16" s="44"/>
      <c r="J16" s="43">
        <v>1917000</v>
      </c>
      <c r="K16" s="44"/>
      <c r="L16" s="43">
        <v>880000</v>
      </c>
      <c r="M16" s="44"/>
      <c r="N16" s="43"/>
      <c r="O16" s="44"/>
      <c r="P16" s="43">
        <f t="shared" si="5"/>
        <v>2797000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97.592463363572918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457588000</v>
      </c>
      <c r="C22" s="42"/>
      <c r="D22" s="42"/>
      <c r="E22" s="42">
        <f t="shared" si="4"/>
        <v>457588000</v>
      </c>
      <c r="F22" s="43">
        <v>457588000</v>
      </c>
      <c r="G22" s="44">
        <v>457588000</v>
      </c>
      <c r="H22" s="43">
        <v>81369000</v>
      </c>
      <c r="I22" s="44"/>
      <c r="J22" s="43">
        <v>61377000</v>
      </c>
      <c r="K22" s="44"/>
      <c r="L22" s="43">
        <v>58257000</v>
      </c>
      <c r="M22" s="44"/>
      <c r="N22" s="43">
        <v>137601000</v>
      </c>
      <c r="O22" s="44"/>
      <c r="P22" s="43">
        <f t="shared" si="5"/>
        <v>338604000</v>
      </c>
      <c r="Q22" s="44">
        <f t="shared" si="6"/>
        <v>0</v>
      </c>
      <c r="R22" s="24">
        <f t="shared" si="7"/>
        <v>136.19650857407692</v>
      </c>
      <c r="S22" s="25">
        <f t="shared" si="8"/>
        <v>0</v>
      </c>
      <c r="T22" s="24">
        <f t="shared" si="9"/>
        <v>73.997569866342644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123267000</v>
      </c>
      <c r="C23" s="42"/>
      <c r="D23" s="42"/>
      <c r="E23" s="42">
        <f t="shared" si="4"/>
        <v>123267000</v>
      </c>
      <c r="F23" s="43">
        <v>123267000</v>
      </c>
      <c r="G23" s="44">
        <v>123267000</v>
      </c>
      <c r="H23" s="43">
        <v>56842000</v>
      </c>
      <c r="I23" s="44"/>
      <c r="J23" s="43">
        <v>43157000</v>
      </c>
      <c r="K23" s="44"/>
      <c r="L23" s="43">
        <v>23268000</v>
      </c>
      <c r="M23" s="44"/>
      <c r="N23" s="43"/>
      <c r="O23" s="44"/>
      <c r="P23" s="43">
        <f t="shared" si="5"/>
        <v>123267000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5274000</v>
      </c>
      <c r="C28" s="39">
        <f t="shared" si="11"/>
        <v>0</v>
      </c>
      <c r="D28" s="39">
        <f t="shared" si="11"/>
        <v>0</v>
      </c>
      <c r="E28" s="39">
        <f t="shared" si="11"/>
        <v>5274000</v>
      </c>
      <c r="F28" s="40">
        <f t="shared" si="11"/>
        <v>5274000</v>
      </c>
      <c r="G28" s="41">
        <f t="shared" si="11"/>
        <v>5274000</v>
      </c>
      <c r="H28" s="40">
        <f t="shared" si="11"/>
        <v>465000</v>
      </c>
      <c r="I28" s="41">
        <f t="shared" si="11"/>
        <v>0</v>
      </c>
      <c r="J28" s="40">
        <f t="shared" si="11"/>
        <v>665000</v>
      </c>
      <c r="K28" s="41">
        <f t="shared" si="11"/>
        <v>0</v>
      </c>
      <c r="L28" s="40">
        <f t="shared" si="11"/>
        <v>2092000</v>
      </c>
      <c r="M28" s="41">
        <f t="shared" si="11"/>
        <v>0</v>
      </c>
      <c r="N28" s="40">
        <f t="shared" si="11"/>
        <v>447000</v>
      </c>
      <c r="O28" s="41">
        <f t="shared" si="11"/>
        <v>0</v>
      </c>
      <c r="P28" s="40">
        <f t="shared" si="11"/>
        <v>3669000</v>
      </c>
      <c r="Q28" s="41">
        <f t="shared" si="11"/>
        <v>0</v>
      </c>
      <c r="R28" s="20">
        <f t="shared" si="7"/>
        <v>-78.632887189292546</v>
      </c>
      <c r="S28" s="21">
        <f t="shared" si="8"/>
        <v>0</v>
      </c>
      <c r="T28" s="20">
        <f t="shared" si="9"/>
        <v>69.567690557451641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3600000</v>
      </c>
      <c r="C31" s="42"/>
      <c r="D31" s="42"/>
      <c r="E31" s="42">
        <f t="shared" si="4"/>
        <v>3600000</v>
      </c>
      <c r="F31" s="43">
        <v>3600000</v>
      </c>
      <c r="G31" s="44">
        <v>3600000</v>
      </c>
      <c r="H31" s="43">
        <v>206000</v>
      </c>
      <c r="I31" s="44"/>
      <c r="J31" s="43">
        <v>537000</v>
      </c>
      <c r="K31" s="44"/>
      <c r="L31" s="43">
        <v>1675000</v>
      </c>
      <c r="M31" s="44"/>
      <c r="N31" s="43"/>
      <c r="O31" s="44"/>
      <c r="P31" s="43">
        <f t="shared" si="5"/>
        <v>2418000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67.166666666666657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1674000</v>
      </c>
      <c r="C33" s="42"/>
      <c r="D33" s="42"/>
      <c r="E33" s="42">
        <f t="shared" si="4"/>
        <v>1674000</v>
      </c>
      <c r="F33" s="43">
        <v>1674000</v>
      </c>
      <c r="G33" s="44">
        <v>1674000</v>
      </c>
      <c r="H33" s="43">
        <v>259000</v>
      </c>
      <c r="I33" s="44"/>
      <c r="J33" s="43">
        <v>128000</v>
      </c>
      <c r="K33" s="44"/>
      <c r="L33" s="43">
        <v>417000</v>
      </c>
      <c r="M33" s="44"/>
      <c r="N33" s="43">
        <v>447000</v>
      </c>
      <c r="O33" s="44"/>
      <c r="P33" s="43">
        <f t="shared" si="5"/>
        <v>1251000</v>
      </c>
      <c r="Q33" s="44">
        <f t="shared" si="6"/>
        <v>0</v>
      </c>
      <c r="R33" s="24">
        <f t="shared" si="7"/>
        <v>7.1942446043165464</v>
      </c>
      <c r="S33" s="25">
        <f t="shared" si="8"/>
        <v>0</v>
      </c>
      <c r="T33" s="24">
        <f t="shared" si="9"/>
        <v>74.731182795698928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754166000</v>
      </c>
      <c r="C61" s="39">
        <f t="shared" si="26"/>
        <v>0</v>
      </c>
      <c r="D61" s="39">
        <f t="shared" si="26"/>
        <v>0</v>
      </c>
      <c r="E61" s="39">
        <f t="shared" si="26"/>
        <v>754166000</v>
      </c>
      <c r="F61" s="40">
        <f t="shared" si="26"/>
        <v>754166000</v>
      </c>
      <c r="G61" s="41">
        <f t="shared" si="26"/>
        <v>754166000</v>
      </c>
      <c r="H61" s="40">
        <f t="shared" si="26"/>
        <v>212733000</v>
      </c>
      <c r="I61" s="41">
        <f t="shared" si="26"/>
        <v>0</v>
      </c>
      <c r="J61" s="40">
        <f t="shared" si="26"/>
        <v>162479000</v>
      </c>
      <c r="K61" s="41">
        <f t="shared" si="26"/>
        <v>0</v>
      </c>
      <c r="L61" s="40">
        <f t="shared" si="26"/>
        <v>110998000</v>
      </c>
      <c r="M61" s="41">
        <f t="shared" si="26"/>
        <v>0</v>
      </c>
      <c r="N61" s="40">
        <f t="shared" si="26"/>
        <v>147298000</v>
      </c>
      <c r="O61" s="41">
        <f t="shared" si="26"/>
        <v>0</v>
      </c>
      <c r="P61" s="40">
        <f t="shared" si="26"/>
        <v>633508000</v>
      </c>
      <c r="Q61" s="41">
        <f t="shared" si="26"/>
        <v>0</v>
      </c>
      <c r="R61" s="20">
        <f t="shared" si="16"/>
        <v>32.703291951206324</v>
      </c>
      <c r="S61" s="21">
        <f t="shared" si="17"/>
        <v>0</v>
      </c>
      <c r="T61" s="20">
        <f t="shared" si="18"/>
        <v>84.001135028627644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754166000</v>
      </c>
      <c r="C65" s="48">
        <f t="shared" si="30"/>
        <v>0</v>
      </c>
      <c r="D65" s="48">
        <f t="shared" si="30"/>
        <v>0</v>
      </c>
      <c r="E65" s="48">
        <f t="shared" si="30"/>
        <v>754166000</v>
      </c>
      <c r="F65" s="49">
        <f t="shared" si="30"/>
        <v>754166000</v>
      </c>
      <c r="G65" s="50">
        <f t="shared" si="30"/>
        <v>754166000</v>
      </c>
      <c r="H65" s="49">
        <f t="shared" si="30"/>
        <v>212733000</v>
      </c>
      <c r="I65" s="50">
        <f t="shared" si="30"/>
        <v>0</v>
      </c>
      <c r="J65" s="49">
        <f t="shared" si="30"/>
        <v>162479000</v>
      </c>
      <c r="K65" s="50">
        <f t="shared" si="30"/>
        <v>0</v>
      </c>
      <c r="L65" s="49">
        <f t="shared" si="30"/>
        <v>110998000</v>
      </c>
      <c r="M65" s="51">
        <f t="shared" si="30"/>
        <v>0</v>
      </c>
      <c r="N65" s="49">
        <f t="shared" si="30"/>
        <v>147298000</v>
      </c>
      <c r="O65" s="50">
        <f t="shared" si="30"/>
        <v>0</v>
      </c>
      <c r="P65" s="49">
        <f t="shared" si="30"/>
        <v>633508000</v>
      </c>
      <c r="Q65" s="50">
        <f t="shared" si="30"/>
        <v>0</v>
      </c>
      <c r="R65" s="34">
        <f t="shared" si="16"/>
        <v>32.703291951206324</v>
      </c>
      <c r="S65" s="35">
        <f t="shared" si="17"/>
        <v>0</v>
      </c>
      <c r="T65" s="34">
        <f t="shared" si="18"/>
        <v>84.001135028627644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6136000</v>
      </c>
      <c r="C8" s="36">
        <f t="shared" si="0"/>
        <v>0</v>
      </c>
      <c r="D8" s="36">
        <f t="shared" si="0"/>
        <v>0</v>
      </c>
      <c r="E8" s="36">
        <f t="shared" si="0"/>
        <v>6136000</v>
      </c>
      <c r="F8" s="37">
        <f t="shared" si="0"/>
        <v>6136000</v>
      </c>
      <c r="G8" s="38">
        <f t="shared" si="0"/>
        <v>6136000</v>
      </c>
      <c r="H8" s="37">
        <f t="shared" si="0"/>
        <v>1804000</v>
      </c>
      <c r="I8" s="38">
        <f t="shared" si="0"/>
        <v>1454087</v>
      </c>
      <c r="J8" s="37">
        <f t="shared" si="0"/>
        <v>1154000</v>
      </c>
      <c r="K8" s="38">
        <f t="shared" si="0"/>
        <v>1486966</v>
      </c>
      <c r="L8" s="37">
        <f t="shared" si="0"/>
        <v>1491000</v>
      </c>
      <c r="M8" s="38">
        <f t="shared" si="0"/>
        <v>1441447</v>
      </c>
      <c r="N8" s="37">
        <f t="shared" si="0"/>
        <v>1182000</v>
      </c>
      <c r="O8" s="38">
        <f t="shared" si="0"/>
        <v>1165763</v>
      </c>
      <c r="P8" s="37">
        <f t="shared" si="0"/>
        <v>5631000</v>
      </c>
      <c r="Q8" s="38">
        <f t="shared" si="0"/>
        <v>5548263</v>
      </c>
      <c r="R8" s="16">
        <f>IF(($L8       =0),0,((($N8       -$L8       )/$L8       )*100))</f>
        <v>-20.724346076458751</v>
      </c>
      <c r="S8" s="17">
        <f>IF(($M8       =0),0,((($O8       -$M8       )/$M8       )*100))</f>
        <v>-19.125503747276174</v>
      </c>
      <c r="T8" s="16">
        <f>IF(($E8       =0),0,(($P8       /$E8       )*100))</f>
        <v>91.769882659713161</v>
      </c>
      <c r="U8" s="18">
        <f>IF(($E8       =0),0,(($Q8       /$E8       )*100))</f>
        <v>90.421496088657108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2843000</v>
      </c>
      <c r="C9" s="39">
        <f t="shared" si="2"/>
        <v>0</v>
      </c>
      <c r="D9" s="39">
        <f t="shared" si="2"/>
        <v>0</v>
      </c>
      <c r="E9" s="39">
        <f t="shared" si="2"/>
        <v>2843000</v>
      </c>
      <c r="F9" s="40">
        <f t="shared" si="2"/>
        <v>2843000</v>
      </c>
      <c r="G9" s="41">
        <f t="shared" si="2"/>
        <v>2843000</v>
      </c>
      <c r="H9" s="40">
        <f t="shared" si="2"/>
        <v>1152000</v>
      </c>
      <c r="I9" s="41">
        <f t="shared" si="2"/>
        <v>802495</v>
      </c>
      <c r="J9" s="40">
        <f t="shared" si="2"/>
        <v>579000</v>
      </c>
      <c r="K9" s="41">
        <f t="shared" si="2"/>
        <v>893815</v>
      </c>
      <c r="L9" s="40">
        <f t="shared" si="2"/>
        <v>625000</v>
      </c>
      <c r="M9" s="41">
        <f t="shared" si="2"/>
        <v>573969</v>
      </c>
      <c r="N9" s="40">
        <f t="shared" si="2"/>
        <v>487000</v>
      </c>
      <c r="O9" s="41">
        <f t="shared" si="2"/>
        <v>471735</v>
      </c>
      <c r="P9" s="40">
        <f t="shared" si="2"/>
        <v>2843000</v>
      </c>
      <c r="Q9" s="41">
        <f t="shared" si="2"/>
        <v>2742014</v>
      </c>
      <c r="R9" s="20">
        <f>IF(($L9       =0),0,((($N9       -$L9       )/$L9       )*100))</f>
        <v>-22.08</v>
      </c>
      <c r="S9" s="21">
        <f>IF(($M9       =0),0,((($O9       -$M9       )/$M9       )*100))</f>
        <v>-17.811763353073076</v>
      </c>
      <c r="T9" s="20">
        <f>IF(($E9       =0),0,(($P9       /$E9       )*100))</f>
        <v>100</v>
      </c>
      <c r="U9" s="22">
        <f>IF(($E9       =0),0,(($Q9       /$E9       )*100))</f>
        <v>96.447907140344697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2843000</v>
      </c>
      <c r="C16" s="42"/>
      <c r="D16" s="42"/>
      <c r="E16" s="42">
        <f t="shared" si="4"/>
        <v>2843000</v>
      </c>
      <c r="F16" s="43">
        <v>2843000</v>
      </c>
      <c r="G16" s="44">
        <v>2843000</v>
      </c>
      <c r="H16" s="43">
        <v>1152000</v>
      </c>
      <c r="I16" s="44">
        <v>802495</v>
      </c>
      <c r="J16" s="43">
        <v>579000</v>
      </c>
      <c r="K16" s="44">
        <v>893815</v>
      </c>
      <c r="L16" s="43">
        <v>625000</v>
      </c>
      <c r="M16" s="44">
        <v>573969</v>
      </c>
      <c r="N16" s="43">
        <v>487000</v>
      </c>
      <c r="O16" s="44">
        <v>471735</v>
      </c>
      <c r="P16" s="43">
        <f t="shared" si="5"/>
        <v>2843000</v>
      </c>
      <c r="Q16" s="44">
        <f t="shared" si="6"/>
        <v>2742014</v>
      </c>
      <c r="R16" s="24">
        <f t="shared" si="7"/>
        <v>-22.08</v>
      </c>
      <c r="S16" s="25">
        <f t="shared" si="8"/>
        <v>-17.811763353073076</v>
      </c>
      <c r="T16" s="24">
        <f t="shared" si="9"/>
        <v>100</v>
      </c>
      <c r="U16" s="26">
        <f t="shared" si="10"/>
        <v>96.447907140344697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3293000</v>
      </c>
      <c r="C28" s="39">
        <f t="shared" si="11"/>
        <v>0</v>
      </c>
      <c r="D28" s="39">
        <f t="shared" si="11"/>
        <v>0</v>
      </c>
      <c r="E28" s="39">
        <f t="shared" si="11"/>
        <v>3293000</v>
      </c>
      <c r="F28" s="40">
        <f t="shared" si="11"/>
        <v>3293000</v>
      </c>
      <c r="G28" s="41">
        <f t="shared" si="11"/>
        <v>3293000</v>
      </c>
      <c r="H28" s="40">
        <f t="shared" si="11"/>
        <v>652000</v>
      </c>
      <c r="I28" s="41">
        <f t="shared" si="11"/>
        <v>651592</v>
      </c>
      <c r="J28" s="40">
        <f t="shared" si="11"/>
        <v>575000</v>
      </c>
      <c r="K28" s="41">
        <f t="shared" si="11"/>
        <v>593151</v>
      </c>
      <c r="L28" s="40">
        <f t="shared" si="11"/>
        <v>866000</v>
      </c>
      <c r="M28" s="41">
        <f t="shared" si="11"/>
        <v>867478</v>
      </c>
      <c r="N28" s="40">
        <f t="shared" si="11"/>
        <v>695000</v>
      </c>
      <c r="O28" s="41">
        <f t="shared" si="11"/>
        <v>694028</v>
      </c>
      <c r="P28" s="40">
        <f t="shared" si="11"/>
        <v>2788000</v>
      </c>
      <c r="Q28" s="41">
        <f t="shared" si="11"/>
        <v>2806249</v>
      </c>
      <c r="R28" s="20">
        <f t="shared" si="7"/>
        <v>-19.745958429561199</v>
      </c>
      <c r="S28" s="21">
        <f t="shared" si="8"/>
        <v>-19.994743382541113</v>
      </c>
      <c r="T28" s="20">
        <f t="shared" si="9"/>
        <v>84.664439720619498</v>
      </c>
      <c r="U28" s="22">
        <f t="shared" si="10"/>
        <v>85.218615244457936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352000</v>
      </c>
      <c r="I31" s="44">
        <v>351506</v>
      </c>
      <c r="J31" s="43">
        <v>51000</v>
      </c>
      <c r="K31" s="44">
        <v>75229</v>
      </c>
      <c r="L31" s="43">
        <v>92000</v>
      </c>
      <c r="M31" s="44">
        <v>92948</v>
      </c>
      <c r="N31" s="43">
        <v>102000</v>
      </c>
      <c r="O31" s="44">
        <v>101069</v>
      </c>
      <c r="P31" s="43">
        <f t="shared" si="5"/>
        <v>597000</v>
      </c>
      <c r="Q31" s="44">
        <f t="shared" si="6"/>
        <v>620752</v>
      </c>
      <c r="R31" s="24">
        <f t="shared" si="7"/>
        <v>10.869565217391305</v>
      </c>
      <c r="S31" s="25">
        <f t="shared" si="8"/>
        <v>8.7371433489693153</v>
      </c>
      <c r="T31" s="24">
        <f t="shared" si="9"/>
        <v>59.699999999999996</v>
      </c>
      <c r="U31" s="26">
        <f t="shared" si="10"/>
        <v>62.075199999999995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2293000</v>
      </c>
      <c r="C33" s="42"/>
      <c r="D33" s="42"/>
      <c r="E33" s="42">
        <f t="shared" si="4"/>
        <v>2293000</v>
      </c>
      <c r="F33" s="43">
        <v>2293000</v>
      </c>
      <c r="G33" s="44">
        <v>2293000</v>
      </c>
      <c r="H33" s="43">
        <v>300000</v>
      </c>
      <c r="I33" s="44">
        <v>300086</v>
      </c>
      <c r="J33" s="43">
        <v>524000</v>
      </c>
      <c r="K33" s="44">
        <v>517922</v>
      </c>
      <c r="L33" s="43">
        <v>774000</v>
      </c>
      <c r="M33" s="44">
        <v>774530</v>
      </c>
      <c r="N33" s="43">
        <v>593000</v>
      </c>
      <c r="O33" s="44">
        <v>592959</v>
      </c>
      <c r="P33" s="43">
        <f t="shared" si="5"/>
        <v>2191000</v>
      </c>
      <c r="Q33" s="44">
        <f t="shared" si="6"/>
        <v>2185497</v>
      </c>
      <c r="R33" s="24">
        <f t="shared" si="7"/>
        <v>-23.385012919896642</v>
      </c>
      <c r="S33" s="25">
        <f t="shared" si="8"/>
        <v>-23.442733012278413</v>
      </c>
      <c r="T33" s="24">
        <f t="shared" si="9"/>
        <v>95.55167902311382</v>
      </c>
      <c r="U33" s="26">
        <f t="shared" si="10"/>
        <v>95.311687745311829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6136000</v>
      </c>
      <c r="C61" s="39">
        <f t="shared" si="26"/>
        <v>0</v>
      </c>
      <c r="D61" s="39">
        <f t="shared" si="26"/>
        <v>0</v>
      </c>
      <c r="E61" s="39">
        <f t="shared" si="26"/>
        <v>6136000</v>
      </c>
      <c r="F61" s="40">
        <f t="shared" si="26"/>
        <v>6136000</v>
      </c>
      <c r="G61" s="41">
        <f t="shared" si="26"/>
        <v>6136000</v>
      </c>
      <c r="H61" s="40">
        <f t="shared" si="26"/>
        <v>1804000</v>
      </c>
      <c r="I61" s="41">
        <f t="shared" si="26"/>
        <v>1454087</v>
      </c>
      <c r="J61" s="40">
        <f t="shared" si="26"/>
        <v>1154000</v>
      </c>
      <c r="K61" s="41">
        <f t="shared" si="26"/>
        <v>1486966</v>
      </c>
      <c r="L61" s="40">
        <f t="shared" si="26"/>
        <v>1491000</v>
      </c>
      <c r="M61" s="41">
        <f t="shared" si="26"/>
        <v>1441447</v>
      </c>
      <c r="N61" s="40">
        <f t="shared" si="26"/>
        <v>1182000</v>
      </c>
      <c r="O61" s="41">
        <f t="shared" si="26"/>
        <v>1165763</v>
      </c>
      <c r="P61" s="40">
        <f t="shared" si="26"/>
        <v>5631000</v>
      </c>
      <c r="Q61" s="41">
        <f t="shared" si="26"/>
        <v>5548263</v>
      </c>
      <c r="R61" s="20">
        <f t="shared" si="16"/>
        <v>-20.724346076458751</v>
      </c>
      <c r="S61" s="21">
        <f t="shared" si="17"/>
        <v>-19.125503747276174</v>
      </c>
      <c r="T61" s="20">
        <f t="shared" si="18"/>
        <v>91.769882659713161</v>
      </c>
      <c r="U61" s="22">
        <f t="shared" si="19"/>
        <v>90.421496088657108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6136000</v>
      </c>
      <c r="C65" s="48">
        <f t="shared" si="30"/>
        <v>0</v>
      </c>
      <c r="D65" s="48">
        <f t="shared" si="30"/>
        <v>0</v>
      </c>
      <c r="E65" s="48">
        <f t="shared" si="30"/>
        <v>6136000</v>
      </c>
      <c r="F65" s="49">
        <f t="shared" si="30"/>
        <v>6136000</v>
      </c>
      <c r="G65" s="50">
        <f t="shared" si="30"/>
        <v>6136000</v>
      </c>
      <c r="H65" s="49">
        <f t="shared" si="30"/>
        <v>1804000</v>
      </c>
      <c r="I65" s="50">
        <f t="shared" si="30"/>
        <v>1454087</v>
      </c>
      <c r="J65" s="49">
        <f t="shared" si="30"/>
        <v>1154000</v>
      </c>
      <c r="K65" s="50">
        <f t="shared" si="30"/>
        <v>1486966</v>
      </c>
      <c r="L65" s="49">
        <f t="shared" si="30"/>
        <v>1491000</v>
      </c>
      <c r="M65" s="51">
        <f t="shared" si="30"/>
        <v>1441447</v>
      </c>
      <c r="N65" s="49">
        <f t="shared" si="30"/>
        <v>1182000</v>
      </c>
      <c r="O65" s="50">
        <f t="shared" si="30"/>
        <v>1165763</v>
      </c>
      <c r="P65" s="49">
        <f t="shared" si="30"/>
        <v>5631000</v>
      </c>
      <c r="Q65" s="50">
        <f t="shared" si="30"/>
        <v>5548263</v>
      </c>
      <c r="R65" s="34">
        <f t="shared" si="16"/>
        <v>-20.724346076458751</v>
      </c>
      <c r="S65" s="35">
        <f t="shared" si="17"/>
        <v>-19.125503747276174</v>
      </c>
      <c r="T65" s="34">
        <f t="shared" si="18"/>
        <v>91.769882659713161</v>
      </c>
      <c r="U65" s="35">
        <f t="shared" si="19"/>
        <v>90.421496088657108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10195000</v>
      </c>
      <c r="C8" s="36">
        <f t="shared" si="0"/>
        <v>0</v>
      </c>
      <c r="D8" s="36">
        <f t="shared" si="0"/>
        <v>0</v>
      </c>
      <c r="E8" s="36">
        <f t="shared" si="0"/>
        <v>10195000</v>
      </c>
      <c r="F8" s="37">
        <f t="shared" si="0"/>
        <v>10195000</v>
      </c>
      <c r="G8" s="38">
        <f t="shared" si="0"/>
        <v>10195000</v>
      </c>
      <c r="H8" s="37">
        <f t="shared" si="0"/>
        <v>625000</v>
      </c>
      <c r="I8" s="38">
        <f t="shared" si="0"/>
        <v>1196785</v>
      </c>
      <c r="J8" s="37">
        <f t="shared" si="0"/>
        <v>2517000</v>
      </c>
      <c r="K8" s="38">
        <f t="shared" si="0"/>
        <v>-2519821</v>
      </c>
      <c r="L8" s="37">
        <f t="shared" si="0"/>
        <v>2324000</v>
      </c>
      <c r="M8" s="38">
        <f t="shared" si="0"/>
        <v>7070049</v>
      </c>
      <c r="N8" s="37">
        <f t="shared" si="0"/>
        <v>1818000</v>
      </c>
      <c r="O8" s="38">
        <f t="shared" si="0"/>
        <v>5429160</v>
      </c>
      <c r="P8" s="37">
        <f t="shared" si="0"/>
        <v>7284000</v>
      </c>
      <c r="Q8" s="38">
        <f t="shared" si="0"/>
        <v>11176173</v>
      </c>
      <c r="R8" s="16">
        <f>IF(($L8       =0),0,((($N8       -$L8       )/$L8       )*100))</f>
        <v>-21.772805507745264</v>
      </c>
      <c r="S8" s="17">
        <f>IF(($M8       =0),0,((($O8       -$M8       )/$M8       )*100))</f>
        <v>-23.209018777663353</v>
      </c>
      <c r="T8" s="16">
        <f>IF(($E8       =0),0,(($P8       /$E8       )*100))</f>
        <v>71.446787641000483</v>
      </c>
      <c r="U8" s="18">
        <f>IF(($E8       =0),0,(($Q8       /$E8       )*100))</f>
        <v>109.62406081412456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2884000</v>
      </c>
      <c r="C9" s="39">
        <f t="shared" si="2"/>
        <v>0</v>
      </c>
      <c r="D9" s="39">
        <f t="shared" si="2"/>
        <v>0</v>
      </c>
      <c r="E9" s="39">
        <f t="shared" si="2"/>
        <v>2884000</v>
      </c>
      <c r="F9" s="40">
        <f t="shared" si="2"/>
        <v>2884000</v>
      </c>
      <c r="G9" s="41">
        <f t="shared" si="2"/>
        <v>2884000</v>
      </c>
      <c r="H9" s="40">
        <f t="shared" si="2"/>
        <v>0</v>
      </c>
      <c r="I9" s="41">
        <f t="shared" si="2"/>
        <v>0</v>
      </c>
      <c r="J9" s="40">
        <f t="shared" si="2"/>
        <v>575000</v>
      </c>
      <c r="K9" s="41">
        <f t="shared" si="2"/>
        <v>0</v>
      </c>
      <c r="L9" s="40">
        <f t="shared" si="2"/>
        <v>1325000</v>
      </c>
      <c r="M9" s="41">
        <f t="shared" si="2"/>
        <v>1000157</v>
      </c>
      <c r="N9" s="40">
        <f t="shared" si="2"/>
        <v>984000</v>
      </c>
      <c r="O9" s="41">
        <f t="shared" si="2"/>
        <v>1883843</v>
      </c>
      <c r="P9" s="40">
        <f t="shared" si="2"/>
        <v>2884000</v>
      </c>
      <c r="Q9" s="41">
        <f t="shared" si="2"/>
        <v>2884000</v>
      </c>
      <c r="R9" s="20">
        <f>IF(($L9       =0),0,((($N9       -$L9       )/$L9       )*100))</f>
        <v>-25.735849056603772</v>
      </c>
      <c r="S9" s="21">
        <f>IF(($M9       =0),0,((($O9       -$M9       )/$M9       )*100))</f>
        <v>88.354728307655691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2884000</v>
      </c>
      <c r="C16" s="42"/>
      <c r="D16" s="42"/>
      <c r="E16" s="42">
        <f t="shared" si="4"/>
        <v>2884000</v>
      </c>
      <c r="F16" s="43">
        <v>2884000</v>
      </c>
      <c r="G16" s="44">
        <v>2884000</v>
      </c>
      <c r="H16" s="43"/>
      <c r="I16" s="44"/>
      <c r="J16" s="43">
        <v>575000</v>
      </c>
      <c r="K16" s="44"/>
      <c r="L16" s="43">
        <v>1325000</v>
      </c>
      <c r="M16" s="44">
        <v>1000157</v>
      </c>
      <c r="N16" s="43">
        <v>984000</v>
      </c>
      <c r="O16" s="44">
        <v>1883843</v>
      </c>
      <c r="P16" s="43">
        <f t="shared" si="5"/>
        <v>2884000</v>
      </c>
      <c r="Q16" s="44">
        <f t="shared" si="6"/>
        <v>2884000</v>
      </c>
      <c r="R16" s="24">
        <f t="shared" si="7"/>
        <v>-25.735849056603772</v>
      </c>
      <c r="S16" s="25">
        <f t="shared" si="8"/>
        <v>88.354728307655691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7311000</v>
      </c>
      <c r="C28" s="39">
        <f t="shared" si="11"/>
        <v>0</v>
      </c>
      <c r="D28" s="39">
        <f t="shared" si="11"/>
        <v>0</v>
      </c>
      <c r="E28" s="39">
        <f t="shared" si="11"/>
        <v>7311000</v>
      </c>
      <c r="F28" s="40">
        <f t="shared" si="11"/>
        <v>7311000</v>
      </c>
      <c r="G28" s="41">
        <f t="shared" si="11"/>
        <v>7311000</v>
      </c>
      <c r="H28" s="40">
        <f t="shared" si="11"/>
        <v>625000</v>
      </c>
      <c r="I28" s="41">
        <f t="shared" si="11"/>
        <v>1196785</v>
      </c>
      <c r="J28" s="40">
        <f t="shared" si="11"/>
        <v>1942000</v>
      </c>
      <c r="K28" s="41">
        <f t="shared" si="11"/>
        <v>-2519821</v>
      </c>
      <c r="L28" s="40">
        <f t="shared" si="11"/>
        <v>999000</v>
      </c>
      <c r="M28" s="41">
        <f t="shared" si="11"/>
        <v>6069892</v>
      </c>
      <c r="N28" s="40">
        <f t="shared" si="11"/>
        <v>834000</v>
      </c>
      <c r="O28" s="41">
        <f t="shared" si="11"/>
        <v>3545317</v>
      </c>
      <c r="P28" s="40">
        <f t="shared" si="11"/>
        <v>4400000</v>
      </c>
      <c r="Q28" s="41">
        <f t="shared" si="11"/>
        <v>8292173</v>
      </c>
      <c r="R28" s="20">
        <f t="shared" si="7"/>
        <v>-16.516516516516518</v>
      </c>
      <c r="S28" s="21">
        <f t="shared" si="8"/>
        <v>-41.591761434964575</v>
      </c>
      <c r="T28" s="20">
        <f t="shared" si="9"/>
        <v>60.18328546026536</v>
      </c>
      <c r="U28" s="22">
        <f t="shared" si="10"/>
        <v>113.42050335111476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90000</v>
      </c>
      <c r="I31" s="44"/>
      <c r="J31" s="43">
        <v>90000</v>
      </c>
      <c r="K31" s="44"/>
      <c r="L31" s="43">
        <v>90000</v>
      </c>
      <c r="M31" s="44">
        <v>270000</v>
      </c>
      <c r="N31" s="43">
        <v>830000</v>
      </c>
      <c r="O31" s="44">
        <v>830000</v>
      </c>
      <c r="P31" s="43">
        <f t="shared" si="5"/>
        <v>1100000</v>
      </c>
      <c r="Q31" s="44">
        <f t="shared" si="6"/>
        <v>1100000</v>
      </c>
      <c r="R31" s="24">
        <f t="shared" si="7"/>
        <v>822.22222222222217</v>
      </c>
      <c r="S31" s="25">
        <f t="shared" si="8"/>
        <v>207.40740740740739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2211000</v>
      </c>
      <c r="C33" s="42"/>
      <c r="D33" s="42"/>
      <c r="E33" s="42">
        <f t="shared" si="4"/>
        <v>2211000</v>
      </c>
      <c r="F33" s="43">
        <v>2211000</v>
      </c>
      <c r="G33" s="44">
        <v>2211000</v>
      </c>
      <c r="H33" s="43">
        <v>535000</v>
      </c>
      <c r="I33" s="44">
        <v>1196785</v>
      </c>
      <c r="J33" s="43">
        <v>763000</v>
      </c>
      <c r="K33" s="44">
        <v>-2519821</v>
      </c>
      <c r="L33" s="43">
        <v>909000</v>
      </c>
      <c r="M33" s="44">
        <v>4523529</v>
      </c>
      <c r="N33" s="43">
        <v>4000</v>
      </c>
      <c r="O33" s="44">
        <v>-6499</v>
      </c>
      <c r="P33" s="43">
        <f t="shared" si="5"/>
        <v>2211000</v>
      </c>
      <c r="Q33" s="44">
        <f t="shared" si="6"/>
        <v>3193994</v>
      </c>
      <c r="R33" s="24">
        <f t="shared" si="7"/>
        <v>-99.559955995599552</v>
      </c>
      <c r="S33" s="25">
        <f t="shared" si="8"/>
        <v>-100.14367101437838</v>
      </c>
      <c r="T33" s="24">
        <f t="shared" si="9"/>
        <v>100</v>
      </c>
      <c r="U33" s="26">
        <f t="shared" si="10"/>
        <v>144.45924920850294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1089000</v>
      </c>
      <c r="K36" s="44"/>
      <c r="L36" s="43"/>
      <c r="M36" s="44">
        <v>1276363</v>
      </c>
      <c r="N36" s="43"/>
      <c r="O36" s="44">
        <v>2721816</v>
      </c>
      <c r="P36" s="43">
        <f t="shared" si="5"/>
        <v>1089000</v>
      </c>
      <c r="Q36" s="44">
        <f t="shared" si="6"/>
        <v>3998179</v>
      </c>
      <c r="R36" s="24">
        <f t="shared" si="7"/>
        <v>0</v>
      </c>
      <c r="S36" s="25">
        <f t="shared" si="8"/>
        <v>113.24779862781982</v>
      </c>
      <c r="T36" s="24">
        <f t="shared" si="9"/>
        <v>27.224999999999998</v>
      </c>
      <c r="U36" s="26">
        <f t="shared" si="10"/>
        <v>99.954475000000002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10195000</v>
      </c>
      <c r="C61" s="39">
        <f t="shared" si="26"/>
        <v>0</v>
      </c>
      <c r="D61" s="39">
        <f t="shared" si="26"/>
        <v>0</v>
      </c>
      <c r="E61" s="39">
        <f t="shared" si="26"/>
        <v>10195000</v>
      </c>
      <c r="F61" s="40">
        <f t="shared" si="26"/>
        <v>10195000</v>
      </c>
      <c r="G61" s="41">
        <f t="shared" si="26"/>
        <v>10195000</v>
      </c>
      <c r="H61" s="40">
        <f t="shared" si="26"/>
        <v>625000</v>
      </c>
      <c r="I61" s="41">
        <f t="shared" si="26"/>
        <v>1196785</v>
      </c>
      <c r="J61" s="40">
        <f t="shared" si="26"/>
        <v>2517000</v>
      </c>
      <c r="K61" s="41">
        <f t="shared" si="26"/>
        <v>-2519821</v>
      </c>
      <c r="L61" s="40">
        <f t="shared" si="26"/>
        <v>2324000</v>
      </c>
      <c r="M61" s="41">
        <f t="shared" si="26"/>
        <v>7070049</v>
      </c>
      <c r="N61" s="40">
        <f t="shared" si="26"/>
        <v>1818000</v>
      </c>
      <c r="O61" s="41">
        <f t="shared" si="26"/>
        <v>5429160</v>
      </c>
      <c r="P61" s="40">
        <f t="shared" si="26"/>
        <v>7284000</v>
      </c>
      <c r="Q61" s="41">
        <f t="shared" si="26"/>
        <v>11176173</v>
      </c>
      <c r="R61" s="20">
        <f t="shared" si="16"/>
        <v>-21.772805507745264</v>
      </c>
      <c r="S61" s="21">
        <f t="shared" si="17"/>
        <v>-23.209018777663353</v>
      </c>
      <c r="T61" s="20">
        <f t="shared" si="18"/>
        <v>71.446787641000483</v>
      </c>
      <c r="U61" s="22">
        <f t="shared" si="19"/>
        <v>109.62406081412456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10195000</v>
      </c>
      <c r="C65" s="48">
        <f t="shared" si="30"/>
        <v>0</v>
      </c>
      <c r="D65" s="48">
        <f t="shared" si="30"/>
        <v>0</v>
      </c>
      <c r="E65" s="48">
        <f t="shared" si="30"/>
        <v>10195000</v>
      </c>
      <c r="F65" s="49">
        <f t="shared" si="30"/>
        <v>10195000</v>
      </c>
      <c r="G65" s="50">
        <f t="shared" si="30"/>
        <v>10195000</v>
      </c>
      <c r="H65" s="49">
        <f t="shared" si="30"/>
        <v>625000</v>
      </c>
      <c r="I65" s="50">
        <f t="shared" si="30"/>
        <v>1196785</v>
      </c>
      <c r="J65" s="49">
        <f t="shared" si="30"/>
        <v>2517000</v>
      </c>
      <c r="K65" s="50">
        <f t="shared" si="30"/>
        <v>-2519821</v>
      </c>
      <c r="L65" s="49">
        <f t="shared" si="30"/>
        <v>2324000</v>
      </c>
      <c r="M65" s="51">
        <f t="shared" si="30"/>
        <v>7070049</v>
      </c>
      <c r="N65" s="49">
        <f t="shared" si="30"/>
        <v>1818000</v>
      </c>
      <c r="O65" s="50">
        <f t="shared" si="30"/>
        <v>5429160</v>
      </c>
      <c r="P65" s="49">
        <f t="shared" si="30"/>
        <v>7284000</v>
      </c>
      <c r="Q65" s="50">
        <f t="shared" si="30"/>
        <v>11176173</v>
      </c>
      <c r="R65" s="34">
        <f t="shared" si="16"/>
        <v>-21.772805507745264</v>
      </c>
      <c r="S65" s="35">
        <f t="shared" si="17"/>
        <v>-23.209018777663353</v>
      </c>
      <c r="T65" s="34">
        <f t="shared" si="18"/>
        <v>71.446787641000483</v>
      </c>
      <c r="U65" s="35">
        <f t="shared" si="19"/>
        <v>109.62406081412456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11240000</v>
      </c>
      <c r="C8" s="36">
        <f t="shared" si="0"/>
        <v>0</v>
      </c>
      <c r="D8" s="36">
        <f t="shared" si="0"/>
        <v>0</v>
      </c>
      <c r="E8" s="36">
        <f t="shared" si="0"/>
        <v>11240000</v>
      </c>
      <c r="F8" s="37">
        <f t="shared" si="0"/>
        <v>11240000</v>
      </c>
      <c r="G8" s="38">
        <f t="shared" si="0"/>
        <v>11240000</v>
      </c>
      <c r="H8" s="37">
        <f t="shared" si="0"/>
        <v>609000</v>
      </c>
      <c r="I8" s="38">
        <f t="shared" si="0"/>
        <v>729319</v>
      </c>
      <c r="J8" s="37">
        <f t="shared" si="0"/>
        <v>3464000</v>
      </c>
      <c r="K8" s="38">
        <f t="shared" si="0"/>
        <v>3257135</v>
      </c>
      <c r="L8" s="37">
        <f t="shared" si="0"/>
        <v>3331000</v>
      </c>
      <c r="M8" s="38">
        <f t="shared" si="0"/>
        <v>3809038</v>
      </c>
      <c r="N8" s="37">
        <f t="shared" si="0"/>
        <v>2297000</v>
      </c>
      <c r="O8" s="38">
        <f t="shared" si="0"/>
        <v>2524531</v>
      </c>
      <c r="P8" s="37">
        <f t="shared" si="0"/>
        <v>9701000</v>
      </c>
      <c r="Q8" s="38">
        <f t="shared" si="0"/>
        <v>10320023</v>
      </c>
      <c r="R8" s="16">
        <f>IF(($L8       =0),0,((($N8       -$L8       )/$L8       )*100))</f>
        <v>-31.041729210447311</v>
      </c>
      <c r="S8" s="17">
        <f>IF(($M8       =0),0,((($O8       -$M8       )/$M8       )*100))</f>
        <v>-33.722609225741515</v>
      </c>
      <c r="T8" s="16">
        <f>IF(($E8       =0),0,(($P8       /$E8       )*100))</f>
        <v>86.307829181494668</v>
      </c>
      <c r="U8" s="18">
        <f>IF(($E8       =0),0,(($Q8       /$E8       )*100))</f>
        <v>91.81515124555159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2856000</v>
      </c>
      <c r="C9" s="39">
        <f t="shared" si="2"/>
        <v>0</v>
      </c>
      <c r="D9" s="39">
        <f t="shared" si="2"/>
        <v>0</v>
      </c>
      <c r="E9" s="39">
        <f t="shared" si="2"/>
        <v>2856000</v>
      </c>
      <c r="F9" s="40">
        <f t="shared" si="2"/>
        <v>2856000</v>
      </c>
      <c r="G9" s="41">
        <f t="shared" si="2"/>
        <v>2856000</v>
      </c>
      <c r="H9" s="40">
        <f t="shared" si="2"/>
        <v>329000</v>
      </c>
      <c r="I9" s="41">
        <f t="shared" si="2"/>
        <v>329073</v>
      </c>
      <c r="J9" s="40">
        <f t="shared" si="2"/>
        <v>1041000</v>
      </c>
      <c r="K9" s="41">
        <f t="shared" si="2"/>
        <v>1040656</v>
      </c>
      <c r="L9" s="40">
        <f t="shared" si="2"/>
        <v>539000</v>
      </c>
      <c r="M9" s="41">
        <f t="shared" si="2"/>
        <v>538389</v>
      </c>
      <c r="N9" s="40">
        <f t="shared" si="2"/>
        <v>827000</v>
      </c>
      <c r="O9" s="41">
        <f t="shared" si="2"/>
        <v>827516</v>
      </c>
      <c r="P9" s="40">
        <f t="shared" si="2"/>
        <v>2736000</v>
      </c>
      <c r="Q9" s="41">
        <f t="shared" si="2"/>
        <v>2735634</v>
      </c>
      <c r="R9" s="20">
        <f>IF(($L9       =0),0,((($N9       -$L9       )/$L9       )*100))</f>
        <v>53.432282003710576</v>
      </c>
      <c r="S9" s="21">
        <f>IF(($M9       =0),0,((($O9       -$M9       )/$M9       )*100))</f>
        <v>53.702248745795323</v>
      </c>
      <c r="T9" s="20">
        <f>IF(($E9       =0),0,(($P9       /$E9       )*100))</f>
        <v>95.798319327731093</v>
      </c>
      <c r="U9" s="22">
        <f>IF(($E9       =0),0,(($Q9       /$E9       )*100))</f>
        <v>95.785504201680666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2856000</v>
      </c>
      <c r="C16" s="42"/>
      <c r="D16" s="42"/>
      <c r="E16" s="42">
        <f t="shared" si="4"/>
        <v>2856000</v>
      </c>
      <c r="F16" s="43">
        <v>2856000</v>
      </c>
      <c r="G16" s="44">
        <v>2856000</v>
      </c>
      <c r="H16" s="43">
        <v>329000</v>
      </c>
      <c r="I16" s="44">
        <v>329073</v>
      </c>
      <c r="J16" s="43">
        <v>1041000</v>
      </c>
      <c r="K16" s="44">
        <v>1040656</v>
      </c>
      <c r="L16" s="43">
        <v>539000</v>
      </c>
      <c r="M16" s="44">
        <v>538389</v>
      </c>
      <c r="N16" s="43">
        <v>827000</v>
      </c>
      <c r="O16" s="44">
        <v>827516</v>
      </c>
      <c r="P16" s="43">
        <f t="shared" si="5"/>
        <v>2736000</v>
      </c>
      <c r="Q16" s="44">
        <f t="shared" si="6"/>
        <v>2735634</v>
      </c>
      <c r="R16" s="24">
        <f t="shared" si="7"/>
        <v>53.432282003710576</v>
      </c>
      <c r="S16" s="25">
        <f t="shared" si="8"/>
        <v>53.702248745795323</v>
      </c>
      <c r="T16" s="24">
        <f t="shared" si="9"/>
        <v>95.798319327731093</v>
      </c>
      <c r="U16" s="26">
        <f t="shared" si="10"/>
        <v>95.785504201680666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8384000</v>
      </c>
      <c r="C28" s="39">
        <f t="shared" si="11"/>
        <v>0</v>
      </c>
      <c r="D28" s="39">
        <f t="shared" si="11"/>
        <v>0</v>
      </c>
      <c r="E28" s="39">
        <f t="shared" si="11"/>
        <v>8384000</v>
      </c>
      <c r="F28" s="40">
        <f t="shared" si="11"/>
        <v>8384000</v>
      </c>
      <c r="G28" s="41">
        <f t="shared" si="11"/>
        <v>8384000</v>
      </c>
      <c r="H28" s="40">
        <f t="shared" si="11"/>
        <v>280000</v>
      </c>
      <c r="I28" s="41">
        <f t="shared" si="11"/>
        <v>400246</v>
      </c>
      <c r="J28" s="40">
        <f t="shared" si="11"/>
        <v>2423000</v>
      </c>
      <c r="K28" s="41">
        <f t="shared" si="11"/>
        <v>2216479</v>
      </c>
      <c r="L28" s="40">
        <f t="shared" si="11"/>
        <v>2792000</v>
      </c>
      <c r="M28" s="41">
        <f t="shared" si="11"/>
        <v>3270649</v>
      </c>
      <c r="N28" s="40">
        <f t="shared" si="11"/>
        <v>1470000</v>
      </c>
      <c r="O28" s="41">
        <f t="shared" si="11"/>
        <v>1697015</v>
      </c>
      <c r="P28" s="40">
        <f t="shared" si="11"/>
        <v>6965000</v>
      </c>
      <c r="Q28" s="41">
        <f t="shared" si="11"/>
        <v>7584389</v>
      </c>
      <c r="R28" s="20">
        <f t="shared" si="7"/>
        <v>-47.349570200573069</v>
      </c>
      <c r="S28" s="21">
        <f t="shared" si="8"/>
        <v>-48.113814719953133</v>
      </c>
      <c r="T28" s="20">
        <f t="shared" si="9"/>
        <v>83.074904580152676</v>
      </c>
      <c r="U28" s="22">
        <f t="shared" si="10"/>
        <v>90.462655057251908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1500000</v>
      </c>
      <c r="C31" s="42"/>
      <c r="D31" s="42"/>
      <c r="E31" s="42">
        <f t="shared" si="4"/>
        <v>1500000</v>
      </c>
      <c r="F31" s="43">
        <v>1500000</v>
      </c>
      <c r="G31" s="44">
        <v>1500000</v>
      </c>
      <c r="H31" s="43">
        <v>169000</v>
      </c>
      <c r="I31" s="44">
        <v>169946</v>
      </c>
      <c r="J31" s="43">
        <v>366000</v>
      </c>
      <c r="K31" s="44">
        <v>366622</v>
      </c>
      <c r="L31" s="43">
        <v>204000</v>
      </c>
      <c r="M31" s="44">
        <v>204238</v>
      </c>
      <c r="N31" s="43">
        <v>141000</v>
      </c>
      <c r="O31" s="44">
        <v>141825</v>
      </c>
      <c r="P31" s="43">
        <f t="shared" si="5"/>
        <v>880000</v>
      </c>
      <c r="Q31" s="44">
        <f t="shared" si="6"/>
        <v>882631</v>
      </c>
      <c r="R31" s="24">
        <f t="shared" si="7"/>
        <v>-30.882352941176471</v>
      </c>
      <c r="S31" s="25">
        <f t="shared" si="8"/>
        <v>-30.558955728121113</v>
      </c>
      <c r="T31" s="24">
        <f t="shared" si="9"/>
        <v>58.666666666666664</v>
      </c>
      <c r="U31" s="26">
        <f t="shared" si="10"/>
        <v>58.842066666666668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1884000</v>
      </c>
      <c r="C33" s="42"/>
      <c r="D33" s="42"/>
      <c r="E33" s="42">
        <f t="shared" si="4"/>
        <v>1884000</v>
      </c>
      <c r="F33" s="43">
        <v>1884000</v>
      </c>
      <c r="G33" s="44">
        <v>1884000</v>
      </c>
      <c r="H33" s="43">
        <v>111000</v>
      </c>
      <c r="I33" s="44">
        <v>230300</v>
      </c>
      <c r="J33" s="43">
        <v>474000</v>
      </c>
      <c r="K33" s="44">
        <v>472987</v>
      </c>
      <c r="L33" s="43">
        <v>276000</v>
      </c>
      <c r="M33" s="44">
        <v>545544</v>
      </c>
      <c r="N33" s="43">
        <v>224000</v>
      </c>
      <c r="O33" s="44">
        <v>596700</v>
      </c>
      <c r="P33" s="43">
        <f t="shared" si="5"/>
        <v>1085000</v>
      </c>
      <c r="Q33" s="44">
        <f t="shared" si="6"/>
        <v>1845531</v>
      </c>
      <c r="R33" s="24">
        <f t="shared" si="7"/>
        <v>-18.840579710144929</v>
      </c>
      <c r="S33" s="25">
        <f t="shared" si="8"/>
        <v>9.3770621618054637</v>
      </c>
      <c r="T33" s="24">
        <f t="shared" si="9"/>
        <v>57.590233545647564</v>
      </c>
      <c r="U33" s="26">
        <f t="shared" si="10"/>
        <v>97.958121019108276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1583000</v>
      </c>
      <c r="K36" s="44">
        <v>1376870</v>
      </c>
      <c r="L36" s="43">
        <v>2312000</v>
      </c>
      <c r="M36" s="44">
        <v>2520867</v>
      </c>
      <c r="N36" s="43">
        <v>1105000</v>
      </c>
      <c r="O36" s="44">
        <v>958490</v>
      </c>
      <c r="P36" s="43">
        <f t="shared" si="5"/>
        <v>5000000</v>
      </c>
      <c r="Q36" s="44">
        <f t="shared" si="6"/>
        <v>4856227</v>
      </c>
      <c r="R36" s="24">
        <f t="shared" si="7"/>
        <v>-52.205882352941181</v>
      </c>
      <c r="S36" s="25">
        <f t="shared" si="8"/>
        <v>-61.977763999449401</v>
      </c>
      <c r="T36" s="24">
        <f t="shared" si="9"/>
        <v>100</v>
      </c>
      <c r="U36" s="26">
        <f t="shared" si="10"/>
        <v>97.12454000000001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11240000</v>
      </c>
      <c r="C61" s="39">
        <f t="shared" si="26"/>
        <v>0</v>
      </c>
      <c r="D61" s="39">
        <f t="shared" si="26"/>
        <v>0</v>
      </c>
      <c r="E61" s="39">
        <f t="shared" si="26"/>
        <v>11240000</v>
      </c>
      <c r="F61" s="40">
        <f t="shared" si="26"/>
        <v>11240000</v>
      </c>
      <c r="G61" s="41">
        <f t="shared" si="26"/>
        <v>11240000</v>
      </c>
      <c r="H61" s="40">
        <f t="shared" si="26"/>
        <v>609000</v>
      </c>
      <c r="I61" s="41">
        <f t="shared" si="26"/>
        <v>729319</v>
      </c>
      <c r="J61" s="40">
        <f t="shared" si="26"/>
        <v>3464000</v>
      </c>
      <c r="K61" s="41">
        <f t="shared" si="26"/>
        <v>3257135</v>
      </c>
      <c r="L61" s="40">
        <f t="shared" si="26"/>
        <v>3331000</v>
      </c>
      <c r="M61" s="41">
        <f t="shared" si="26"/>
        <v>3809038</v>
      </c>
      <c r="N61" s="40">
        <f t="shared" si="26"/>
        <v>2297000</v>
      </c>
      <c r="O61" s="41">
        <f t="shared" si="26"/>
        <v>2524531</v>
      </c>
      <c r="P61" s="40">
        <f t="shared" si="26"/>
        <v>9701000</v>
      </c>
      <c r="Q61" s="41">
        <f t="shared" si="26"/>
        <v>10320023</v>
      </c>
      <c r="R61" s="20">
        <f t="shared" si="16"/>
        <v>-31.041729210447311</v>
      </c>
      <c r="S61" s="21">
        <f t="shared" si="17"/>
        <v>-33.722609225741515</v>
      </c>
      <c r="T61" s="20">
        <f t="shared" si="18"/>
        <v>86.307829181494668</v>
      </c>
      <c r="U61" s="22">
        <f t="shared" si="19"/>
        <v>91.81515124555159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11240000</v>
      </c>
      <c r="C65" s="48">
        <f t="shared" si="30"/>
        <v>0</v>
      </c>
      <c r="D65" s="48">
        <f t="shared" si="30"/>
        <v>0</v>
      </c>
      <c r="E65" s="48">
        <f t="shared" si="30"/>
        <v>11240000</v>
      </c>
      <c r="F65" s="49">
        <f t="shared" si="30"/>
        <v>11240000</v>
      </c>
      <c r="G65" s="50">
        <f t="shared" si="30"/>
        <v>11240000</v>
      </c>
      <c r="H65" s="49">
        <f t="shared" si="30"/>
        <v>609000</v>
      </c>
      <c r="I65" s="50">
        <f t="shared" si="30"/>
        <v>729319</v>
      </c>
      <c r="J65" s="49">
        <f t="shared" si="30"/>
        <v>3464000</v>
      </c>
      <c r="K65" s="50">
        <f t="shared" si="30"/>
        <v>3257135</v>
      </c>
      <c r="L65" s="49">
        <f t="shared" si="30"/>
        <v>3331000</v>
      </c>
      <c r="M65" s="51">
        <f t="shared" si="30"/>
        <v>3809038</v>
      </c>
      <c r="N65" s="49">
        <f t="shared" si="30"/>
        <v>2297000</v>
      </c>
      <c r="O65" s="50">
        <f t="shared" si="30"/>
        <v>2524531</v>
      </c>
      <c r="P65" s="49">
        <f t="shared" si="30"/>
        <v>9701000</v>
      </c>
      <c r="Q65" s="50">
        <f t="shared" si="30"/>
        <v>10320023</v>
      </c>
      <c r="R65" s="34">
        <f t="shared" si="16"/>
        <v>-31.041729210447311</v>
      </c>
      <c r="S65" s="35">
        <f t="shared" si="17"/>
        <v>-33.722609225741515</v>
      </c>
      <c r="T65" s="34">
        <f t="shared" si="18"/>
        <v>86.307829181494668</v>
      </c>
      <c r="U65" s="35">
        <f t="shared" si="19"/>
        <v>91.81515124555159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346576000</v>
      </c>
      <c r="C8" s="36">
        <f t="shared" si="0"/>
        <v>0</v>
      </c>
      <c r="D8" s="36">
        <f t="shared" si="0"/>
        <v>0</v>
      </c>
      <c r="E8" s="36">
        <f t="shared" si="0"/>
        <v>346576000</v>
      </c>
      <c r="F8" s="37">
        <f t="shared" si="0"/>
        <v>346576000</v>
      </c>
      <c r="G8" s="38">
        <f t="shared" si="0"/>
        <v>348223000</v>
      </c>
      <c r="H8" s="37">
        <f t="shared" si="0"/>
        <v>76748000</v>
      </c>
      <c r="I8" s="38">
        <f t="shared" si="0"/>
        <v>64254352</v>
      </c>
      <c r="J8" s="37">
        <f t="shared" si="0"/>
        <v>102954000</v>
      </c>
      <c r="K8" s="38">
        <f t="shared" si="0"/>
        <v>116217166</v>
      </c>
      <c r="L8" s="37">
        <f t="shared" si="0"/>
        <v>47154000</v>
      </c>
      <c r="M8" s="38">
        <f t="shared" si="0"/>
        <v>49895428</v>
      </c>
      <c r="N8" s="37">
        <f t="shared" si="0"/>
        <v>112522000</v>
      </c>
      <c r="O8" s="38">
        <f t="shared" si="0"/>
        <v>116209051</v>
      </c>
      <c r="P8" s="37">
        <f t="shared" si="0"/>
        <v>339378000</v>
      </c>
      <c r="Q8" s="38">
        <f t="shared" si="0"/>
        <v>346575997</v>
      </c>
      <c r="R8" s="16">
        <f>IF(($L8       =0),0,((($N8       -$L8       )/$L8       )*100))</f>
        <v>138.62662764558681</v>
      </c>
      <c r="S8" s="17">
        <f>IF(($M8       =0),0,((($O8       -$M8       )/$M8       )*100))</f>
        <v>132.90520927087749</v>
      </c>
      <c r="T8" s="16">
        <f>IF(($E8       =0),0,(($P8       /$E8       )*100))</f>
        <v>97.923110659711</v>
      </c>
      <c r="U8" s="18">
        <f>IF(($E8       =0),0,(($Q8       /$E8       )*100))</f>
        <v>99.999999134389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341616000</v>
      </c>
      <c r="C9" s="39">
        <f t="shared" si="2"/>
        <v>0</v>
      </c>
      <c r="D9" s="39">
        <f t="shared" si="2"/>
        <v>0</v>
      </c>
      <c r="E9" s="39">
        <f t="shared" si="2"/>
        <v>341616000</v>
      </c>
      <c r="F9" s="40">
        <f t="shared" si="2"/>
        <v>341616000</v>
      </c>
      <c r="G9" s="41">
        <f t="shared" si="2"/>
        <v>341616000</v>
      </c>
      <c r="H9" s="40">
        <f t="shared" si="2"/>
        <v>75739000</v>
      </c>
      <c r="I9" s="41">
        <f t="shared" si="2"/>
        <v>63164104</v>
      </c>
      <c r="J9" s="40">
        <f t="shared" si="2"/>
        <v>101175000</v>
      </c>
      <c r="K9" s="41">
        <f t="shared" si="2"/>
        <v>114438484</v>
      </c>
      <c r="L9" s="40">
        <f t="shared" si="2"/>
        <v>46976000</v>
      </c>
      <c r="M9" s="41">
        <f t="shared" si="2"/>
        <v>49582494</v>
      </c>
      <c r="N9" s="40">
        <f t="shared" si="2"/>
        <v>112067000</v>
      </c>
      <c r="O9" s="41">
        <f t="shared" si="2"/>
        <v>114430916</v>
      </c>
      <c r="P9" s="40">
        <f t="shared" si="2"/>
        <v>335957000</v>
      </c>
      <c r="Q9" s="41">
        <f t="shared" si="2"/>
        <v>341615998</v>
      </c>
      <c r="R9" s="20">
        <f>IF(($L9       =0),0,((($N9       -$L9       )/$L9       )*100))</f>
        <v>138.56224455040871</v>
      </c>
      <c r="S9" s="21">
        <f>IF(($M9       =0),0,((($O9       -$M9       )/$M9       )*100))</f>
        <v>130.7889474055097</v>
      </c>
      <c r="T9" s="20">
        <f>IF(($E9       =0),0,(($P9       /$E9       )*100))</f>
        <v>98.343461664559044</v>
      </c>
      <c r="U9" s="22">
        <f>IF(($E9       =0),0,(($Q9       /$E9       )*100))</f>
        <v>99.999999414547318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239006000</v>
      </c>
      <c r="C10" s="42"/>
      <c r="D10" s="42"/>
      <c r="E10" s="42">
        <f t="shared" ref="E10:E41" si="4">$B10      +$C10      +$D10</f>
        <v>239006000</v>
      </c>
      <c r="F10" s="43">
        <v>239006000</v>
      </c>
      <c r="G10" s="44">
        <v>239006000</v>
      </c>
      <c r="H10" s="43">
        <v>44218000</v>
      </c>
      <c r="I10" s="44">
        <v>33733117</v>
      </c>
      <c r="J10" s="43">
        <v>79263000</v>
      </c>
      <c r="K10" s="44">
        <v>75071117</v>
      </c>
      <c r="L10" s="43">
        <v>29909000</v>
      </c>
      <c r="M10" s="44">
        <v>33046438</v>
      </c>
      <c r="N10" s="43">
        <v>85616000</v>
      </c>
      <c r="O10" s="44">
        <v>97155324</v>
      </c>
      <c r="P10" s="43">
        <f t="shared" ref="P10:P41" si="5">$H10      +$J10      +$L10      +$N10</f>
        <v>239006000</v>
      </c>
      <c r="Q10" s="44">
        <f t="shared" ref="Q10:Q41" si="6">$I10      +$K10      +$M10      +$O10</f>
        <v>239005996</v>
      </c>
      <c r="R10" s="24">
        <f t="shared" ref="R10:R41" si="7">IF(($L10      =0),0,((($N10      -$L10      )/$L10      )*100))</f>
        <v>186.25497341937211</v>
      </c>
      <c r="S10" s="25">
        <f t="shared" ref="S10:S41" si="8">IF(($M10      =0),0,((($O10      -$M10      )/$M10      )*100))</f>
        <v>193.9963574894214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99.999998326401851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2610000</v>
      </c>
      <c r="C16" s="42"/>
      <c r="D16" s="42"/>
      <c r="E16" s="42">
        <f t="shared" si="4"/>
        <v>2610000</v>
      </c>
      <c r="F16" s="43">
        <v>2610000</v>
      </c>
      <c r="G16" s="44">
        <v>2610000</v>
      </c>
      <c r="H16" s="43">
        <v>953000</v>
      </c>
      <c r="I16" s="44"/>
      <c r="J16" s="43">
        <v>413000</v>
      </c>
      <c r="K16" s="44">
        <v>1366585</v>
      </c>
      <c r="L16" s="43">
        <v>713000</v>
      </c>
      <c r="M16" s="44">
        <v>713484</v>
      </c>
      <c r="N16" s="43">
        <v>530000</v>
      </c>
      <c r="O16" s="44">
        <v>529931</v>
      </c>
      <c r="P16" s="43">
        <f t="shared" si="5"/>
        <v>2609000</v>
      </c>
      <c r="Q16" s="44">
        <f t="shared" si="6"/>
        <v>2610000</v>
      </c>
      <c r="R16" s="24">
        <f t="shared" si="7"/>
        <v>-25.666199158485277</v>
      </c>
      <c r="S16" s="25">
        <f t="shared" si="8"/>
        <v>-25.726295193725434</v>
      </c>
      <c r="T16" s="24">
        <f t="shared" si="9"/>
        <v>99.961685823754792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30568000</v>
      </c>
      <c r="I23" s="44">
        <v>29430987</v>
      </c>
      <c r="J23" s="43">
        <v>21499000</v>
      </c>
      <c r="K23" s="44">
        <v>38000782</v>
      </c>
      <c r="L23" s="43">
        <v>16354000</v>
      </c>
      <c r="M23" s="44">
        <v>15822572</v>
      </c>
      <c r="N23" s="43">
        <v>25921000</v>
      </c>
      <c r="O23" s="44">
        <v>16745661</v>
      </c>
      <c r="P23" s="43">
        <f t="shared" si="5"/>
        <v>94342000</v>
      </c>
      <c r="Q23" s="44">
        <f t="shared" si="6"/>
        <v>100000002</v>
      </c>
      <c r="R23" s="24">
        <f t="shared" si="7"/>
        <v>58.499449675920268</v>
      </c>
      <c r="S23" s="25">
        <f t="shared" si="8"/>
        <v>5.8340009449791097</v>
      </c>
      <c r="T23" s="24">
        <f t="shared" si="9"/>
        <v>94.341999999999999</v>
      </c>
      <c r="U23" s="26">
        <f t="shared" si="10"/>
        <v>100.00000200000001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4960000</v>
      </c>
      <c r="C28" s="39">
        <f t="shared" si="11"/>
        <v>0</v>
      </c>
      <c r="D28" s="39">
        <f t="shared" si="11"/>
        <v>0</v>
      </c>
      <c r="E28" s="39">
        <f t="shared" si="11"/>
        <v>4960000</v>
      </c>
      <c r="F28" s="40">
        <f t="shared" si="11"/>
        <v>4960000</v>
      </c>
      <c r="G28" s="41">
        <f t="shared" si="11"/>
        <v>6607000</v>
      </c>
      <c r="H28" s="40">
        <f t="shared" si="11"/>
        <v>1009000</v>
      </c>
      <c r="I28" s="41">
        <f t="shared" si="11"/>
        <v>1090248</v>
      </c>
      <c r="J28" s="40">
        <f t="shared" si="11"/>
        <v>1779000</v>
      </c>
      <c r="K28" s="41">
        <f t="shared" si="11"/>
        <v>1778682</v>
      </c>
      <c r="L28" s="40">
        <f t="shared" si="11"/>
        <v>178000</v>
      </c>
      <c r="M28" s="41">
        <f t="shared" si="11"/>
        <v>312934</v>
      </c>
      <c r="N28" s="40">
        <f t="shared" si="11"/>
        <v>455000</v>
      </c>
      <c r="O28" s="41">
        <f t="shared" si="11"/>
        <v>1778135</v>
      </c>
      <c r="P28" s="40">
        <f t="shared" si="11"/>
        <v>3421000</v>
      </c>
      <c r="Q28" s="41">
        <f t="shared" si="11"/>
        <v>4959999</v>
      </c>
      <c r="R28" s="20">
        <f t="shared" si="7"/>
        <v>155.61797752808988</v>
      </c>
      <c r="S28" s="21">
        <f t="shared" si="8"/>
        <v>468.21406430748976</v>
      </c>
      <c r="T28" s="20">
        <f t="shared" si="9"/>
        <v>68.971774193548384</v>
      </c>
      <c r="U28" s="22">
        <f t="shared" si="10"/>
        <v>99.999979838709677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94000</v>
      </c>
      <c r="I31" s="44">
        <v>175248</v>
      </c>
      <c r="J31" s="43">
        <v>132000</v>
      </c>
      <c r="K31" s="44">
        <v>131682</v>
      </c>
      <c r="L31" s="43">
        <v>178000</v>
      </c>
      <c r="M31" s="44">
        <v>129934</v>
      </c>
      <c r="N31" s="43">
        <v>455000</v>
      </c>
      <c r="O31" s="44">
        <v>863135</v>
      </c>
      <c r="P31" s="43">
        <f t="shared" si="5"/>
        <v>859000</v>
      </c>
      <c r="Q31" s="44">
        <f t="shared" si="6"/>
        <v>1299999</v>
      </c>
      <c r="R31" s="24">
        <f t="shared" si="7"/>
        <v>155.61797752808988</v>
      </c>
      <c r="S31" s="25">
        <f t="shared" si="8"/>
        <v>564.28725352871459</v>
      </c>
      <c r="T31" s="24">
        <f t="shared" si="9"/>
        <v>66.07692307692308</v>
      </c>
      <c r="U31" s="26">
        <f t="shared" si="10"/>
        <v>99.999923076923082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3660000</v>
      </c>
      <c r="C33" s="42"/>
      <c r="D33" s="42"/>
      <c r="E33" s="42">
        <f t="shared" si="4"/>
        <v>3660000</v>
      </c>
      <c r="F33" s="43">
        <v>3660000</v>
      </c>
      <c r="G33" s="44">
        <v>5307000</v>
      </c>
      <c r="H33" s="43">
        <v>915000</v>
      </c>
      <c r="I33" s="44">
        <v>915000</v>
      </c>
      <c r="J33" s="43">
        <v>1647000</v>
      </c>
      <c r="K33" s="44">
        <v>1647000</v>
      </c>
      <c r="L33" s="43"/>
      <c r="M33" s="44">
        <v>183000</v>
      </c>
      <c r="N33" s="43"/>
      <c r="O33" s="44">
        <v>915000</v>
      </c>
      <c r="P33" s="43">
        <f t="shared" si="5"/>
        <v>2562000</v>
      </c>
      <c r="Q33" s="44">
        <f t="shared" si="6"/>
        <v>3660000</v>
      </c>
      <c r="R33" s="24">
        <f t="shared" si="7"/>
        <v>0</v>
      </c>
      <c r="S33" s="25">
        <f t="shared" si="8"/>
        <v>400</v>
      </c>
      <c r="T33" s="24">
        <f t="shared" si="9"/>
        <v>70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346576000</v>
      </c>
      <c r="C61" s="39">
        <f t="shared" si="26"/>
        <v>0</v>
      </c>
      <c r="D61" s="39">
        <f t="shared" si="26"/>
        <v>0</v>
      </c>
      <c r="E61" s="39">
        <f t="shared" si="26"/>
        <v>346576000</v>
      </c>
      <c r="F61" s="40">
        <f t="shared" si="26"/>
        <v>346576000</v>
      </c>
      <c r="G61" s="41">
        <f t="shared" si="26"/>
        <v>348223000</v>
      </c>
      <c r="H61" s="40">
        <f t="shared" si="26"/>
        <v>76748000</v>
      </c>
      <c r="I61" s="41">
        <f t="shared" si="26"/>
        <v>64254352</v>
      </c>
      <c r="J61" s="40">
        <f t="shared" si="26"/>
        <v>102954000</v>
      </c>
      <c r="K61" s="41">
        <f t="shared" si="26"/>
        <v>116217166</v>
      </c>
      <c r="L61" s="40">
        <f t="shared" si="26"/>
        <v>47154000</v>
      </c>
      <c r="M61" s="41">
        <f t="shared" si="26"/>
        <v>49895428</v>
      </c>
      <c r="N61" s="40">
        <f t="shared" si="26"/>
        <v>112522000</v>
      </c>
      <c r="O61" s="41">
        <f t="shared" si="26"/>
        <v>116209051</v>
      </c>
      <c r="P61" s="40">
        <f t="shared" si="26"/>
        <v>339378000</v>
      </c>
      <c r="Q61" s="41">
        <f t="shared" si="26"/>
        <v>346575997</v>
      </c>
      <c r="R61" s="20">
        <f t="shared" si="16"/>
        <v>138.62662764558681</v>
      </c>
      <c r="S61" s="21">
        <f t="shared" si="17"/>
        <v>132.90520927087749</v>
      </c>
      <c r="T61" s="20">
        <f t="shared" si="18"/>
        <v>97.923110659711</v>
      </c>
      <c r="U61" s="22">
        <f t="shared" si="19"/>
        <v>99.999999134389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346576000</v>
      </c>
      <c r="C65" s="48">
        <f t="shared" si="30"/>
        <v>0</v>
      </c>
      <c r="D65" s="48">
        <f t="shared" si="30"/>
        <v>0</v>
      </c>
      <c r="E65" s="48">
        <f t="shared" si="30"/>
        <v>346576000</v>
      </c>
      <c r="F65" s="49">
        <f t="shared" si="30"/>
        <v>346576000</v>
      </c>
      <c r="G65" s="50">
        <f t="shared" si="30"/>
        <v>348223000</v>
      </c>
      <c r="H65" s="49">
        <f t="shared" si="30"/>
        <v>76748000</v>
      </c>
      <c r="I65" s="50">
        <f t="shared" si="30"/>
        <v>64254352</v>
      </c>
      <c r="J65" s="49">
        <f t="shared" si="30"/>
        <v>102954000</v>
      </c>
      <c r="K65" s="50">
        <f t="shared" si="30"/>
        <v>116217166</v>
      </c>
      <c r="L65" s="49">
        <f t="shared" si="30"/>
        <v>47154000</v>
      </c>
      <c r="M65" s="51">
        <f t="shared" si="30"/>
        <v>49895428</v>
      </c>
      <c r="N65" s="49">
        <f t="shared" si="30"/>
        <v>112522000</v>
      </c>
      <c r="O65" s="50">
        <f t="shared" si="30"/>
        <v>116209051</v>
      </c>
      <c r="P65" s="49">
        <f t="shared" si="30"/>
        <v>339378000</v>
      </c>
      <c r="Q65" s="50">
        <f t="shared" si="30"/>
        <v>346575997</v>
      </c>
      <c r="R65" s="34">
        <f t="shared" si="16"/>
        <v>138.62662764558681</v>
      </c>
      <c r="S65" s="35">
        <f t="shared" si="17"/>
        <v>132.90520927087749</v>
      </c>
      <c r="T65" s="34">
        <f t="shared" si="18"/>
        <v>97.923110659711</v>
      </c>
      <c r="U65" s="35">
        <f t="shared" si="19"/>
        <v>99.999999134389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550767000</v>
      </c>
      <c r="C8" s="36">
        <f t="shared" si="0"/>
        <v>0</v>
      </c>
      <c r="D8" s="36">
        <f t="shared" si="0"/>
        <v>0</v>
      </c>
      <c r="E8" s="36">
        <f t="shared" si="0"/>
        <v>550767000</v>
      </c>
      <c r="F8" s="37">
        <f t="shared" si="0"/>
        <v>550767000</v>
      </c>
      <c r="G8" s="38">
        <f t="shared" si="0"/>
        <v>550767000</v>
      </c>
      <c r="H8" s="37">
        <f t="shared" si="0"/>
        <v>168205000</v>
      </c>
      <c r="I8" s="38">
        <f t="shared" si="0"/>
        <v>104805381</v>
      </c>
      <c r="J8" s="37">
        <f t="shared" si="0"/>
        <v>187639000</v>
      </c>
      <c r="K8" s="38">
        <f t="shared" si="0"/>
        <v>198679814</v>
      </c>
      <c r="L8" s="37">
        <f t="shared" si="0"/>
        <v>108024000</v>
      </c>
      <c r="M8" s="38">
        <f t="shared" si="0"/>
        <v>200541253</v>
      </c>
      <c r="N8" s="37">
        <f t="shared" si="0"/>
        <v>45240000</v>
      </c>
      <c r="O8" s="38">
        <f t="shared" si="0"/>
        <v>9771463</v>
      </c>
      <c r="P8" s="37">
        <f t="shared" si="0"/>
        <v>509108000</v>
      </c>
      <c r="Q8" s="38">
        <f t="shared" si="0"/>
        <v>513797911</v>
      </c>
      <c r="R8" s="16">
        <f>IF(($L8       =0),0,((($N8       -$L8       )/$L8       )*100))</f>
        <v>-58.120417684958902</v>
      </c>
      <c r="S8" s="17">
        <f>IF(($M8       =0),0,((($O8       -$M8       )/$M8       )*100))</f>
        <v>-95.127454898269733</v>
      </c>
      <c r="T8" s="16">
        <f>IF(($E8       =0),0,(($P8       /$E8       )*100))</f>
        <v>92.436184448233107</v>
      </c>
      <c r="U8" s="18">
        <f>IF(($E8       =0),0,(($Q8       /$E8       )*100))</f>
        <v>93.287708050772835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540348000</v>
      </c>
      <c r="C9" s="39">
        <f t="shared" si="2"/>
        <v>0</v>
      </c>
      <c r="D9" s="39">
        <f t="shared" si="2"/>
        <v>0</v>
      </c>
      <c r="E9" s="39">
        <f t="shared" si="2"/>
        <v>540348000</v>
      </c>
      <c r="F9" s="40">
        <f t="shared" si="2"/>
        <v>540348000</v>
      </c>
      <c r="G9" s="41">
        <f t="shared" si="2"/>
        <v>540348000</v>
      </c>
      <c r="H9" s="40">
        <f t="shared" si="2"/>
        <v>166154000</v>
      </c>
      <c r="I9" s="41">
        <f t="shared" si="2"/>
        <v>103132805</v>
      </c>
      <c r="J9" s="40">
        <f t="shared" si="2"/>
        <v>184687000</v>
      </c>
      <c r="K9" s="41">
        <f t="shared" si="2"/>
        <v>196146585</v>
      </c>
      <c r="L9" s="40">
        <f t="shared" si="2"/>
        <v>106297000</v>
      </c>
      <c r="M9" s="41">
        <f t="shared" si="2"/>
        <v>198054130</v>
      </c>
      <c r="N9" s="40">
        <f t="shared" si="2"/>
        <v>43776000</v>
      </c>
      <c r="O9" s="41">
        <f t="shared" si="2"/>
        <v>6714179</v>
      </c>
      <c r="P9" s="40">
        <f t="shared" si="2"/>
        <v>500914000</v>
      </c>
      <c r="Q9" s="41">
        <f t="shared" si="2"/>
        <v>504047699</v>
      </c>
      <c r="R9" s="20">
        <f>IF(($L9       =0),0,((($N9       -$L9       )/$L9       )*100))</f>
        <v>-58.817276122562255</v>
      </c>
      <c r="S9" s="21">
        <f>IF(($M9       =0),0,((($O9       -$M9       )/$M9       )*100))</f>
        <v>-96.609927296138693</v>
      </c>
      <c r="T9" s="20">
        <f>IF(($E9       =0),0,(($P9       /$E9       )*100))</f>
        <v>92.702110491757168</v>
      </c>
      <c r="U9" s="22">
        <f>IF(($E9       =0),0,(($Q9       /$E9       )*100))</f>
        <v>93.282051381702161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447663000</v>
      </c>
      <c r="C10" s="42"/>
      <c r="D10" s="42"/>
      <c r="E10" s="42">
        <f t="shared" ref="E10:E41" si="4">$B10      +$C10      +$D10</f>
        <v>447663000</v>
      </c>
      <c r="F10" s="43">
        <v>447663000</v>
      </c>
      <c r="G10" s="44">
        <v>447663000</v>
      </c>
      <c r="H10" s="43">
        <v>143706000</v>
      </c>
      <c r="I10" s="44">
        <v>94561818</v>
      </c>
      <c r="J10" s="43">
        <v>162116000</v>
      </c>
      <c r="K10" s="44">
        <v>180951678</v>
      </c>
      <c r="L10" s="43">
        <v>103816000</v>
      </c>
      <c r="M10" s="44">
        <v>172772250</v>
      </c>
      <c r="N10" s="43">
        <v>38025000</v>
      </c>
      <c r="O10" s="44">
        <v>-622746</v>
      </c>
      <c r="P10" s="43">
        <f t="shared" ref="P10:P41" si="5">$H10      +$J10      +$L10      +$N10</f>
        <v>447663000</v>
      </c>
      <c r="Q10" s="44">
        <f t="shared" ref="Q10:Q41" si="6">$I10      +$K10      +$M10      +$O10</f>
        <v>447663000</v>
      </c>
      <c r="R10" s="24">
        <f t="shared" ref="R10:R41" si="7">IF(($L10      =0),0,((($N10      -$L10      )/$L10      )*100))</f>
        <v>-63.372697850042378</v>
      </c>
      <c r="S10" s="25">
        <f t="shared" ref="S10:S41" si="8">IF(($M10      =0),0,((($O10      -$M10      )/$M10      )*100))</f>
        <v>-100.36044330035638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2685000</v>
      </c>
      <c r="C16" s="42"/>
      <c r="D16" s="42"/>
      <c r="E16" s="42">
        <f t="shared" si="4"/>
        <v>2685000</v>
      </c>
      <c r="F16" s="43">
        <v>2685000</v>
      </c>
      <c r="G16" s="44">
        <v>2685000</v>
      </c>
      <c r="H16" s="43">
        <v>877000</v>
      </c>
      <c r="I16" s="44"/>
      <c r="J16" s="43">
        <v>445000</v>
      </c>
      <c r="K16" s="44">
        <v>1409661</v>
      </c>
      <c r="L16" s="43">
        <v>960000</v>
      </c>
      <c r="M16" s="44">
        <v>443298</v>
      </c>
      <c r="N16" s="43">
        <v>403000</v>
      </c>
      <c r="O16" s="44">
        <v>816196</v>
      </c>
      <c r="P16" s="43">
        <f t="shared" si="5"/>
        <v>2685000</v>
      </c>
      <c r="Q16" s="44">
        <f t="shared" si="6"/>
        <v>2669155</v>
      </c>
      <c r="R16" s="24">
        <f t="shared" si="7"/>
        <v>-58.020833333333336</v>
      </c>
      <c r="S16" s="25">
        <f t="shared" si="8"/>
        <v>84.119035050913837</v>
      </c>
      <c r="T16" s="24">
        <f t="shared" si="9"/>
        <v>100</v>
      </c>
      <c r="U16" s="26">
        <f t="shared" si="10"/>
        <v>99.409869646182486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90000000</v>
      </c>
      <c r="C23" s="42"/>
      <c r="D23" s="42"/>
      <c r="E23" s="42">
        <f t="shared" si="4"/>
        <v>90000000</v>
      </c>
      <c r="F23" s="43">
        <v>90000000</v>
      </c>
      <c r="G23" s="44">
        <v>90000000</v>
      </c>
      <c r="H23" s="43">
        <v>21571000</v>
      </c>
      <c r="I23" s="44">
        <v>8570987</v>
      </c>
      <c r="J23" s="43">
        <v>22126000</v>
      </c>
      <c r="K23" s="44">
        <v>13785246</v>
      </c>
      <c r="L23" s="43">
        <v>1521000</v>
      </c>
      <c r="M23" s="44">
        <v>24838582</v>
      </c>
      <c r="N23" s="43">
        <v>5348000</v>
      </c>
      <c r="O23" s="44">
        <v>6520729</v>
      </c>
      <c r="P23" s="43">
        <f t="shared" si="5"/>
        <v>50566000</v>
      </c>
      <c r="Q23" s="44">
        <f t="shared" si="6"/>
        <v>53715544</v>
      </c>
      <c r="R23" s="24">
        <f t="shared" si="7"/>
        <v>251.61078238001315</v>
      </c>
      <c r="S23" s="25">
        <f t="shared" si="8"/>
        <v>-73.747579471324087</v>
      </c>
      <c r="T23" s="24">
        <f t="shared" si="9"/>
        <v>56.184444444444445</v>
      </c>
      <c r="U23" s="26">
        <f t="shared" si="10"/>
        <v>59.683937777777771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10419000</v>
      </c>
      <c r="C28" s="39">
        <f t="shared" si="11"/>
        <v>0</v>
      </c>
      <c r="D28" s="39">
        <f t="shared" si="11"/>
        <v>0</v>
      </c>
      <c r="E28" s="39">
        <f t="shared" si="11"/>
        <v>10419000</v>
      </c>
      <c r="F28" s="40">
        <f t="shared" si="11"/>
        <v>10419000</v>
      </c>
      <c r="G28" s="41">
        <f t="shared" si="11"/>
        <v>10419000</v>
      </c>
      <c r="H28" s="40">
        <f t="shared" si="11"/>
        <v>2051000</v>
      </c>
      <c r="I28" s="41">
        <f t="shared" si="11"/>
        <v>1672576</v>
      </c>
      <c r="J28" s="40">
        <f t="shared" si="11"/>
        <v>2952000</v>
      </c>
      <c r="K28" s="41">
        <f t="shared" si="11"/>
        <v>2533229</v>
      </c>
      <c r="L28" s="40">
        <f t="shared" si="11"/>
        <v>1727000</v>
      </c>
      <c r="M28" s="41">
        <f t="shared" si="11"/>
        <v>2487123</v>
      </c>
      <c r="N28" s="40">
        <f t="shared" si="11"/>
        <v>1464000</v>
      </c>
      <c r="O28" s="41">
        <f t="shared" si="11"/>
        <v>3057284</v>
      </c>
      <c r="P28" s="40">
        <f t="shared" si="11"/>
        <v>8194000</v>
      </c>
      <c r="Q28" s="41">
        <f t="shared" si="11"/>
        <v>9750212</v>
      </c>
      <c r="R28" s="20">
        <f t="shared" si="7"/>
        <v>-15.228720324261724</v>
      </c>
      <c r="S28" s="21">
        <f t="shared" si="8"/>
        <v>22.924519615636218</v>
      </c>
      <c r="T28" s="20">
        <f t="shared" si="9"/>
        <v>78.644783568480662</v>
      </c>
      <c r="U28" s="22">
        <f t="shared" si="10"/>
        <v>93.581073039639122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156000</v>
      </c>
      <c r="I31" s="44">
        <v>101328</v>
      </c>
      <c r="J31" s="43">
        <v>357000</v>
      </c>
      <c r="K31" s="44">
        <v>249108</v>
      </c>
      <c r="L31" s="43">
        <v>730000</v>
      </c>
      <c r="M31" s="44">
        <v>574331</v>
      </c>
      <c r="N31" s="43"/>
      <c r="O31" s="44">
        <v>1075233</v>
      </c>
      <c r="P31" s="43">
        <f t="shared" si="5"/>
        <v>1243000</v>
      </c>
      <c r="Q31" s="44">
        <f t="shared" si="6"/>
        <v>2000000</v>
      </c>
      <c r="R31" s="24">
        <f t="shared" si="7"/>
        <v>-100</v>
      </c>
      <c r="S31" s="25">
        <f t="shared" si="8"/>
        <v>87.214863902523106</v>
      </c>
      <c r="T31" s="24">
        <f t="shared" si="9"/>
        <v>62.150000000000006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3319000</v>
      </c>
      <c r="C33" s="42"/>
      <c r="D33" s="42"/>
      <c r="E33" s="42">
        <f t="shared" si="4"/>
        <v>3319000</v>
      </c>
      <c r="F33" s="43">
        <v>3319000</v>
      </c>
      <c r="G33" s="44">
        <v>3319000</v>
      </c>
      <c r="H33" s="43">
        <v>830000</v>
      </c>
      <c r="I33" s="44">
        <v>1124144</v>
      </c>
      <c r="J33" s="43">
        <v>1494000</v>
      </c>
      <c r="K33" s="44">
        <v>1083806</v>
      </c>
      <c r="L33" s="43">
        <v>100000</v>
      </c>
      <c r="M33" s="44">
        <v>1111050</v>
      </c>
      <c r="N33" s="43">
        <v>94000</v>
      </c>
      <c r="O33" s="44"/>
      <c r="P33" s="43">
        <f t="shared" si="5"/>
        <v>2518000</v>
      </c>
      <c r="Q33" s="44">
        <f t="shared" si="6"/>
        <v>3319000</v>
      </c>
      <c r="R33" s="24">
        <f t="shared" si="7"/>
        <v>-6</v>
      </c>
      <c r="S33" s="25">
        <f t="shared" si="8"/>
        <v>-100</v>
      </c>
      <c r="T33" s="24">
        <f t="shared" si="9"/>
        <v>75.866224766495932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5100000</v>
      </c>
      <c r="C34" s="42"/>
      <c r="D34" s="42"/>
      <c r="E34" s="42">
        <f t="shared" si="4"/>
        <v>5100000</v>
      </c>
      <c r="F34" s="43">
        <v>5100000</v>
      </c>
      <c r="G34" s="44">
        <v>5100000</v>
      </c>
      <c r="H34" s="43">
        <v>1065000</v>
      </c>
      <c r="I34" s="44">
        <v>447104</v>
      </c>
      <c r="J34" s="43">
        <v>1101000</v>
      </c>
      <c r="K34" s="44">
        <v>1200315</v>
      </c>
      <c r="L34" s="43">
        <v>897000</v>
      </c>
      <c r="M34" s="44">
        <v>801742</v>
      </c>
      <c r="N34" s="43">
        <v>1370000</v>
      </c>
      <c r="O34" s="44">
        <v>1982051</v>
      </c>
      <c r="P34" s="43">
        <f t="shared" si="5"/>
        <v>4433000</v>
      </c>
      <c r="Q34" s="44">
        <f t="shared" si="6"/>
        <v>4431212</v>
      </c>
      <c r="R34" s="24">
        <f t="shared" si="7"/>
        <v>52.731326644370128</v>
      </c>
      <c r="S34" s="25">
        <f t="shared" si="8"/>
        <v>147.2180576794031</v>
      </c>
      <c r="T34" s="24">
        <f t="shared" si="9"/>
        <v>86.921568627450981</v>
      </c>
      <c r="U34" s="26">
        <f t="shared" si="10"/>
        <v>86.88650980392157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113606000</v>
      </c>
      <c r="C43" s="45">
        <f t="shared" si="20"/>
        <v>0</v>
      </c>
      <c r="D43" s="45">
        <f t="shared" si="20"/>
        <v>0</v>
      </c>
      <c r="E43" s="45">
        <f t="shared" si="20"/>
        <v>113606000</v>
      </c>
      <c r="F43" s="46">
        <f t="shared" si="20"/>
        <v>113606000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113606000</v>
      </c>
      <c r="C44" s="39">
        <f t="shared" si="22"/>
        <v>0</v>
      </c>
      <c r="D44" s="39">
        <f t="shared" si="22"/>
        <v>0</v>
      </c>
      <c r="E44" s="39">
        <f t="shared" si="22"/>
        <v>113606000</v>
      </c>
      <c r="F44" s="40">
        <f t="shared" si="22"/>
        <v>113606000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113606000</v>
      </c>
      <c r="C45" s="42"/>
      <c r="D45" s="42"/>
      <c r="E45" s="42">
        <f t="shared" si="13"/>
        <v>113606000</v>
      </c>
      <c r="F45" s="43">
        <v>113606000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664373000</v>
      </c>
      <c r="C61" s="39">
        <f t="shared" si="26"/>
        <v>0</v>
      </c>
      <c r="D61" s="39">
        <f t="shared" si="26"/>
        <v>0</v>
      </c>
      <c r="E61" s="39">
        <f t="shared" si="26"/>
        <v>664373000</v>
      </c>
      <c r="F61" s="40">
        <f t="shared" si="26"/>
        <v>664373000</v>
      </c>
      <c r="G61" s="41">
        <f t="shared" si="26"/>
        <v>550767000</v>
      </c>
      <c r="H61" s="40">
        <f t="shared" si="26"/>
        <v>168205000</v>
      </c>
      <c r="I61" s="41">
        <f t="shared" si="26"/>
        <v>104805381</v>
      </c>
      <c r="J61" s="40">
        <f t="shared" si="26"/>
        <v>187639000</v>
      </c>
      <c r="K61" s="41">
        <f t="shared" si="26"/>
        <v>198679814</v>
      </c>
      <c r="L61" s="40">
        <f t="shared" si="26"/>
        <v>108024000</v>
      </c>
      <c r="M61" s="41">
        <f t="shared" si="26"/>
        <v>200541253</v>
      </c>
      <c r="N61" s="40">
        <f t="shared" si="26"/>
        <v>45240000</v>
      </c>
      <c r="O61" s="41">
        <f t="shared" si="26"/>
        <v>9771463</v>
      </c>
      <c r="P61" s="40">
        <f t="shared" si="26"/>
        <v>509108000</v>
      </c>
      <c r="Q61" s="41">
        <f t="shared" si="26"/>
        <v>513797911</v>
      </c>
      <c r="R61" s="20">
        <f t="shared" si="16"/>
        <v>-58.120417684958902</v>
      </c>
      <c r="S61" s="21">
        <f t="shared" si="17"/>
        <v>-95.127454898269733</v>
      </c>
      <c r="T61" s="20">
        <f t="shared" si="18"/>
        <v>76.629844981659403</v>
      </c>
      <c r="U61" s="22">
        <f t="shared" si="19"/>
        <v>77.33576033342716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664373000</v>
      </c>
      <c r="C65" s="48">
        <f t="shared" si="30"/>
        <v>0</v>
      </c>
      <c r="D65" s="48">
        <f t="shared" si="30"/>
        <v>0</v>
      </c>
      <c r="E65" s="48">
        <f t="shared" si="30"/>
        <v>664373000</v>
      </c>
      <c r="F65" s="49">
        <f t="shared" si="30"/>
        <v>664373000</v>
      </c>
      <c r="G65" s="50">
        <f t="shared" si="30"/>
        <v>550767000</v>
      </c>
      <c r="H65" s="49">
        <f t="shared" si="30"/>
        <v>168205000</v>
      </c>
      <c r="I65" s="50">
        <f t="shared" si="30"/>
        <v>104805381</v>
      </c>
      <c r="J65" s="49">
        <f t="shared" si="30"/>
        <v>187639000</v>
      </c>
      <c r="K65" s="50">
        <f t="shared" si="30"/>
        <v>198679814</v>
      </c>
      <c r="L65" s="49">
        <f t="shared" si="30"/>
        <v>108024000</v>
      </c>
      <c r="M65" s="51">
        <f t="shared" si="30"/>
        <v>200541253</v>
      </c>
      <c r="N65" s="49">
        <f t="shared" si="30"/>
        <v>45240000</v>
      </c>
      <c r="O65" s="50">
        <f t="shared" si="30"/>
        <v>9771463</v>
      </c>
      <c r="P65" s="49">
        <f t="shared" si="30"/>
        <v>509108000</v>
      </c>
      <c r="Q65" s="50">
        <f t="shared" si="30"/>
        <v>513797911</v>
      </c>
      <c r="R65" s="34">
        <f t="shared" si="16"/>
        <v>-58.120417684958902</v>
      </c>
      <c r="S65" s="35">
        <f t="shared" si="17"/>
        <v>-95.127454898269733</v>
      </c>
      <c r="T65" s="34">
        <f t="shared" si="18"/>
        <v>76.629844981659403</v>
      </c>
      <c r="U65" s="35">
        <f t="shared" si="19"/>
        <v>77.33576033342716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8025000</v>
      </c>
      <c r="C8" s="36">
        <f t="shared" si="0"/>
        <v>0</v>
      </c>
      <c r="D8" s="36">
        <f t="shared" si="0"/>
        <v>0</v>
      </c>
      <c r="E8" s="36">
        <f t="shared" si="0"/>
        <v>8025000</v>
      </c>
      <c r="F8" s="37">
        <f t="shared" si="0"/>
        <v>8025000</v>
      </c>
      <c r="G8" s="38">
        <f t="shared" si="0"/>
        <v>8025000</v>
      </c>
      <c r="H8" s="37">
        <f t="shared" si="0"/>
        <v>2232000</v>
      </c>
      <c r="I8" s="38">
        <f t="shared" si="0"/>
        <v>934639</v>
      </c>
      <c r="J8" s="37">
        <f t="shared" si="0"/>
        <v>1772000</v>
      </c>
      <c r="K8" s="38">
        <f t="shared" si="0"/>
        <v>1758601</v>
      </c>
      <c r="L8" s="37">
        <f t="shared" si="0"/>
        <v>1375000</v>
      </c>
      <c r="M8" s="38">
        <f t="shared" si="0"/>
        <v>1749218</v>
      </c>
      <c r="N8" s="37">
        <f t="shared" si="0"/>
        <v>2256000</v>
      </c>
      <c r="O8" s="38">
        <f t="shared" si="0"/>
        <v>2266416</v>
      </c>
      <c r="P8" s="37">
        <f t="shared" si="0"/>
        <v>7635000</v>
      </c>
      <c r="Q8" s="38">
        <f t="shared" si="0"/>
        <v>6708874</v>
      </c>
      <c r="R8" s="16">
        <f>IF(($L8       =0),0,((($N8       -$L8       )/$L8       )*100))</f>
        <v>64.072727272727263</v>
      </c>
      <c r="S8" s="17">
        <f>IF(($M8       =0),0,((($O8       -$M8       )/$M8       )*100))</f>
        <v>29.567383825229332</v>
      </c>
      <c r="T8" s="16">
        <f>IF(($E8       =0),0,(($P8       /$E8       )*100))</f>
        <v>95.140186915887853</v>
      </c>
      <c r="U8" s="18">
        <f>IF(($E8       =0),0,(($Q8       /$E8       )*100))</f>
        <v>83.59967601246106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2325000</v>
      </c>
      <c r="C9" s="39">
        <f t="shared" si="2"/>
        <v>0</v>
      </c>
      <c r="D9" s="39">
        <f t="shared" si="2"/>
        <v>0</v>
      </c>
      <c r="E9" s="39">
        <f t="shared" si="2"/>
        <v>2325000</v>
      </c>
      <c r="F9" s="40">
        <f t="shared" si="2"/>
        <v>2325000</v>
      </c>
      <c r="G9" s="41">
        <f t="shared" si="2"/>
        <v>2325000</v>
      </c>
      <c r="H9" s="40">
        <f t="shared" si="2"/>
        <v>667000</v>
      </c>
      <c r="I9" s="41">
        <f t="shared" si="2"/>
        <v>187044</v>
      </c>
      <c r="J9" s="40">
        <f t="shared" si="2"/>
        <v>487000</v>
      </c>
      <c r="K9" s="41">
        <f t="shared" si="2"/>
        <v>487225</v>
      </c>
      <c r="L9" s="40">
        <f t="shared" si="2"/>
        <v>459000</v>
      </c>
      <c r="M9" s="41">
        <f t="shared" si="2"/>
        <v>449263</v>
      </c>
      <c r="N9" s="40">
        <f t="shared" si="2"/>
        <v>712000</v>
      </c>
      <c r="O9" s="41">
        <f t="shared" si="2"/>
        <v>721160</v>
      </c>
      <c r="P9" s="40">
        <f t="shared" si="2"/>
        <v>2325000</v>
      </c>
      <c r="Q9" s="41">
        <f t="shared" si="2"/>
        <v>1844692</v>
      </c>
      <c r="R9" s="20">
        <f>IF(($L9       =0),0,((($N9       -$L9       )/$L9       )*100))</f>
        <v>55.119825708061001</v>
      </c>
      <c r="S9" s="21">
        <f>IF(($M9       =0),0,((($O9       -$M9       )/$M9       )*100))</f>
        <v>60.520674972121</v>
      </c>
      <c r="T9" s="20">
        <f>IF(($E9       =0),0,(($P9       /$E9       )*100))</f>
        <v>100</v>
      </c>
      <c r="U9" s="22">
        <f>IF(($E9       =0),0,(($Q9       /$E9       )*100))</f>
        <v>79.34159139784947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2325000</v>
      </c>
      <c r="C16" s="42"/>
      <c r="D16" s="42"/>
      <c r="E16" s="42">
        <f t="shared" si="4"/>
        <v>2325000</v>
      </c>
      <c r="F16" s="43">
        <v>2325000</v>
      </c>
      <c r="G16" s="44">
        <v>2325000</v>
      </c>
      <c r="H16" s="43">
        <v>667000</v>
      </c>
      <c r="I16" s="44">
        <v>187044</v>
      </c>
      <c r="J16" s="43">
        <v>487000</v>
      </c>
      <c r="K16" s="44">
        <v>487225</v>
      </c>
      <c r="L16" s="43">
        <v>459000</v>
      </c>
      <c r="M16" s="44">
        <v>449263</v>
      </c>
      <c r="N16" s="43">
        <v>712000</v>
      </c>
      <c r="O16" s="44">
        <v>721160</v>
      </c>
      <c r="P16" s="43">
        <f t="shared" si="5"/>
        <v>2325000</v>
      </c>
      <c r="Q16" s="44">
        <f t="shared" si="6"/>
        <v>1844692</v>
      </c>
      <c r="R16" s="24">
        <f t="shared" si="7"/>
        <v>55.119825708061001</v>
      </c>
      <c r="S16" s="25">
        <f t="shared" si="8"/>
        <v>60.520674972121</v>
      </c>
      <c r="T16" s="24">
        <f t="shared" si="9"/>
        <v>100</v>
      </c>
      <c r="U16" s="26">
        <f t="shared" si="10"/>
        <v>79.34159139784947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5700000</v>
      </c>
      <c r="C28" s="39">
        <f t="shared" si="11"/>
        <v>0</v>
      </c>
      <c r="D28" s="39">
        <f t="shared" si="11"/>
        <v>0</v>
      </c>
      <c r="E28" s="39">
        <f t="shared" si="11"/>
        <v>5700000</v>
      </c>
      <c r="F28" s="40">
        <f t="shared" si="11"/>
        <v>5700000</v>
      </c>
      <c r="G28" s="41">
        <f t="shared" si="11"/>
        <v>5700000</v>
      </c>
      <c r="H28" s="40">
        <f t="shared" si="11"/>
        <v>1565000</v>
      </c>
      <c r="I28" s="41">
        <f t="shared" si="11"/>
        <v>747595</v>
      </c>
      <c r="J28" s="40">
        <f t="shared" si="11"/>
        <v>1285000</v>
      </c>
      <c r="K28" s="41">
        <f t="shared" si="11"/>
        <v>1271376</v>
      </c>
      <c r="L28" s="40">
        <f t="shared" si="11"/>
        <v>916000</v>
      </c>
      <c r="M28" s="41">
        <f t="shared" si="11"/>
        <v>1299955</v>
      </c>
      <c r="N28" s="40">
        <f t="shared" si="11"/>
        <v>1544000</v>
      </c>
      <c r="O28" s="41">
        <f t="shared" si="11"/>
        <v>1545256</v>
      </c>
      <c r="P28" s="40">
        <f t="shared" si="11"/>
        <v>5310000</v>
      </c>
      <c r="Q28" s="41">
        <f t="shared" si="11"/>
        <v>4864182</v>
      </c>
      <c r="R28" s="20">
        <f t="shared" si="7"/>
        <v>68.558951965065503</v>
      </c>
      <c r="S28" s="21">
        <f t="shared" si="8"/>
        <v>18.869960883261346</v>
      </c>
      <c r="T28" s="20">
        <f t="shared" si="9"/>
        <v>93.15789473684211</v>
      </c>
      <c r="U28" s="22">
        <f t="shared" si="10"/>
        <v>85.33652631578947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126000</v>
      </c>
      <c r="I31" s="44">
        <v>85000</v>
      </c>
      <c r="J31" s="43">
        <v>379000</v>
      </c>
      <c r="K31" s="44">
        <v>379512</v>
      </c>
      <c r="L31" s="43">
        <v>126000</v>
      </c>
      <c r="M31" s="44">
        <v>127500</v>
      </c>
      <c r="N31" s="43">
        <v>365000</v>
      </c>
      <c r="O31" s="44">
        <v>365488</v>
      </c>
      <c r="P31" s="43">
        <f t="shared" si="5"/>
        <v>996000</v>
      </c>
      <c r="Q31" s="44">
        <f t="shared" si="6"/>
        <v>957500</v>
      </c>
      <c r="R31" s="24">
        <f t="shared" si="7"/>
        <v>189.68253968253967</v>
      </c>
      <c r="S31" s="25">
        <f t="shared" si="8"/>
        <v>186.65725490196078</v>
      </c>
      <c r="T31" s="24">
        <f t="shared" si="9"/>
        <v>99.6</v>
      </c>
      <c r="U31" s="26">
        <f t="shared" si="10"/>
        <v>95.75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>
        <v>4700000</v>
      </c>
      <c r="C34" s="42"/>
      <c r="D34" s="42"/>
      <c r="E34" s="42">
        <f t="shared" si="4"/>
        <v>4700000</v>
      </c>
      <c r="F34" s="43">
        <v>4700000</v>
      </c>
      <c r="G34" s="44">
        <v>4700000</v>
      </c>
      <c r="H34" s="43">
        <v>1439000</v>
      </c>
      <c r="I34" s="44">
        <v>662595</v>
      </c>
      <c r="J34" s="43">
        <v>906000</v>
      </c>
      <c r="K34" s="44">
        <v>891864</v>
      </c>
      <c r="L34" s="43">
        <v>790000</v>
      </c>
      <c r="M34" s="44">
        <v>1172455</v>
      </c>
      <c r="N34" s="43">
        <v>1179000</v>
      </c>
      <c r="O34" s="44">
        <v>1179768</v>
      </c>
      <c r="P34" s="43">
        <f t="shared" si="5"/>
        <v>4314000</v>
      </c>
      <c r="Q34" s="44">
        <f t="shared" si="6"/>
        <v>3906682</v>
      </c>
      <c r="R34" s="24">
        <f t="shared" si="7"/>
        <v>49.240506329113927</v>
      </c>
      <c r="S34" s="25">
        <f t="shared" si="8"/>
        <v>0.62373395993876091</v>
      </c>
      <c r="T34" s="24">
        <f t="shared" si="9"/>
        <v>91.787234042553195</v>
      </c>
      <c r="U34" s="26">
        <f t="shared" si="10"/>
        <v>83.120893617021281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8025000</v>
      </c>
      <c r="C61" s="39">
        <f t="shared" si="26"/>
        <v>0</v>
      </c>
      <c r="D61" s="39">
        <f t="shared" si="26"/>
        <v>0</v>
      </c>
      <c r="E61" s="39">
        <f t="shared" si="26"/>
        <v>8025000</v>
      </c>
      <c r="F61" s="40">
        <f t="shared" si="26"/>
        <v>8025000</v>
      </c>
      <c r="G61" s="41">
        <f t="shared" si="26"/>
        <v>8025000</v>
      </c>
      <c r="H61" s="40">
        <f t="shared" si="26"/>
        <v>2232000</v>
      </c>
      <c r="I61" s="41">
        <f t="shared" si="26"/>
        <v>934639</v>
      </c>
      <c r="J61" s="40">
        <f t="shared" si="26"/>
        <v>1772000</v>
      </c>
      <c r="K61" s="41">
        <f t="shared" si="26"/>
        <v>1758601</v>
      </c>
      <c r="L61" s="40">
        <f t="shared" si="26"/>
        <v>1375000</v>
      </c>
      <c r="M61" s="41">
        <f t="shared" si="26"/>
        <v>1749218</v>
      </c>
      <c r="N61" s="40">
        <f t="shared" si="26"/>
        <v>2256000</v>
      </c>
      <c r="O61" s="41">
        <f t="shared" si="26"/>
        <v>2266416</v>
      </c>
      <c r="P61" s="40">
        <f t="shared" si="26"/>
        <v>7635000</v>
      </c>
      <c r="Q61" s="41">
        <f t="shared" si="26"/>
        <v>6708874</v>
      </c>
      <c r="R61" s="20">
        <f t="shared" si="16"/>
        <v>64.072727272727263</v>
      </c>
      <c r="S61" s="21">
        <f t="shared" si="17"/>
        <v>29.567383825229332</v>
      </c>
      <c r="T61" s="20">
        <f t="shared" si="18"/>
        <v>95.140186915887853</v>
      </c>
      <c r="U61" s="22">
        <f t="shared" si="19"/>
        <v>83.59967601246106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8025000</v>
      </c>
      <c r="C65" s="48">
        <f t="shared" si="30"/>
        <v>0</v>
      </c>
      <c r="D65" s="48">
        <f t="shared" si="30"/>
        <v>0</v>
      </c>
      <c r="E65" s="48">
        <f t="shared" si="30"/>
        <v>8025000</v>
      </c>
      <c r="F65" s="49">
        <f t="shared" si="30"/>
        <v>8025000</v>
      </c>
      <c r="G65" s="50">
        <f t="shared" si="30"/>
        <v>8025000</v>
      </c>
      <c r="H65" s="49">
        <f t="shared" si="30"/>
        <v>2232000</v>
      </c>
      <c r="I65" s="50">
        <f t="shared" si="30"/>
        <v>934639</v>
      </c>
      <c r="J65" s="49">
        <f t="shared" si="30"/>
        <v>1772000</v>
      </c>
      <c r="K65" s="50">
        <f t="shared" si="30"/>
        <v>1758601</v>
      </c>
      <c r="L65" s="49">
        <f t="shared" si="30"/>
        <v>1375000</v>
      </c>
      <c r="M65" s="51">
        <f t="shared" si="30"/>
        <v>1749218</v>
      </c>
      <c r="N65" s="49">
        <f t="shared" si="30"/>
        <v>2256000</v>
      </c>
      <c r="O65" s="50">
        <f t="shared" si="30"/>
        <v>2266416</v>
      </c>
      <c r="P65" s="49">
        <f t="shared" si="30"/>
        <v>7635000</v>
      </c>
      <c r="Q65" s="50">
        <f t="shared" si="30"/>
        <v>6708874</v>
      </c>
      <c r="R65" s="34">
        <f t="shared" si="16"/>
        <v>64.072727272727263</v>
      </c>
      <c r="S65" s="35">
        <f t="shared" si="17"/>
        <v>29.567383825229332</v>
      </c>
      <c r="T65" s="34">
        <f t="shared" si="18"/>
        <v>95.140186915887853</v>
      </c>
      <c r="U65" s="35">
        <f t="shared" si="19"/>
        <v>83.59967601246106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439431000</v>
      </c>
      <c r="C8" s="36">
        <f t="shared" si="0"/>
        <v>0</v>
      </c>
      <c r="D8" s="36">
        <f t="shared" si="0"/>
        <v>0</v>
      </c>
      <c r="E8" s="36">
        <f t="shared" si="0"/>
        <v>439431000</v>
      </c>
      <c r="F8" s="37">
        <f t="shared" si="0"/>
        <v>439431000</v>
      </c>
      <c r="G8" s="38">
        <f t="shared" si="0"/>
        <v>439431000</v>
      </c>
      <c r="H8" s="37">
        <f t="shared" si="0"/>
        <v>83633000</v>
      </c>
      <c r="I8" s="38">
        <f t="shared" si="0"/>
        <v>85413501</v>
      </c>
      <c r="J8" s="37">
        <f t="shared" si="0"/>
        <v>138120000</v>
      </c>
      <c r="K8" s="38">
        <f t="shared" si="0"/>
        <v>172242248</v>
      </c>
      <c r="L8" s="37">
        <f t="shared" si="0"/>
        <v>165855000</v>
      </c>
      <c r="M8" s="38">
        <f t="shared" si="0"/>
        <v>171664017</v>
      </c>
      <c r="N8" s="37">
        <f t="shared" si="0"/>
        <v>51768000</v>
      </c>
      <c r="O8" s="38">
        <f t="shared" si="0"/>
        <v>51900025</v>
      </c>
      <c r="P8" s="37">
        <f t="shared" si="0"/>
        <v>439376000</v>
      </c>
      <c r="Q8" s="38">
        <f t="shared" si="0"/>
        <v>481219791</v>
      </c>
      <c r="R8" s="16">
        <f>IF(($L8       =0),0,((($N8       -$L8       )/$L8       )*100))</f>
        <v>-68.787193632992668</v>
      </c>
      <c r="S8" s="17">
        <f>IF(($M8       =0),0,((($O8       -$M8       )/$M8       )*100))</f>
        <v>-69.766509075690564</v>
      </c>
      <c r="T8" s="16">
        <f>IF(($E8       =0),0,(($P8       /$E8       )*100))</f>
        <v>99.987483814296212</v>
      </c>
      <c r="U8" s="18">
        <f>IF(($E8       =0),0,(($Q8       /$E8       )*100))</f>
        <v>109.50975033623027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428628000</v>
      </c>
      <c r="C9" s="39">
        <f t="shared" si="2"/>
        <v>0</v>
      </c>
      <c r="D9" s="39">
        <f t="shared" si="2"/>
        <v>0</v>
      </c>
      <c r="E9" s="39">
        <f t="shared" si="2"/>
        <v>428628000</v>
      </c>
      <c r="F9" s="40">
        <f t="shared" si="2"/>
        <v>428628000</v>
      </c>
      <c r="G9" s="41">
        <f t="shared" si="2"/>
        <v>428628000</v>
      </c>
      <c r="H9" s="40">
        <f t="shared" si="2"/>
        <v>81019000</v>
      </c>
      <c r="I9" s="41">
        <f t="shared" si="2"/>
        <v>82768516</v>
      </c>
      <c r="J9" s="40">
        <f t="shared" si="2"/>
        <v>135573000</v>
      </c>
      <c r="K9" s="41">
        <f t="shared" si="2"/>
        <v>169666339</v>
      </c>
      <c r="L9" s="40">
        <f t="shared" si="2"/>
        <v>161952000</v>
      </c>
      <c r="M9" s="41">
        <f t="shared" si="2"/>
        <v>167773287</v>
      </c>
      <c r="N9" s="40">
        <f t="shared" si="2"/>
        <v>50084000</v>
      </c>
      <c r="O9" s="41">
        <f t="shared" si="2"/>
        <v>50081855</v>
      </c>
      <c r="P9" s="40">
        <f t="shared" si="2"/>
        <v>428628000</v>
      </c>
      <c r="Q9" s="41">
        <f t="shared" si="2"/>
        <v>470289997</v>
      </c>
      <c r="R9" s="20">
        <f>IF(($L9       =0),0,((($N9       -$L9       )/$L9       )*100))</f>
        <v>-69.074787591385103</v>
      </c>
      <c r="S9" s="21">
        <f>IF(($M9       =0),0,((($O9       -$M9       )/$M9       )*100))</f>
        <v>-70.149088752132513</v>
      </c>
      <c r="T9" s="20">
        <f>IF(($E9       =0),0,(($P9       /$E9       )*100))</f>
        <v>100</v>
      </c>
      <c r="U9" s="22">
        <f>IF(($E9       =0),0,(($Q9       /$E9       )*100))</f>
        <v>109.71984961318439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425942000</v>
      </c>
      <c r="C10" s="42"/>
      <c r="D10" s="42"/>
      <c r="E10" s="42">
        <f t="shared" ref="E10:E41" si="4">$B10      +$C10      +$D10</f>
        <v>425942000</v>
      </c>
      <c r="F10" s="43">
        <v>425942000</v>
      </c>
      <c r="G10" s="44">
        <v>425942000</v>
      </c>
      <c r="H10" s="43">
        <v>81019000</v>
      </c>
      <c r="I10" s="44">
        <v>82768516</v>
      </c>
      <c r="J10" s="43">
        <v>135162000</v>
      </c>
      <c r="K10" s="44">
        <v>169236188</v>
      </c>
      <c r="L10" s="43">
        <v>161625000</v>
      </c>
      <c r="M10" s="44">
        <v>167099007</v>
      </c>
      <c r="N10" s="43">
        <v>48136000</v>
      </c>
      <c r="O10" s="44">
        <v>49314244</v>
      </c>
      <c r="P10" s="43">
        <f t="shared" ref="P10:P41" si="5">$H10      +$J10      +$L10      +$N10</f>
        <v>425942000</v>
      </c>
      <c r="Q10" s="44">
        <f t="shared" ref="Q10:Q41" si="6">$I10      +$K10      +$M10      +$O10</f>
        <v>468417955</v>
      </c>
      <c r="R10" s="24">
        <f t="shared" ref="R10:R41" si="7">IF(($L10      =0),0,((($N10      -$L10      )/$L10      )*100))</f>
        <v>-70.217478731631871</v>
      </c>
      <c r="S10" s="25">
        <f t="shared" ref="S10:S41" si="8">IF(($M10      =0),0,((($O10      -$M10      )/$M10      )*100))</f>
        <v>-70.488008944302109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109.97223917810406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2686000</v>
      </c>
      <c r="C16" s="42"/>
      <c r="D16" s="42"/>
      <c r="E16" s="42">
        <f t="shared" si="4"/>
        <v>2686000</v>
      </c>
      <c r="F16" s="43">
        <v>2686000</v>
      </c>
      <c r="G16" s="44">
        <v>2686000</v>
      </c>
      <c r="H16" s="43"/>
      <c r="I16" s="44"/>
      <c r="J16" s="43">
        <v>411000</v>
      </c>
      <c r="K16" s="44">
        <v>430151</v>
      </c>
      <c r="L16" s="43">
        <v>327000</v>
      </c>
      <c r="M16" s="44">
        <v>674280</v>
      </c>
      <c r="N16" s="43">
        <v>1948000</v>
      </c>
      <c r="O16" s="44">
        <v>767611</v>
      </c>
      <c r="P16" s="43">
        <f t="shared" si="5"/>
        <v>2686000</v>
      </c>
      <c r="Q16" s="44">
        <f t="shared" si="6"/>
        <v>1872042</v>
      </c>
      <c r="R16" s="24">
        <f t="shared" si="7"/>
        <v>495.71865443425082</v>
      </c>
      <c r="S16" s="25">
        <f t="shared" si="8"/>
        <v>13.841579165925136</v>
      </c>
      <c r="T16" s="24">
        <f t="shared" si="9"/>
        <v>100</v>
      </c>
      <c r="U16" s="26">
        <f t="shared" si="10"/>
        <v>69.696276991809384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10803000</v>
      </c>
      <c r="C28" s="39">
        <f t="shared" si="11"/>
        <v>0</v>
      </c>
      <c r="D28" s="39">
        <f t="shared" si="11"/>
        <v>0</v>
      </c>
      <c r="E28" s="39">
        <f t="shared" si="11"/>
        <v>10803000</v>
      </c>
      <c r="F28" s="40">
        <f t="shared" si="11"/>
        <v>10803000</v>
      </c>
      <c r="G28" s="41">
        <f t="shared" si="11"/>
        <v>10803000</v>
      </c>
      <c r="H28" s="40">
        <f t="shared" si="11"/>
        <v>2614000</v>
      </c>
      <c r="I28" s="41">
        <f t="shared" si="11"/>
        <v>2644985</v>
      </c>
      <c r="J28" s="40">
        <f t="shared" si="11"/>
        <v>2547000</v>
      </c>
      <c r="K28" s="41">
        <f t="shared" si="11"/>
        <v>2575909</v>
      </c>
      <c r="L28" s="40">
        <f t="shared" si="11"/>
        <v>3903000</v>
      </c>
      <c r="M28" s="41">
        <f t="shared" si="11"/>
        <v>3890730</v>
      </c>
      <c r="N28" s="40">
        <f t="shared" si="11"/>
        <v>1684000</v>
      </c>
      <c r="O28" s="41">
        <f t="shared" si="11"/>
        <v>1818170</v>
      </c>
      <c r="P28" s="40">
        <f t="shared" si="11"/>
        <v>10748000</v>
      </c>
      <c r="Q28" s="41">
        <f t="shared" si="11"/>
        <v>10929794</v>
      </c>
      <c r="R28" s="20">
        <f t="shared" si="7"/>
        <v>-56.853702280297199</v>
      </c>
      <c r="S28" s="21">
        <f t="shared" si="8"/>
        <v>-53.269180847810048</v>
      </c>
      <c r="T28" s="20">
        <f t="shared" si="9"/>
        <v>99.490882162362311</v>
      </c>
      <c r="U28" s="22">
        <f t="shared" si="10"/>
        <v>101.17369249282606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513000</v>
      </c>
      <c r="I31" s="44">
        <v>512943</v>
      </c>
      <c r="J31" s="43">
        <v>123000</v>
      </c>
      <c r="K31" s="44">
        <v>154517</v>
      </c>
      <c r="L31" s="43">
        <v>1417000</v>
      </c>
      <c r="M31" s="44">
        <v>1408432</v>
      </c>
      <c r="N31" s="43">
        <v>316000</v>
      </c>
      <c r="O31" s="44">
        <v>131163</v>
      </c>
      <c r="P31" s="43">
        <f t="shared" si="5"/>
        <v>2369000</v>
      </c>
      <c r="Q31" s="44">
        <f t="shared" si="6"/>
        <v>2207055</v>
      </c>
      <c r="R31" s="24">
        <f t="shared" si="7"/>
        <v>-77.699364855328156</v>
      </c>
      <c r="S31" s="25">
        <f t="shared" si="8"/>
        <v>-90.687303327388193</v>
      </c>
      <c r="T31" s="24">
        <f t="shared" si="9"/>
        <v>98.708333333333329</v>
      </c>
      <c r="U31" s="26">
        <f t="shared" si="10"/>
        <v>91.960624999999993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8403000</v>
      </c>
      <c r="C33" s="42"/>
      <c r="D33" s="42"/>
      <c r="E33" s="42">
        <f t="shared" si="4"/>
        <v>8403000</v>
      </c>
      <c r="F33" s="43">
        <v>8403000</v>
      </c>
      <c r="G33" s="44">
        <v>8403000</v>
      </c>
      <c r="H33" s="43">
        <v>2101000</v>
      </c>
      <c r="I33" s="44">
        <v>2132042</v>
      </c>
      <c r="J33" s="43">
        <v>2424000</v>
      </c>
      <c r="K33" s="44">
        <v>2421392</v>
      </c>
      <c r="L33" s="43">
        <v>2486000</v>
      </c>
      <c r="M33" s="44">
        <v>2482298</v>
      </c>
      <c r="N33" s="43">
        <v>1368000</v>
      </c>
      <c r="O33" s="44">
        <v>1687007</v>
      </c>
      <c r="P33" s="43">
        <f t="shared" si="5"/>
        <v>8379000</v>
      </c>
      <c r="Q33" s="44">
        <f t="shared" si="6"/>
        <v>8722739</v>
      </c>
      <c r="R33" s="24">
        <f t="shared" si="7"/>
        <v>-44.971842316975057</v>
      </c>
      <c r="S33" s="25">
        <f t="shared" si="8"/>
        <v>-32.038498198040685</v>
      </c>
      <c r="T33" s="24">
        <f t="shared" si="9"/>
        <v>99.714387718671901</v>
      </c>
      <c r="U33" s="26">
        <f t="shared" si="10"/>
        <v>103.80505771748186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312793000</v>
      </c>
      <c r="C43" s="45">
        <f t="shared" si="20"/>
        <v>0</v>
      </c>
      <c r="D43" s="45">
        <f t="shared" si="20"/>
        <v>0</v>
      </c>
      <c r="E43" s="45">
        <f t="shared" si="20"/>
        <v>312793000</v>
      </c>
      <c r="F43" s="46">
        <f t="shared" si="20"/>
        <v>312793000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312793000</v>
      </c>
      <c r="C44" s="39">
        <f t="shared" si="22"/>
        <v>0</v>
      </c>
      <c r="D44" s="39">
        <f t="shared" si="22"/>
        <v>0</v>
      </c>
      <c r="E44" s="39">
        <f t="shared" si="22"/>
        <v>312793000</v>
      </c>
      <c r="F44" s="40">
        <f t="shared" si="22"/>
        <v>312793000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100000000</v>
      </c>
      <c r="C45" s="42"/>
      <c r="D45" s="42"/>
      <c r="E45" s="42">
        <f t="shared" si="13"/>
        <v>100000000</v>
      </c>
      <c r="F45" s="43">
        <v>100000000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70000000</v>
      </c>
      <c r="C53" s="42"/>
      <c r="D53" s="42"/>
      <c r="E53" s="42">
        <f t="shared" si="13"/>
        <v>70000000</v>
      </c>
      <c r="F53" s="43">
        <v>70000000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142793000</v>
      </c>
      <c r="C54" s="42"/>
      <c r="D54" s="42"/>
      <c r="E54" s="42">
        <f t="shared" si="13"/>
        <v>142793000</v>
      </c>
      <c r="F54" s="43">
        <v>142793000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752224000</v>
      </c>
      <c r="C61" s="39">
        <f t="shared" si="26"/>
        <v>0</v>
      </c>
      <c r="D61" s="39">
        <f t="shared" si="26"/>
        <v>0</v>
      </c>
      <c r="E61" s="39">
        <f t="shared" si="26"/>
        <v>752224000</v>
      </c>
      <c r="F61" s="40">
        <f t="shared" si="26"/>
        <v>752224000</v>
      </c>
      <c r="G61" s="41">
        <f t="shared" si="26"/>
        <v>439431000</v>
      </c>
      <c r="H61" s="40">
        <f t="shared" si="26"/>
        <v>83633000</v>
      </c>
      <c r="I61" s="41">
        <f t="shared" si="26"/>
        <v>85413501</v>
      </c>
      <c r="J61" s="40">
        <f t="shared" si="26"/>
        <v>138120000</v>
      </c>
      <c r="K61" s="41">
        <f t="shared" si="26"/>
        <v>172242248</v>
      </c>
      <c r="L61" s="40">
        <f t="shared" si="26"/>
        <v>165855000</v>
      </c>
      <c r="M61" s="41">
        <f t="shared" si="26"/>
        <v>171664017</v>
      </c>
      <c r="N61" s="40">
        <f t="shared" si="26"/>
        <v>51768000</v>
      </c>
      <c r="O61" s="41">
        <f t="shared" si="26"/>
        <v>51900025</v>
      </c>
      <c r="P61" s="40">
        <f t="shared" si="26"/>
        <v>439376000</v>
      </c>
      <c r="Q61" s="41">
        <f t="shared" si="26"/>
        <v>481219791</v>
      </c>
      <c r="R61" s="20">
        <f t="shared" si="16"/>
        <v>-68.787193632992668</v>
      </c>
      <c r="S61" s="21">
        <f t="shared" si="17"/>
        <v>-69.766509075690564</v>
      </c>
      <c r="T61" s="20">
        <f t="shared" si="18"/>
        <v>58.410260773386646</v>
      </c>
      <c r="U61" s="22">
        <f t="shared" si="19"/>
        <v>63.972937715361375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752224000</v>
      </c>
      <c r="C65" s="48">
        <f t="shared" si="30"/>
        <v>0</v>
      </c>
      <c r="D65" s="48">
        <f t="shared" si="30"/>
        <v>0</v>
      </c>
      <c r="E65" s="48">
        <f t="shared" si="30"/>
        <v>752224000</v>
      </c>
      <c r="F65" s="49">
        <f t="shared" si="30"/>
        <v>752224000</v>
      </c>
      <c r="G65" s="50">
        <f t="shared" si="30"/>
        <v>439431000</v>
      </c>
      <c r="H65" s="49">
        <f t="shared" si="30"/>
        <v>83633000</v>
      </c>
      <c r="I65" s="50">
        <f t="shared" si="30"/>
        <v>85413501</v>
      </c>
      <c r="J65" s="49">
        <f t="shared" si="30"/>
        <v>138120000</v>
      </c>
      <c r="K65" s="50">
        <f t="shared" si="30"/>
        <v>172242248</v>
      </c>
      <c r="L65" s="49">
        <f t="shared" si="30"/>
        <v>165855000</v>
      </c>
      <c r="M65" s="51">
        <f t="shared" si="30"/>
        <v>171664017</v>
      </c>
      <c r="N65" s="49">
        <f t="shared" si="30"/>
        <v>51768000</v>
      </c>
      <c r="O65" s="50">
        <f t="shared" si="30"/>
        <v>51900025</v>
      </c>
      <c r="P65" s="49">
        <f t="shared" si="30"/>
        <v>439376000</v>
      </c>
      <c r="Q65" s="50">
        <f t="shared" si="30"/>
        <v>481219791</v>
      </c>
      <c r="R65" s="34">
        <f t="shared" si="16"/>
        <v>-68.787193632992668</v>
      </c>
      <c r="S65" s="35">
        <f t="shared" si="17"/>
        <v>-69.766509075690564</v>
      </c>
      <c r="T65" s="34">
        <f t="shared" si="18"/>
        <v>58.410260773386646</v>
      </c>
      <c r="U65" s="35">
        <f t="shared" si="19"/>
        <v>63.972937715361375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35408000</v>
      </c>
      <c r="C8" s="36">
        <f t="shared" si="0"/>
        <v>0</v>
      </c>
      <c r="D8" s="36">
        <f t="shared" si="0"/>
        <v>0</v>
      </c>
      <c r="E8" s="36">
        <f t="shared" si="0"/>
        <v>35408000</v>
      </c>
      <c r="F8" s="37">
        <f t="shared" si="0"/>
        <v>35408000</v>
      </c>
      <c r="G8" s="38">
        <f t="shared" si="0"/>
        <v>5990000</v>
      </c>
      <c r="H8" s="37">
        <f t="shared" si="0"/>
        <v>564000</v>
      </c>
      <c r="I8" s="38">
        <f t="shared" si="0"/>
        <v>958881</v>
      </c>
      <c r="J8" s="37">
        <f t="shared" si="0"/>
        <v>1527000</v>
      </c>
      <c r="K8" s="38">
        <f t="shared" si="0"/>
        <v>1089331</v>
      </c>
      <c r="L8" s="37">
        <f t="shared" si="0"/>
        <v>2614000</v>
      </c>
      <c r="M8" s="38">
        <f t="shared" si="0"/>
        <v>1586451</v>
      </c>
      <c r="N8" s="37">
        <f t="shared" si="0"/>
        <v>1277000</v>
      </c>
      <c r="O8" s="38">
        <f t="shared" si="0"/>
        <v>2109687</v>
      </c>
      <c r="P8" s="37">
        <f t="shared" si="0"/>
        <v>5982000</v>
      </c>
      <c r="Q8" s="38">
        <f t="shared" si="0"/>
        <v>5744350</v>
      </c>
      <c r="R8" s="16">
        <f>IF(($L8       =0),0,((($N8       -$L8       )/$L8       )*100))</f>
        <v>-51.147666411629686</v>
      </c>
      <c r="S8" s="17">
        <f>IF(($M8       =0),0,((($O8       -$M8       )/$M8       )*100))</f>
        <v>32.981541818814449</v>
      </c>
      <c r="T8" s="16">
        <f>IF(($E8       =0),0,(($P8       /$E8       )*100))</f>
        <v>16.894487121554452</v>
      </c>
      <c r="U8" s="18">
        <f>IF(($E8       =0),0,(($Q8       /$E8       )*100))</f>
        <v>16.223311116131946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32459000</v>
      </c>
      <c r="C9" s="39">
        <f t="shared" si="2"/>
        <v>0</v>
      </c>
      <c r="D9" s="39">
        <f t="shared" si="2"/>
        <v>0</v>
      </c>
      <c r="E9" s="39">
        <f t="shared" si="2"/>
        <v>32459000</v>
      </c>
      <c r="F9" s="40">
        <f t="shared" si="2"/>
        <v>32459000</v>
      </c>
      <c r="G9" s="41">
        <f t="shared" si="2"/>
        <v>3041000</v>
      </c>
      <c r="H9" s="40">
        <f t="shared" si="2"/>
        <v>0</v>
      </c>
      <c r="I9" s="41">
        <f t="shared" si="2"/>
        <v>398284</v>
      </c>
      <c r="J9" s="40">
        <f t="shared" si="2"/>
        <v>804000</v>
      </c>
      <c r="K9" s="41">
        <f t="shared" si="2"/>
        <v>368396</v>
      </c>
      <c r="L9" s="40">
        <f t="shared" si="2"/>
        <v>1873000</v>
      </c>
      <c r="M9" s="41">
        <f t="shared" si="2"/>
        <v>852261</v>
      </c>
      <c r="N9" s="40">
        <f t="shared" si="2"/>
        <v>364000</v>
      </c>
      <c r="O9" s="41">
        <f t="shared" si="2"/>
        <v>1360526</v>
      </c>
      <c r="P9" s="40">
        <f t="shared" si="2"/>
        <v>3041000</v>
      </c>
      <c r="Q9" s="41">
        <f t="shared" si="2"/>
        <v>2979467</v>
      </c>
      <c r="R9" s="20">
        <f>IF(($L9       =0),0,((($N9       -$L9       )/$L9       )*100))</f>
        <v>-80.565936999466089</v>
      </c>
      <c r="S9" s="21">
        <f>IF(($M9       =0),0,((($O9       -$M9       )/$M9       )*100))</f>
        <v>59.637247275189175</v>
      </c>
      <c r="T9" s="20">
        <f>IF(($E9       =0),0,(($P9       /$E9       )*100))</f>
        <v>9.3687421054253051</v>
      </c>
      <c r="U9" s="22">
        <f>IF(($E9       =0),0,(($Q9       /$E9       )*100))</f>
        <v>9.1791706460457814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29418000</v>
      </c>
      <c r="C14" s="42"/>
      <c r="D14" s="42"/>
      <c r="E14" s="42">
        <f t="shared" si="4"/>
        <v>29418000</v>
      </c>
      <c r="F14" s="43">
        <v>29418000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3041000</v>
      </c>
      <c r="C16" s="42"/>
      <c r="D16" s="42"/>
      <c r="E16" s="42">
        <f t="shared" si="4"/>
        <v>3041000</v>
      </c>
      <c r="F16" s="43">
        <v>3041000</v>
      </c>
      <c r="G16" s="44">
        <v>3041000</v>
      </c>
      <c r="H16" s="43"/>
      <c r="I16" s="44">
        <v>398284</v>
      </c>
      <c r="J16" s="43">
        <v>804000</v>
      </c>
      <c r="K16" s="44">
        <v>368396</v>
      </c>
      <c r="L16" s="43">
        <v>1873000</v>
      </c>
      <c r="M16" s="44">
        <v>852261</v>
      </c>
      <c r="N16" s="43">
        <v>364000</v>
      </c>
      <c r="O16" s="44">
        <v>1360526</v>
      </c>
      <c r="P16" s="43">
        <f t="shared" si="5"/>
        <v>3041000</v>
      </c>
      <c r="Q16" s="44">
        <f t="shared" si="6"/>
        <v>2979467</v>
      </c>
      <c r="R16" s="24">
        <f t="shared" si="7"/>
        <v>-80.565936999466089</v>
      </c>
      <c r="S16" s="25">
        <f t="shared" si="8"/>
        <v>59.637247275189175</v>
      </c>
      <c r="T16" s="24">
        <f t="shared" si="9"/>
        <v>100</v>
      </c>
      <c r="U16" s="26">
        <f t="shared" si="10"/>
        <v>97.97655376520882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2949000</v>
      </c>
      <c r="C28" s="39">
        <f t="shared" si="11"/>
        <v>0</v>
      </c>
      <c r="D28" s="39">
        <f t="shared" si="11"/>
        <v>0</v>
      </c>
      <c r="E28" s="39">
        <f t="shared" si="11"/>
        <v>2949000</v>
      </c>
      <c r="F28" s="40">
        <f t="shared" si="11"/>
        <v>2949000</v>
      </c>
      <c r="G28" s="41">
        <f t="shared" si="11"/>
        <v>2949000</v>
      </c>
      <c r="H28" s="40">
        <f t="shared" si="11"/>
        <v>564000</v>
      </c>
      <c r="I28" s="41">
        <f t="shared" si="11"/>
        <v>560597</v>
      </c>
      <c r="J28" s="40">
        <f t="shared" si="11"/>
        <v>723000</v>
      </c>
      <c r="K28" s="41">
        <f t="shared" si="11"/>
        <v>720935</v>
      </c>
      <c r="L28" s="40">
        <f t="shared" si="11"/>
        <v>741000</v>
      </c>
      <c r="M28" s="41">
        <f t="shared" si="11"/>
        <v>734190</v>
      </c>
      <c r="N28" s="40">
        <f t="shared" si="11"/>
        <v>913000</v>
      </c>
      <c r="O28" s="41">
        <f t="shared" si="11"/>
        <v>749161</v>
      </c>
      <c r="P28" s="40">
        <f t="shared" si="11"/>
        <v>2941000</v>
      </c>
      <c r="Q28" s="41">
        <f t="shared" si="11"/>
        <v>2764883</v>
      </c>
      <c r="R28" s="20">
        <f t="shared" si="7"/>
        <v>23.211875843454791</v>
      </c>
      <c r="S28" s="21">
        <f t="shared" si="8"/>
        <v>2.0391179394979502</v>
      </c>
      <c r="T28" s="20">
        <f t="shared" si="9"/>
        <v>99.728721600542556</v>
      </c>
      <c r="U28" s="22">
        <f t="shared" si="10"/>
        <v>93.756629365886752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226000</v>
      </c>
      <c r="I31" s="44">
        <v>226529</v>
      </c>
      <c r="J31" s="43">
        <v>230000</v>
      </c>
      <c r="K31" s="44">
        <v>226530</v>
      </c>
      <c r="L31" s="43">
        <v>222000</v>
      </c>
      <c r="M31" s="44">
        <v>219594</v>
      </c>
      <c r="N31" s="43">
        <v>621000</v>
      </c>
      <c r="O31" s="44">
        <v>508072</v>
      </c>
      <c r="P31" s="43">
        <f t="shared" si="5"/>
        <v>1299000</v>
      </c>
      <c r="Q31" s="44">
        <f t="shared" si="6"/>
        <v>1180725</v>
      </c>
      <c r="R31" s="24">
        <f t="shared" si="7"/>
        <v>179.72972972972974</v>
      </c>
      <c r="S31" s="25">
        <f t="shared" si="8"/>
        <v>131.36879878320903</v>
      </c>
      <c r="T31" s="24">
        <f t="shared" si="9"/>
        <v>99.92307692307692</v>
      </c>
      <c r="U31" s="26">
        <f t="shared" si="10"/>
        <v>90.825000000000003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1649000</v>
      </c>
      <c r="C33" s="42"/>
      <c r="D33" s="42"/>
      <c r="E33" s="42">
        <f t="shared" si="4"/>
        <v>1649000</v>
      </c>
      <c r="F33" s="43">
        <v>1649000</v>
      </c>
      <c r="G33" s="44">
        <v>1649000</v>
      </c>
      <c r="H33" s="43">
        <v>338000</v>
      </c>
      <c r="I33" s="44">
        <v>334068</v>
      </c>
      <c r="J33" s="43">
        <v>493000</v>
      </c>
      <c r="K33" s="44">
        <v>494405</v>
      </c>
      <c r="L33" s="43">
        <v>519000</v>
      </c>
      <c r="M33" s="44">
        <v>514596</v>
      </c>
      <c r="N33" s="43">
        <v>292000</v>
      </c>
      <c r="O33" s="44">
        <v>241089</v>
      </c>
      <c r="P33" s="43">
        <f t="shared" si="5"/>
        <v>1642000</v>
      </c>
      <c r="Q33" s="44">
        <f t="shared" si="6"/>
        <v>1584158</v>
      </c>
      <c r="R33" s="24">
        <f t="shared" si="7"/>
        <v>-43.737957610789977</v>
      </c>
      <c r="S33" s="25">
        <f t="shared" si="8"/>
        <v>-53.149849590746911</v>
      </c>
      <c r="T33" s="24">
        <f t="shared" si="9"/>
        <v>99.575500303214071</v>
      </c>
      <c r="U33" s="26">
        <f t="shared" si="10"/>
        <v>96.067798665858092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36408000</v>
      </c>
      <c r="C61" s="39">
        <f t="shared" si="26"/>
        <v>0</v>
      </c>
      <c r="D61" s="39">
        <f t="shared" si="26"/>
        <v>0</v>
      </c>
      <c r="E61" s="39">
        <f t="shared" si="26"/>
        <v>36408000</v>
      </c>
      <c r="F61" s="40">
        <f t="shared" si="26"/>
        <v>36408000</v>
      </c>
      <c r="G61" s="41">
        <f t="shared" si="26"/>
        <v>5990000</v>
      </c>
      <c r="H61" s="40">
        <f t="shared" si="26"/>
        <v>564000</v>
      </c>
      <c r="I61" s="41">
        <f t="shared" si="26"/>
        <v>958881</v>
      </c>
      <c r="J61" s="40">
        <f t="shared" si="26"/>
        <v>1527000</v>
      </c>
      <c r="K61" s="41">
        <f t="shared" si="26"/>
        <v>1089331</v>
      </c>
      <c r="L61" s="40">
        <f t="shared" si="26"/>
        <v>2614000</v>
      </c>
      <c r="M61" s="41">
        <f t="shared" si="26"/>
        <v>1586451</v>
      </c>
      <c r="N61" s="40">
        <f t="shared" si="26"/>
        <v>1277000</v>
      </c>
      <c r="O61" s="41">
        <f t="shared" si="26"/>
        <v>2109687</v>
      </c>
      <c r="P61" s="40">
        <f t="shared" si="26"/>
        <v>5982000</v>
      </c>
      <c r="Q61" s="41">
        <f t="shared" si="26"/>
        <v>5744350</v>
      </c>
      <c r="R61" s="20">
        <f t="shared" si="16"/>
        <v>-51.147666411629686</v>
      </c>
      <c r="S61" s="21">
        <f t="shared" si="17"/>
        <v>32.981541818814449</v>
      </c>
      <c r="T61" s="20">
        <f t="shared" si="18"/>
        <v>16.430454845088992</v>
      </c>
      <c r="U61" s="22">
        <f t="shared" si="19"/>
        <v>15.777713689299055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36408000</v>
      </c>
      <c r="C65" s="48">
        <f t="shared" si="30"/>
        <v>0</v>
      </c>
      <c r="D65" s="48">
        <f t="shared" si="30"/>
        <v>0</v>
      </c>
      <c r="E65" s="48">
        <f t="shared" si="30"/>
        <v>36408000</v>
      </c>
      <c r="F65" s="49">
        <f t="shared" si="30"/>
        <v>36408000</v>
      </c>
      <c r="G65" s="50">
        <f t="shared" si="30"/>
        <v>5990000</v>
      </c>
      <c r="H65" s="49">
        <f t="shared" si="30"/>
        <v>564000</v>
      </c>
      <c r="I65" s="50">
        <f t="shared" si="30"/>
        <v>958881</v>
      </c>
      <c r="J65" s="49">
        <f t="shared" si="30"/>
        <v>1527000</v>
      </c>
      <c r="K65" s="50">
        <f t="shared" si="30"/>
        <v>1089331</v>
      </c>
      <c r="L65" s="49">
        <f t="shared" si="30"/>
        <v>2614000</v>
      </c>
      <c r="M65" s="51">
        <f t="shared" si="30"/>
        <v>1586451</v>
      </c>
      <c r="N65" s="49">
        <f t="shared" si="30"/>
        <v>1277000</v>
      </c>
      <c r="O65" s="50">
        <f t="shared" si="30"/>
        <v>2109687</v>
      </c>
      <c r="P65" s="49">
        <f t="shared" si="30"/>
        <v>5982000</v>
      </c>
      <c r="Q65" s="50">
        <f t="shared" si="30"/>
        <v>5744350</v>
      </c>
      <c r="R65" s="34">
        <f t="shared" si="16"/>
        <v>-51.147666411629686</v>
      </c>
      <c r="S65" s="35">
        <f t="shared" si="17"/>
        <v>32.981541818814449</v>
      </c>
      <c r="T65" s="34">
        <f t="shared" si="18"/>
        <v>16.430454845088992</v>
      </c>
      <c r="U65" s="35">
        <f t="shared" si="19"/>
        <v>15.777713689299055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4628000</v>
      </c>
      <c r="C8" s="36">
        <f t="shared" si="0"/>
        <v>0</v>
      </c>
      <c r="D8" s="36">
        <f t="shared" si="0"/>
        <v>0</v>
      </c>
      <c r="E8" s="36">
        <f t="shared" si="0"/>
        <v>4628000</v>
      </c>
      <c r="F8" s="37">
        <f t="shared" si="0"/>
        <v>4628000</v>
      </c>
      <c r="G8" s="38">
        <f t="shared" si="0"/>
        <v>4628000</v>
      </c>
      <c r="H8" s="37">
        <f t="shared" si="0"/>
        <v>1142000</v>
      </c>
      <c r="I8" s="38">
        <f t="shared" si="0"/>
        <v>1144937</v>
      </c>
      <c r="J8" s="37">
        <f t="shared" si="0"/>
        <v>902000</v>
      </c>
      <c r="K8" s="38">
        <f t="shared" si="0"/>
        <v>848150</v>
      </c>
      <c r="L8" s="37">
        <f t="shared" si="0"/>
        <v>956000</v>
      </c>
      <c r="M8" s="38">
        <f t="shared" si="0"/>
        <v>1098109</v>
      </c>
      <c r="N8" s="37">
        <f t="shared" si="0"/>
        <v>1336000</v>
      </c>
      <c r="O8" s="38">
        <f t="shared" si="0"/>
        <v>1366491</v>
      </c>
      <c r="P8" s="37">
        <f t="shared" si="0"/>
        <v>4336000</v>
      </c>
      <c r="Q8" s="38">
        <f t="shared" si="0"/>
        <v>4457687</v>
      </c>
      <c r="R8" s="16">
        <f>IF(($L8       =0),0,((($N8       -$L8       )/$L8       )*100))</f>
        <v>39.748953974895393</v>
      </c>
      <c r="S8" s="17">
        <f>IF(($M8       =0),0,((($O8       -$M8       )/$M8       )*100))</f>
        <v>24.440378869492918</v>
      </c>
      <c r="T8" s="16">
        <f>IF(($E8       =0),0,(($P8       /$E8       )*100))</f>
        <v>93.690579083837505</v>
      </c>
      <c r="U8" s="18">
        <f>IF(($E8       =0),0,(($Q8       /$E8       )*100))</f>
        <v>96.319943820224722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2252000</v>
      </c>
      <c r="C9" s="39">
        <f t="shared" si="2"/>
        <v>0</v>
      </c>
      <c r="D9" s="39">
        <f t="shared" si="2"/>
        <v>0</v>
      </c>
      <c r="E9" s="39">
        <f t="shared" si="2"/>
        <v>2252000</v>
      </c>
      <c r="F9" s="40">
        <f t="shared" si="2"/>
        <v>2252000</v>
      </c>
      <c r="G9" s="41">
        <f t="shared" si="2"/>
        <v>2252000</v>
      </c>
      <c r="H9" s="40">
        <f t="shared" si="2"/>
        <v>654000</v>
      </c>
      <c r="I9" s="41">
        <f t="shared" si="2"/>
        <v>655908</v>
      </c>
      <c r="J9" s="40">
        <f t="shared" si="2"/>
        <v>375000</v>
      </c>
      <c r="K9" s="41">
        <f t="shared" si="2"/>
        <v>318295</v>
      </c>
      <c r="L9" s="40">
        <f t="shared" si="2"/>
        <v>476000</v>
      </c>
      <c r="M9" s="41">
        <f t="shared" si="2"/>
        <v>475563</v>
      </c>
      <c r="N9" s="40">
        <f t="shared" si="2"/>
        <v>747000</v>
      </c>
      <c r="O9" s="41">
        <f t="shared" si="2"/>
        <v>767777</v>
      </c>
      <c r="P9" s="40">
        <f t="shared" si="2"/>
        <v>2252000</v>
      </c>
      <c r="Q9" s="41">
        <f t="shared" si="2"/>
        <v>2217543</v>
      </c>
      <c r="R9" s="20">
        <f>IF(($L9       =0),0,((($N9       -$L9       )/$L9       )*100))</f>
        <v>56.932773109243698</v>
      </c>
      <c r="S9" s="21">
        <f>IF(($M9       =0),0,((($O9       -$M9       )/$M9       )*100))</f>
        <v>61.445907272012334</v>
      </c>
      <c r="T9" s="20">
        <f>IF(($E9       =0),0,(($P9       /$E9       )*100))</f>
        <v>100</v>
      </c>
      <c r="U9" s="22">
        <f>IF(($E9       =0),0,(($Q9       /$E9       )*100))</f>
        <v>98.469937833037307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2252000</v>
      </c>
      <c r="C16" s="42"/>
      <c r="D16" s="42"/>
      <c r="E16" s="42">
        <f t="shared" si="4"/>
        <v>2252000</v>
      </c>
      <c r="F16" s="43">
        <v>2252000</v>
      </c>
      <c r="G16" s="44">
        <v>2252000</v>
      </c>
      <c r="H16" s="43">
        <v>654000</v>
      </c>
      <c r="I16" s="44">
        <v>655908</v>
      </c>
      <c r="J16" s="43">
        <v>375000</v>
      </c>
      <c r="K16" s="44">
        <v>318295</v>
      </c>
      <c r="L16" s="43">
        <v>476000</v>
      </c>
      <c r="M16" s="44">
        <v>475563</v>
      </c>
      <c r="N16" s="43">
        <v>747000</v>
      </c>
      <c r="O16" s="44">
        <v>767777</v>
      </c>
      <c r="P16" s="43">
        <f t="shared" si="5"/>
        <v>2252000</v>
      </c>
      <c r="Q16" s="44">
        <f t="shared" si="6"/>
        <v>2217543</v>
      </c>
      <c r="R16" s="24">
        <f t="shared" si="7"/>
        <v>56.932773109243698</v>
      </c>
      <c r="S16" s="25">
        <f t="shared" si="8"/>
        <v>61.445907272012334</v>
      </c>
      <c r="T16" s="24">
        <f t="shared" si="9"/>
        <v>100</v>
      </c>
      <c r="U16" s="26">
        <f t="shared" si="10"/>
        <v>98.469937833037307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2376000</v>
      </c>
      <c r="C28" s="39">
        <f t="shared" si="11"/>
        <v>0</v>
      </c>
      <c r="D28" s="39">
        <f t="shared" si="11"/>
        <v>0</v>
      </c>
      <c r="E28" s="39">
        <f t="shared" si="11"/>
        <v>2376000</v>
      </c>
      <c r="F28" s="40">
        <f t="shared" si="11"/>
        <v>2376000</v>
      </c>
      <c r="G28" s="41">
        <f t="shared" si="11"/>
        <v>2376000</v>
      </c>
      <c r="H28" s="40">
        <f t="shared" si="11"/>
        <v>488000</v>
      </c>
      <c r="I28" s="41">
        <f t="shared" si="11"/>
        <v>489029</v>
      </c>
      <c r="J28" s="40">
        <f t="shared" si="11"/>
        <v>527000</v>
      </c>
      <c r="K28" s="41">
        <f t="shared" si="11"/>
        <v>529855</v>
      </c>
      <c r="L28" s="40">
        <f t="shared" si="11"/>
        <v>480000</v>
      </c>
      <c r="M28" s="41">
        <f t="shared" si="11"/>
        <v>622546</v>
      </c>
      <c r="N28" s="40">
        <f t="shared" si="11"/>
        <v>589000</v>
      </c>
      <c r="O28" s="41">
        <f t="shared" si="11"/>
        <v>598714</v>
      </c>
      <c r="P28" s="40">
        <f t="shared" si="11"/>
        <v>2084000</v>
      </c>
      <c r="Q28" s="41">
        <f t="shared" si="11"/>
        <v>2240144</v>
      </c>
      <c r="R28" s="20">
        <f t="shared" si="7"/>
        <v>22.708333333333332</v>
      </c>
      <c r="S28" s="21">
        <f t="shared" si="8"/>
        <v>-3.8281508515033424</v>
      </c>
      <c r="T28" s="20">
        <f t="shared" si="9"/>
        <v>87.710437710437702</v>
      </c>
      <c r="U28" s="22">
        <f t="shared" si="10"/>
        <v>94.282154882154884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231000</v>
      </c>
      <c r="I31" s="44">
        <v>231264</v>
      </c>
      <c r="J31" s="43">
        <v>123000</v>
      </c>
      <c r="K31" s="44">
        <v>125942</v>
      </c>
      <c r="L31" s="43">
        <v>69000</v>
      </c>
      <c r="M31" s="44">
        <v>68456</v>
      </c>
      <c r="N31" s="43">
        <v>428000</v>
      </c>
      <c r="O31" s="44">
        <v>415513</v>
      </c>
      <c r="P31" s="43">
        <f t="shared" si="5"/>
        <v>851000</v>
      </c>
      <c r="Q31" s="44">
        <f t="shared" si="6"/>
        <v>841175</v>
      </c>
      <c r="R31" s="24">
        <f t="shared" si="7"/>
        <v>520.28985507246375</v>
      </c>
      <c r="S31" s="25">
        <f t="shared" si="8"/>
        <v>506.97820497838029</v>
      </c>
      <c r="T31" s="24">
        <f t="shared" si="9"/>
        <v>85.1</v>
      </c>
      <c r="U31" s="26">
        <f t="shared" si="10"/>
        <v>84.117500000000007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1376000</v>
      </c>
      <c r="C33" s="42"/>
      <c r="D33" s="42"/>
      <c r="E33" s="42">
        <f t="shared" si="4"/>
        <v>1376000</v>
      </c>
      <c r="F33" s="43">
        <v>1376000</v>
      </c>
      <c r="G33" s="44">
        <v>1376000</v>
      </c>
      <c r="H33" s="43">
        <v>257000</v>
      </c>
      <c r="I33" s="44">
        <v>257765</v>
      </c>
      <c r="J33" s="43">
        <v>404000</v>
      </c>
      <c r="K33" s="44">
        <v>403913</v>
      </c>
      <c r="L33" s="43">
        <v>411000</v>
      </c>
      <c r="M33" s="44">
        <v>554090</v>
      </c>
      <c r="N33" s="43">
        <v>161000</v>
      </c>
      <c r="O33" s="44">
        <v>183201</v>
      </c>
      <c r="P33" s="43">
        <f t="shared" si="5"/>
        <v>1233000</v>
      </c>
      <c r="Q33" s="44">
        <f t="shared" si="6"/>
        <v>1398969</v>
      </c>
      <c r="R33" s="24">
        <f t="shared" si="7"/>
        <v>-60.827250608272507</v>
      </c>
      <c r="S33" s="25">
        <f t="shared" si="8"/>
        <v>-66.936598747495893</v>
      </c>
      <c r="T33" s="24">
        <f t="shared" si="9"/>
        <v>89.607558139534888</v>
      </c>
      <c r="U33" s="26">
        <f t="shared" si="10"/>
        <v>101.66925872093022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4628000</v>
      </c>
      <c r="C61" s="39">
        <f t="shared" si="26"/>
        <v>0</v>
      </c>
      <c r="D61" s="39">
        <f t="shared" si="26"/>
        <v>0</v>
      </c>
      <c r="E61" s="39">
        <f t="shared" si="26"/>
        <v>4628000</v>
      </c>
      <c r="F61" s="40">
        <f t="shared" si="26"/>
        <v>4628000</v>
      </c>
      <c r="G61" s="41">
        <f t="shared" si="26"/>
        <v>4628000</v>
      </c>
      <c r="H61" s="40">
        <f t="shared" si="26"/>
        <v>1142000</v>
      </c>
      <c r="I61" s="41">
        <f t="shared" si="26"/>
        <v>1144937</v>
      </c>
      <c r="J61" s="40">
        <f t="shared" si="26"/>
        <v>902000</v>
      </c>
      <c r="K61" s="41">
        <f t="shared" si="26"/>
        <v>848150</v>
      </c>
      <c r="L61" s="40">
        <f t="shared" si="26"/>
        <v>956000</v>
      </c>
      <c r="M61" s="41">
        <f t="shared" si="26"/>
        <v>1098109</v>
      </c>
      <c r="N61" s="40">
        <f t="shared" si="26"/>
        <v>1336000</v>
      </c>
      <c r="O61" s="41">
        <f t="shared" si="26"/>
        <v>1366491</v>
      </c>
      <c r="P61" s="40">
        <f t="shared" si="26"/>
        <v>4336000</v>
      </c>
      <c r="Q61" s="41">
        <f t="shared" si="26"/>
        <v>4457687</v>
      </c>
      <c r="R61" s="20">
        <f t="shared" si="16"/>
        <v>39.748953974895393</v>
      </c>
      <c r="S61" s="21">
        <f t="shared" si="17"/>
        <v>24.440378869492918</v>
      </c>
      <c r="T61" s="20">
        <f t="shared" si="18"/>
        <v>93.690579083837505</v>
      </c>
      <c r="U61" s="22">
        <f t="shared" si="19"/>
        <v>96.319943820224722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4628000</v>
      </c>
      <c r="C65" s="48">
        <f t="shared" si="30"/>
        <v>0</v>
      </c>
      <c r="D65" s="48">
        <f t="shared" si="30"/>
        <v>0</v>
      </c>
      <c r="E65" s="48">
        <f t="shared" si="30"/>
        <v>4628000</v>
      </c>
      <c r="F65" s="49">
        <f t="shared" si="30"/>
        <v>4628000</v>
      </c>
      <c r="G65" s="50">
        <f t="shared" si="30"/>
        <v>4628000</v>
      </c>
      <c r="H65" s="49">
        <f t="shared" si="30"/>
        <v>1142000</v>
      </c>
      <c r="I65" s="50">
        <f t="shared" si="30"/>
        <v>1144937</v>
      </c>
      <c r="J65" s="49">
        <f t="shared" si="30"/>
        <v>902000</v>
      </c>
      <c r="K65" s="50">
        <f t="shared" si="30"/>
        <v>848150</v>
      </c>
      <c r="L65" s="49">
        <f t="shared" si="30"/>
        <v>956000</v>
      </c>
      <c r="M65" s="51">
        <f t="shared" si="30"/>
        <v>1098109</v>
      </c>
      <c r="N65" s="49">
        <f t="shared" si="30"/>
        <v>1336000</v>
      </c>
      <c r="O65" s="50">
        <f t="shared" si="30"/>
        <v>1366491</v>
      </c>
      <c r="P65" s="49">
        <f t="shared" si="30"/>
        <v>4336000</v>
      </c>
      <c r="Q65" s="50">
        <f t="shared" si="30"/>
        <v>4457687</v>
      </c>
      <c r="R65" s="34">
        <f t="shared" si="16"/>
        <v>39.748953974895393</v>
      </c>
      <c r="S65" s="35">
        <f t="shared" si="17"/>
        <v>24.440378869492918</v>
      </c>
      <c r="T65" s="34">
        <f t="shared" si="18"/>
        <v>93.690579083837505</v>
      </c>
      <c r="U65" s="35">
        <f t="shared" si="19"/>
        <v>96.319943820224722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5404000</v>
      </c>
      <c r="C8" s="36">
        <f t="shared" si="0"/>
        <v>0</v>
      </c>
      <c r="D8" s="36">
        <f t="shared" si="0"/>
        <v>0</v>
      </c>
      <c r="E8" s="36">
        <f t="shared" si="0"/>
        <v>5404000</v>
      </c>
      <c r="F8" s="37">
        <f t="shared" si="0"/>
        <v>5404000</v>
      </c>
      <c r="G8" s="38">
        <f t="shared" si="0"/>
        <v>5404000</v>
      </c>
      <c r="H8" s="37">
        <f t="shared" si="0"/>
        <v>1528000</v>
      </c>
      <c r="I8" s="38">
        <f t="shared" si="0"/>
        <v>1308043</v>
      </c>
      <c r="J8" s="37">
        <f t="shared" si="0"/>
        <v>2009000</v>
      </c>
      <c r="K8" s="38">
        <f t="shared" si="0"/>
        <v>1981033</v>
      </c>
      <c r="L8" s="37">
        <f t="shared" si="0"/>
        <v>774000</v>
      </c>
      <c r="M8" s="38">
        <f t="shared" si="0"/>
        <v>999684</v>
      </c>
      <c r="N8" s="37">
        <f t="shared" si="0"/>
        <v>793000</v>
      </c>
      <c r="O8" s="38">
        <f t="shared" si="0"/>
        <v>749078</v>
      </c>
      <c r="P8" s="37">
        <f t="shared" si="0"/>
        <v>5104000</v>
      </c>
      <c r="Q8" s="38">
        <f t="shared" si="0"/>
        <v>5037838</v>
      </c>
      <c r="R8" s="16">
        <f>IF(($L8       =0),0,((($N8       -$L8       )/$L8       )*100))</f>
        <v>2.454780361757106</v>
      </c>
      <c r="S8" s="17">
        <f>IF(($M8       =0),0,((($O8       -$M8       )/$M8       )*100))</f>
        <v>-25.068521652842296</v>
      </c>
      <c r="T8" s="16">
        <f>IF(($E8       =0),0,(($P8       /$E8       )*100))</f>
        <v>94.448556624722428</v>
      </c>
      <c r="U8" s="18">
        <f>IF(($E8       =0),0,(($Q8       /$E8       )*100))</f>
        <v>93.224241302738704</v>
      </c>
      <c r="V8" s="37">
        <f t="shared" ref="V8:W8" si="1">+V9+V28</f>
        <v>81000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3404000</v>
      </c>
      <c r="C9" s="39">
        <f t="shared" si="2"/>
        <v>0</v>
      </c>
      <c r="D9" s="39">
        <f t="shared" si="2"/>
        <v>0</v>
      </c>
      <c r="E9" s="39">
        <f t="shared" si="2"/>
        <v>3404000</v>
      </c>
      <c r="F9" s="40">
        <f t="shared" si="2"/>
        <v>3404000</v>
      </c>
      <c r="G9" s="41">
        <f t="shared" si="2"/>
        <v>3404000</v>
      </c>
      <c r="H9" s="40">
        <f t="shared" si="2"/>
        <v>1099000</v>
      </c>
      <c r="I9" s="41">
        <f t="shared" si="2"/>
        <v>1071542</v>
      </c>
      <c r="J9" s="40">
        <f t="shared" si="2"/>
        <v>1264000</v>
      </c>
      <c r="K9" s="41">
        <f t="shared" si="2"/>
        <v>1043079</v>
      </c>
      <c r="L9" s="40">
        <f t="shared" si="2"/>
        <v>355000</v>
      </c>
      <c r="M9" s="41">
        <f t="shared" si="2"/>
        <v>580244</v>
      </c>
      <c r="N9" s="40">
        <f t="shared" si="2"/>
        <v>386000</v>
      </c>
      <c r="O9" s="41">
        <f t="shared" si="2"/>
        <v>342068</v>
      </c>
      <c r="P9" s="40">
        <f t="shared" si="2"/>
        <v>3104000</v>
      </c>
      <c r="Q9" s="41">
        <f t="shared" si="2"/>
        <v>3036933</v>
      </c>
      <c r="R9" s="20">
        <f>IF(($L9       =0),0,((($N9       -$L9       )/$L9       )*100))</f>
        <v>8.7323943661971821</v>
      </c>
      <c r="S9" s="21">
        <f>IF(($M9       =0),0,((($O9       -$M9       )/$M9       )*100))</f>
        <v>-41.047559302638199</v>
      </c>
      <c r="T9" s="20">
        <f>IF(($E9       =0),0,(($P9       /$E9       )*100))</f>
        <v>91.186839012925972</v>
      </c>
      <c r="U9" s="22">
        <f>IF(($E9       =0),0,(($Q9       /$E9       )*100))</f>
        <v>89.216598119858986</v>
      </c>
      <c r="V9" s="40">
        <f t="shared" ref="V9:W9" si="3">SUM(V10:V27)</f>
        <v>81000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3404000</v>
      </c>
      <c r="C16" s="42"/>
      <c r="D16" s="42"/>
      <c r="E16" s="42">
        <f t="shared" si="4"/>
        <v>3404000</v>
      </c>
      <c r="F16" s="43">
        <v>3404000</v>
      </c>
      <c r="G16" s="44">
        <v>3404000</v>
      </c>
      <c r="H16" s="43">
        <v>1099000</v>
      </c>
      <c r="I16" s="44">
        <v>1071542</v>
      </c>
      <c r="J16" s="43">
        <v>1264000</v>
      </c>
      <c r="K16" s="44">
        <v>1043079</v>
      </c>
      <c r="L16" s="43">
        <v>355000</v>
      </c>
      <c r="M16" s="44">
        <v>580244</v>
      </c>
      <c r="N16" s="43">
        <v>386000</v>
      </c>
      <c r="O16" s="44">
        <v>342068</v>
      </c>
      <c r="P16" s="43">
        <f t="shared" si="5"/>
        <v>3104000</v>
      </c>
      <c r="Q16" s="44">
        <f t="shared" si="6"/>
        <v>3036933</v>
      </c>
      <c r="R16" s="24">
        <f t="shared" si="7"/>
        <v>8.7323943661971821</v>
      </c>
      <c r="S16" s="25">
        <f t="shared" si="8"/>
        <v>-41.047559302638199</v>
      </c>
      <c r="T16" s="24">
        <f t="shared" si="9"/>
        <v>91.186839012925972</v>
      </c>
      <c r="U16" s="26">
        <f t="shared" si="10"/>
        <v>89.216598119858986</v>
      </c>
      <c r="V16" s="43">
        <v>81000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2000000</v>
      </c>
      <c r="C28" s="39">
        <f t="shared" si="11"/>
        <v>0</v>
      </c>
      <c r="D28" s="39">
        <f t="shared" si="11"/>
        <v>0</v>
      </c>
      <c r="E28" s="39">
        <f t="shared" si="11"/>
        <v>2000000</v>
      </c>
      <c r="F28" s="40">
        <f t="shared" si="11"/>
        <v>2000000</v>
      </c>
      <c r="G28" s="41">
        <f t="shared" si="11"/>
        <v>2000000</v>
      </c>
      <c r="H28" s="40">
        <f t="shared" si="11"/>
        <v>429000</v>
      </c>
      <c r="I28" s="41">
        <f t="shared" si="11"/>
        <v>236501</v>
      </c>
      <c r="J28" s="40">
        <f t="shared" si="11"/>
        <v>745000</v>
      </c>
      <c r="K28" s="41">
        <f t="shared" si="11"/>
        <v>937954</v>
      </c>
      <c r="L28" s="40">
        <f t="shared" si="11"/>
        <v>419000</v>
      </c>
      <c r="M28" s="41">
        <f t="shared" si="11"/>
        <v>419440</v>
      </c>
      <c r="N28" s="40">
        <f t="shared" si="11"/>
        <v>407000</v>
      </c>
      <c r="O28" s="41">
        <f t="shared" si="11"/>
        <v>407010</v>
      </c>
      <c r="P28" s="40">
        <f t="shared" si="11"/>
        <v>2000000</v>
      </c>
      <c r="Q28" s="41">
        <f t="shared" si="11"/>
        <v>2000905</v>
      </c>
      <c r="R28" s="20">
        <f t="shared" si="7"/>
        <v>-2.8639618138424821</v>
      </c>
      <c r="S28" s="21">
        <f t="shared" si="8"/>
        <v>-2.9634751096700365</v>
      </c>
      <c r="T28" s="20">
        <f t="shared" si="9"/>
        <v>100</v>
      </c>
      <c r="U28" s="22">
        <f t="shared" si="10"/>
        <v>100.04525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429000</v>
      </c>
      <c r="I31" s="44">
        <v>236501</v>
      </c>
      <c r="J31" s="43">
        <v>745000</v>
      </c>
      <c r="K31" s="44">
        <v>937954</v>
      </c>
      <c r="L31" s="43">
        <v>419000</v>
      </c>
      <c r="M31" s="44">
        <v>419440</v>
      </c>
      <c r="N31" s="43">
        <v>407000</v>
      </c>
      <c r="O31" s="44">
        <v>407010</v>
      </c>
      <c r="P31" s="43">
        <f t="shared" si="5"/>
        <v>2000000</v>
      </c>
      <c r="Q31" s="44">
        <f t="shared" si="6"/>
        <v>2000905</v>
      </c>
      <c r="R31" s="24">
        <f t="shared" si="7"/>
        <v>-2.8639618138424821</v>
      </c>
      <c r="S31" s="25">
        <f t="shared" si="8"/>
        <v>-2.9634751096700365</v>
      </c>
      <c r="T31" s="24">
        <f t="shared" si="9"/>
        <v>100</v>
      </c>
      <c r="U31" s="26">
        <f t="shared" si="10"/>
        <v>100.04525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5404000</v>
      </c>
      <c r="C61" s="39">
        <f t="shared" si="26"/>
        <v>0</v>
      </c>
      <c r="D61" s="39">
        <f t="shared" si="26"/>
        <v>0</v>
      </c>
      <c r="E61" s="39">
        <f t="shared" si="26"/>
        <v>5404000</v>
      </c>
      <c r="F61" s="40">
        <f t="shared" si="26"/>
        <v>5404000</v>
      </c>
      <c r="G61" s="41">
        <f t="shared" si="26"/>
        <v>5404000</v>
      </c>
      <c r="H61" s="40">
        <f t="shared" si="26"/>
        <v>1528000</v>
      </c>
      <c r="I61" s="41">
        <f t="shared" si="26"/>
        <v>1308043</v>
      </c>
      <c r="J61" s="40">
        <f t="shared" si="26"/>
        <v>2009000</v>
      </c>
      <c r="K61" s="41">
        <f t="shared" si="26"/>
        <v>1981033</v>
      </c>
      <c r="L61" s="40">
        <f t="shared" si="26"/>
        <v>774000</v>
      </c>
      <c r="M61" s="41">
        <f t="shared" si="26"/>
        <v>999684</v>
      </c>
      <c r="N61" s="40">
        <f t="shared" si="26"/>
        <v>793000</v>
      </c>
      <c r="O61" s="41">
        <f t="shared" si="26"/>
        <v>749078</v>
      </c>
      <c r="P61" s="40">
        <f t="shared" si="26"/>
        <v>5104000</v>
      </c>
      <c r="Q61" s="41">
        <f t="shared" si="26"/>
        <v>5037838</v>
      </c>
      <c r="R61" s="20">
        <f t="shared" si="16"/>
        <v>2.454780361757106</v>
      </c>
      <c r="S61" s="21">
        <f t="shared" si="17"/>
        <v>-25.068521652842296</v>
      </c>
      <c r="T61" s="20">
        <f t="shared" si="18"/>
        <v>94.448556624722428</v>
      </c>
      <c r="U61" s="22">
        <f t="shared" si="19"/>
        <v>93.224241302738704</v>
      </c>
      <c r="V61" s="40">
        <f t="shared" ref="V61:W61" si="27">+V8+V43</f>
        <v>81000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5404000</v>
      </c>
      <c r="C65" s="48">
        <f t="shared" si="30"/>
        <v>0</v>
      </c>
      <c r="D65" s="48">
        <f t="shared" si="30"/>
        <v>0</v>
      </c>
      <c r="E65" s="48">
        <f t="shared" si="30"/>
        <v>5404000</v>
      </c>
      <c r="F65" s="49">
        <f t="shared" si="30"/>
        <v>5404000</v>
      </c>
      <c r="G65" s="50">
        <f t="shared" si="30"/>
        <v>5404000</v>
      </c>
      <c r="H65" s="49">
        <f t="shared" si="30"/>
        <v>1528000</v>
      </c>
      <c r="I65" s="50">
        <f t="shared" si="30"/>
        <v>1308043</v>
      </c>
      <c r="J65" s="49">
        <f t="shared" si="30"/>
        <v>2009000</v>
      </c>
      <c r="K65" s="50">
        <f t="shared" si="30"/>
        <v>1981033</v>
      </c>
      <c r="L65" s="49">
        <f t="shared" si="30"/>
        <v>774000</v>
      </c>
      <c r="M65" s="51">
        <f t="shared" si="30"/>
        <v>999684</v>
      </c>
      <c r="N65" s="49">
        <f t="shared" si="30"/>
        <v>793000</v>
      </c>
      <c r="O65" s="50">
        <f t="shared" si="30"/>
        <v>749078</v>
      </c>
      <c r="P65" s="49">
        <f t="shared" si="30"/>
        <v>5104000</v>
      </c>
      <c r="Q65" s="50">
        <f t="shared" si="30"/>
        <v>5037838</v>
      </c>
      <c r="R65" s="34">
        <f t="shared" si="16"/>
        <v>2.454780361757106</v>
      </c>
      <c r="S65" s="35">
        <f t="shared" si="17"/>
        <v>-25.068521652842296</v>
      </c>
      <c r="T65" s="34">
        <f t="shared" si="18"/>
        <v>94.448556624722428</v>
      </c>
      <c r="U65" s="35">
        <f t="shared" si="19"/>
        <v>93.224241302738704</v>
      </c>
      <c r="V65" s="49">
        <f>+V61+V62</f>
        <v>81000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6583000</v>
      </c>
      <c r="C8" s="36">
        <f t="shared" si="0"/>
        <v>0</v>
      </c>
      <c r="D8" s="36">
        <f t="shared" si="0"/>
        <v>0</v>
      </c>
      <c r="E8" s="36">
        <f t="shared" si="0"/>
        <v>6583000</v>
      </c>
      <c r="F8" s="37">
        <f t="shared" si="0"/>
        <v>6583000</v>
      </c>
      <c r="G8" s="38">
        <f t="shared" si="0"/>
        <v>6583000</v>
      </c>
      <c r="H8" s="37">
        <f t="shared" si="0"/>
        <v>1201000</v>
      </c>
      <c r="I8" s="38">
        <f t="shared" si="0"/>
        <v>856594</v>
      </c>
      <c r="J8" s="37">
        <f t="shared" si="0"/>
        <v>2625000</v>
      </c>
      <c r="K8" s="38">
        <f t="shared" si="0"/>
        <v>0</v>
      </c>
      <c r="L8" s="37">
        <f t="shared" si="0"/>
        <v>1210000</v>
      </c>
      <c r="M8" s="38">
        <f t="shared" si="0"/>
        <v>0</v>
      </c>
      <c r="N8" s="37">
        <f t="shared" si="0"/>
        <v>1201000</v>
      </c>
      <c r="O8" s="38">
        <f t="shared" si="0"/>
        <v>0</v>
      </c>
      <c r="P8" s="37">
        <f t="shared" si="0"/>
        <v>6237000</v>
      </c>
      <c r="Q8" s="38">
        <f t="shared" si="0"/>
        <v>856594</v>
      </c>
      <c r="R8" s="16">
        <f>IF(($L8       =0),0,((($N8       -$L8       )/$L8       )*100))</f>
        <v>-0.74380165289256195</v>
      </c>
      <c r="S8" s="17">
        <f>IF(($M8       =0),0,((($O8       -$M8       )/$M8       )*100))</f>
        <v>0</v>
      </c>
      <c r="T8" s="16">
        <f>IF(($E8       =0),0,(($P8       /$E8       )*100))</f>
        <v>94.744037672793553</v>
      </c>
      <c r="U8" s="18">
        <f>IF(($E8       =0),0,(($Q8       /$E8       )*100))</f>
        <v>13.012213276621601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3529000</v>
      </c>
      <c r="C9" s="39">
        <f t="shared" si="2"/>
        <v>0</v>
      </c>
      <c r="D9" s="39">
        <f t="shared" si="2"/>
        <v>0</v>
      </c>
      <c r="E9" s="39">
        <f t="shared" si="2"/>
        <v>3529000</v>
      </c>
      <c r="F9" s="40">
        <f t="shared" si="2"/>
        <v>3529000</v>
      </c>
      <c r="G9" s="41">
        <f t="shared" si="2"/>
        <v>3529000</v>
      </c>
      <c r="H9" s="40">
        <f t="shared" si="2"/>
        <v>814000</v>
      </c>
      <c r="I9" s="41">
        <f t="shared" si="2"/>
        <v>362804</v>
      </c>
      <c r="J9" s="40">
        <f t="shared" si="2"/>
        <v>1370000</v>
      </c>
      <c r="K9" s="41">
        <f t="shared" si="2"/>
        <v>0</v>
      </c>
      <c r="L9" s="40">
        <f t="shared" si="2"/>
        <v>780000</v>
      </c>
      <c r="M9" s="41">
        <f t="shared" si="2"/>
        <v>0</v>
      </c>
      <c r="N9" s="40">
        <f t="shared" si="2"/>
        <v>553000</v>
      </c>
      <c r="O9" s="41">
        <f t="shared" si="2"/>
        <v>0</v>
      </c>
      <c r="P9" s="40">
        <f t="shared" si="2"/>
        <v>3517000</v>
      </c>
      <c r="Q9" s="41">
        <f t="shared" si="2"/>
        <v>362804</v>
      </c>
      <c r="R9" s="20">
        <f>IF(($L9       =0),0,((($N9       -$L9       )/$L9       )*100))</f>
        <v>-29.102564102564106</v>
      </c>
      <c r="S9" s="21">
        <f>IF(($M9       =0),0,((($O9       -$M9       )/$M9       )*100))</f>
        <v>0</v>
      </c>
      <c r="T9" s="20">
        <f>IF(($E9       =0),0,(($P9       /$E9       )*100))</f>
        <v>99.659960328705012</v>
      </c>
      <c r="U9" s="22">
        <f>IF(($E9       =0),0,(($Q9       /$E9       )*100))</f>
        <v>10.28064607537546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3529000</v>
      </c>
      <c r="C16" s="42"/>
      <c r="D16" s="42"/>
      <c r="E16" s="42">
        <f t="shared" si="4"/>
        <v>3529000</v>
      </c>
      <c r="F16" s="43">
        <v>3529000</v>
      </c>
      <c r="G16" s="44">
        <v>3529000</v>
      </c>
      <c r="H16" s="43">
        <v>814000</v>
      </c>
      <c r="I16" s="44">
        <v>362804</v>
      </c>
      <c r="J16" s="43">
        <v>1370000</v>
      </c>
      <c r="K16" s="44"/>
      <c r="L16" s="43">
        <v>780000</v>
      </c>
      <c r="M16" s="44"/>
      <c r="N16" s="43">
        <v>553000</v>
      </c>
      <c r="O16" s="44"/>
      <c r="P16" s="43">
        <f t="shared" si="5"/>
        <v>3517000</v>
      </c>
      <c r="Q16" s="44">
        <f t="shared" si="6"/>
        <v>362804</v>
      </c>
      <c r="R16" s="24">
        <f t="shared" si="7"/>
        <v>-29.102564102564106</v>
      </c>
      <c r="S16" s="25">
        <f t="shared" si="8"/>
        <v>0</v>
      </c>
      <c r="T16" s="24">
        <f t="shared" si="9"/>
        <v>99.659960328705012</v>
      </c>
      <c r="U16" s="26">
        <f t="shared" si="10"/>
        <v>10.28064607537546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3054000</v>
      </c>
      <c r="C28" s="39">
        <f t="shared" si="11"/>
        <v>0</v>
      </c>
      <c r="D28" s="39">
        <f t="shared" si="11"/>
        <v>0</v>
      </c>
      <c r="E28" s="39">
        <f t="shared" si="11"/>
        <v>3054000</v>
      </c>
      <c r="F28" s="40">
        <f t="shared" si="11"/>
        <v>3054000</v>
      </c>
      <c r="G28" s="41">
        <f t="shared" si="11"/>
        <v>3054000</v>
      </c>
      <c r="H28" s="40">
        <f t="shared" si="11"/>
        <v>387000</v>
      </c>
      <c r="I28" s="41">
        <f t="shared" si="11"/>
        <v>493790</v>
      </c>
      <c r="J28" s="40">
        <f t="shared" si="11"/>
        <v>1255000</v>
      </c>
      <c r="K28" s="41">
        <f t="shared" si="11"/>
        <v>0</v>
      </c>
      <c r="L28" s="40">
        <f t="shared" si="11"/>
        <v>430000</v>
      </c>
      <c r="M28" s="41">
        <f t="shared" si="11"/>
        <v>0</v>
      </c>
      <c r="N28" s="40">
        <f t="shared" si="11"/>
        <v>648000</v>
      </c>
      <c r="O28" s="41">
        <f t="shared" si="11"/>
        <v>0</v>
      </c>
      <c r="P28" s="40">
        <f t="shared" si="11"/>
        <v>2720000</v>
      </c>
      <c r="Q28" s="41">
        <f t="shared" si="11"/>
        <v>493790</v>
      </c>
      <c r="R28" s="20">
        <f t="shared" si="7"/>
        <v>50.697674418604656</v>
      </c>
      <c r="S28" s="21">
        <f t="shared" si="8"/>
        <v>0</v>
      </c>
      <c r="T28" s="20">
        <f t="shared" si="9"/>
        <v>89.06352324819909</v>
      </c>
      <c r="U28" s="22">
        <f t="shared" si="10"/>
        <v>16.168631303208905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213000</v>
      </c>
      <c r="I31" s="44">
        <v>378419</v>
      </c>
      <c r="J31" s="43">
        <v>890000</v>
      </c>
      <c r="K31" s="44"/>
      <c r="L31" s="43">
        <v>195000</v>
      </c>
      <c r="M31" s="44"/>
      <c r="N31" s="43">
        <v>168000</v>
      </c>
      <c r="O31" s="44"/>
      <c r="P31" s="43">
        <f t="shared" si="5"/>
        <v>1466000</v>
      </c>
      <c r="Q31" s="44">
        <f t="shared" si="6"/>
        <v>378419</v>
      </c>
      <c r="R31" s="24">
        <f t="shared" si="7"/>
        <v>-13.846153846153847</v>
      </c>
      <c r="S31" s="25">
        <f t="shared" si="8"/>
        <v>0</v>
      </c>
      <c r="T31" s="24">
        <f t="shared" si="9"/>
        <v>81.444444444444443</v>
      </c>
      <c r="U31" s="26">
        <f t="shared" si="10"/>
        <v>21.023277777777778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1254000</v>
      </c>
      <c r="C33" s="42"/>
      <c r="D33" s="42"/>
      <c r="E33" s="42">
        <f t="shared" si="4"/>
        <v>1254000</v>
      </c>
      <c r="F33" s="43">
        <v>1254000</v>
      </c>
      <c r="G33" s="44">
        <v>1254000</v>
      </c>
      <c r="H33" s="43">
        <v>174000</v>
      </c>
      <c r="I33" s="44">
        <v>115371</v>
      </c>
      <c r="J33" s="43">
        <v>365000</v>
      </c>
      <c r="K33" s="44"/>
      <c r="L33" s="43">
        <v>235000</v>
      </c>
      <c r="M33" s="44"/>
      <c r="N33" s="43">
        <v>480000</v>
      </c>
      <c r="O33" s="44"/>
      <c r="P33" s="43">
        <f t="shared" si="5"/>
        <v>1254000</v>
      </c>
      <c r="Q33" s="44">
        <f t="shared" si="6"/>
        <v>115371</v>
      </c>
      <c r="R33" s="24">
        <f t="shared" si="7"/>
        <v>104.25531914893618</v>
      </c>
      <c r="S33" s="25">
        <f t="shared" si="8"/>
        <v>0</v>
      </c>
      <c r="T33" s="24">
        <f t="shared" si="9"/>
        <v>100</v>
      </c>
      <c r="U33" s="26">
        <f t="shared" si="10"/>
        <v>9.2002392344497608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6583000</v>
      </c>
      <c r="C61" s="39">
        <f t="shared" si="26"/>
        <v>0</v>
      </c>
      <c r="D61" s="39">
        <f t="shared" si="26"/>
        <v>0</v>
      </c>
      <c r="E61" s="39">
        <f t="shared" si="26"/>
        <v>6583000</v>
      </c>
      <c r="F61" s="40">
        <f t="shared" si="26"/>
        <v>6583000</v>
      </c>
      <c r="G61" s="41">
        <f t="shared" si="26"/>
        <v>6583000</v>
      </c>
      <c r="H61" s="40">
        <f t="shared" si="26"/>
        <v>1201000</v>
      </c>
      <c r="I61" s="41">
        <f t="shared" si="26"/>
        <v>856594</v>
      </c>
      <c r="J61" s="40">
        <f t="shared" si="26"/>
        <v>2625000</v>
      </c>
      <c r="K61" s="41">
        <f t="shared" si="26"/>
        <v>0</v>
      </c>
      <c r="L61" s="40">
        <f t="shared" si="26"/>
        <v>1210000</v>
      </c>
      <c r="M61" s="41">
        <f t="shared" si="26"/>
        <v>0</v>
      </c>
      <c r="N61" s="40">
        <f t="shared" si="26"/>
        <v>1201000</v>
      </c>
      <c r="O61" s="41">
        <f t="shared" si="26"/>
        <v>0</v>
      </c>
      <c r="P61" s="40">
        <f t="shared" si="26"/>
        <v>6237000</v>
      </c>
      <c r="Q61" s="41">
        <f t="shared" si="26"/>
        <v>856594</v>
      </c>
      <c r="R61" s="20">
        <f t="shared" si="16"/>
        <v>-0.74380165289256195</v>
      </c>
      <c r="S61" s="21">
        <f t="shared" si="17"/>
        <v>0</v>
      </c>
      <c r="T61" s="20">
        <f t="shared" si="18"/>
        <v>94.744037672793553</v>
      </c>
      <c r="U61" s="22">
        <f t="shared" si="19"/>
        <v>13.012213276621601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6583000</v>
      </c>
      <c r="C65" s="48">
        <f t="shared" si="30"/>
        <v>0</v>
      </c>
      <c r="D65" s="48">
        <f t="shared" si="30"/>
        <v>0</v>
      </c>
      <c r="E65" s="48">
        <f t="shared" si="30"/>
        <v>6583000</v>
      </c>
      <c r="F65" s="49">
        <f t="shared" si="30"/>
        <v>6583000</v>
      </c>
      <c r="G65" s="50">
        <f t="shared" si="30"/>
        <v>6583000</v>
      </c>
      <c r="H65" s="49">
        <f t="shared" si="30"/>
        <v>1201000</v>
      </c>
      <c r="I65" s="50">
        <f t="shared" si="30"/>
        <v>856594</v>
      </c>
      <c r="J65" s="49">
        <f t="shared" si="30"/>
        <v>2625000</v>
      </c>
      <c r="K65" s="50">
        <f t="shared" si="30"/>
        <v>0</v>
      </c>
      <c r="L65" s="49">
        <f t="shared" si="30"/>
        <v>1210000</v>
      </c>
      <c r="M65" s="51">
        <f t="shared" si="30"/>
        <v>0</v>
      </c>
      <c r="N65" s="49">
        <f t="shared" si="30"/>
        <v>1201000</v>
      </c>
      <c r="O65" s="50">
        <f t="shared" si="30"/>
        <v>0</v>
      </c>
      <c r="P65" s="49">
        <f t="shared" si="30"/>
        <v>6237000</v>
      </c>
      <c r="Q65" s="50">
        <f t="shared" si="30"/>
        <v>856594</v>
      </c>
      <c r="R65" s="34">
        <f t="shared" si="16"/>
        <v>-0.74380165289256195</v>
      </c>
      <c r="S65" s="35">
        <f t="shared" si="17"/>
        <v>0</v>
      </c>
      <c r="T65" s="34">
        <f t="shared" si="18"/>
        <v>94.744037672793553</v>
      </c>
      <c r="U65" s="35">
        <f t="shared" si="19"/>
        <v>13.012213276621601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5835000</v>
      </c>
      <c r="C8" s="36">
        <f t="shared" si="0"/>
        <v>0</v>
      </c>
      <c r="D8" s="36">
        <f t="shared" si="0"/>
        <v>0</v>
      </c>
      <c r="E8" s="36">
        <f t="shared" si="0"/>
        <v>5835000</v>
      </c>
      <c r="F8" s="37">
        <f t="shared" si="0"/>
        <v>5835000</v>
      </c>
      <c r="G8" s="38">
        <f t="shared" si="0"/>
        <v>5335000</v>
      </c>
      <c r="H8" s="37">
        <f t="shared" si="0"/>
        <v>624000</v>
      </c>
      <c r="I8" s="38">
        <f t="shared" si="0"/>
        <v>577444</v>
      </c>
      <c r="J8" s="37">
        <f t="shared" si="0"/>
        <v>1496000</v>
      </c>
      <c r="K8" s="38">
        <f t="shared" si="0"/>
        <v>1976820</v>
      </c>
      <c r="L8" s="37">
        <f t="shared" si="0"/>
        <v>829000</v>
      </c>
      <c r="M8" s="38">
        <f t="shared" si="0"/>
        <v>772329</v>
      </c>
      <c r="N8" s="37">
        <f t="shared" si="0"/>
        <v>608000</v>
      </c>
      <c r="O8" s="38">
        <f t="shared" si="0"/>
        <v>887667</v>
      </c>
      <c r="P8" s="37">
        <f t="shared" si="0"/>
        <v>3557000</v>
      </c>
      <c r="Q8" s="38">
        <f t="shared" si="0"/>
        <v>4214260</v>
      </c>
      <c r="R8" s="16">
        <f>IF(($L8       =0),0,((($N8       -$L8       )/$L8       )*100))</f>
        <v>-26.658624849215922</v>
      </c>
      <c r="S8" s="17">
        <f>IF(($M8       =0),0,((($O8       -$M8       )/$M8       )*100))</f>
        <v>14.933791169307382</v>
      </c>
      <c r="T8" s="16">
        <f>IF(($E8       =0),0,(($P8       /$E8       )*100))</f>
        <v>60.959725792630678</v>
      </c>
      <c r="U8" s="18">
        <f>IF(($E8       =0),0,(($Q8       /$E8       )*100))</f>
        <v>72.223821765209934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3361000</v>
      </c>
      <c r="C9" s="39">
        <f t="shared" si="2"/>
        <v>0</v>
      </c>
      <c r="D9" s="39">
        <f t="shared" si="2"/>
        <v>0</v>
      </c>
      <c r="E9" s="39">
        <f t="shared" si="2"/>
        <v>3361000</v>
      </c>
      <c r="F9" s="40">
        <f t="shared" si="2"/>
        <v>3361000</v>
      </c>
      <c r="G9" s="41">
        <f t="shared" si="2"/>
        <v>2861000</v>
      </c>
      <c r="H9" s="40">
        <f t="shared" si="2"/>
        <v>85000</v>
      </c>
      <c r="I9" s="41">
        <f t="shared" si="2"/>
        <v>88527</v>
      </c>
      <c r="J9" s="40">
        <f t="shared" si="2"/>
        <v>759000</v>
      </c>
      <c r="K9" s="41">
        <f t="shared" si="2"/>
        <v>1059449</v>
      </c>
      <c r="L9" s="40">
        <f t="shared" si="2"/>
        <v>541000</v>
      </c>
      <c r="M9" s="41">
        <f t="shared" si="2"/>
        <v>517254</v>
      </c>
      <c r="N9" s="40">
        <f t="shared" si="2"/>
        <v>510000</v>
      </c>
      <c r="O9" s="41">
        <f t="shared" si="2"/>
        <v>585890</v>
      </c>
      <c r="P9" s="40">
        <f t="shared" si="2"/>
        <v>1895000</v>
      </c>
      <c r="Q9" s="41">
        <f t="shared" si="2"/>
        <v>2251120</v>
      </c>
      <c r="R9" s="20">
        <f>IF(($L9       =0),0,((($N9       -$L9       )/$L9       )*100))</f>
        <v>-5.730129390018484</v>
      </c>
      <c r="S9" s="21">
        <f>IF(($M9       =0),0,((($O9       -$M9       )/$M9       )*100))</f>
        <v>13.269302895676013</v>
      </c>
      <c r="T9" s="20">
        <f>IF(($E9       =0),0,(($P9       /$E9       )*100))</f>
        <v>56.38202915798869</v>
      </c>
      <c r="U9" s="22">
        <f>IF(($E9       =0),0,(($Q9       /$E9       )*100))</f>
        <v>66.977685212734301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3361000</v>
      </c>
      <c r="C16" s="42"/>
      <c r="D16" s="42"/>
      <c r="E16" s="42">
        <f t="shared" si="4"/>
        <v>3361000</v>
      </c>
      <c r="F16" s="43">
        <v>3361000</v>
      </c>
      <c r="G16" s="44">
        <v>2861000</v>
      </c>
      <c r="H16" s="43">
        <v>85000</v>
      </c>
      <c r="I16" s="44">
        <v>88527</v>
      </c>
      <c r="J16" s="43">
        <v>759000</v>
      </c>
      <c r="K16" s="44">
        <v>1059449</v>
      </c>
      <c r="L16" s="43">
        <v>541000</v>
      </c>
      <c r="M16" s="44">
        <v>517254</v>
      </c>
      <c r="N16" s="43">
        <v>510000</v>
      </c>
      <c r="O16" s="44">
        <v>585890</v>
      </c>
      <c r="P16" s="43">
        <f t="shared" si="5"/>
        <v>1895000</v>
      </c>
      <c r="Q16" s="44">
        <f t="shared" si="6"/>
        <v>2251120</v>
      </c>
      <c r="R16" s="24">
        <f t="shared" si="7"/>
        <v>-5.730129390018484</v>
      </c>
      <c r="S16" s="25">
        <f t="shared" si="8"/>
        <v>13.269302895676013</v>
      </c>
      <c r="T16" s="24">
        <f t="shared" si="9"/>
        <v>56.38202915798869</v>
      </c>
      <c r="U16" s="26">
        <f t="shared" si="10"/>
        <v>66.977685212734301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2474000</v>
      </c>
      <c r="C28" s="39">
        <f t="shared" si="11"/>
        <v>0</v>
      </c>
      <c r="D28" s="39">
        <f t="shared" si="11"/>
        <v>0</v>
      </c>
      <c r="E28" s="39">
        <f t="shared" si="11"/>
        <v>2474000</v>
      </c>
      <c r="F28" s="40">
        <f t="shared" si="11"/>
        <v>2474000</v>
      </c>
      <c r="G28" s="41">
        <f t="shared" si="11"/>
        <v>2474000</v>
      </c>
      <c r="H28" s="40">
        <f t="shared" si="11"/>
        <v>539000</v>
      </c>
      <c r="I28" s="41">
        <f t="shared" si="11"/>
        <v>488917</v>
      </c>
      <c r="J28" s="40">
        <f t="shared" si="11"/>
        <v>737000</v>
      </c>
      <c r="K28" s="41">
        <f t="shared" si="11"/>
        <v>917371</v>
      </c>
      <c r="L28" s="40">
        <f t="shared" si="11"/>
        <v>288000</v>
      </c>
      <c r="M28" s="41">
        <f t="shared" si="11"/>
        <v>255075</v>
      </c>
      <c r="N28" s="40">
        <f t="shared" si="11"/>
        <v>98000</v>
      </c>
      <c r="O28" s="41">
        <f t="shared" si="11"/>
        <v>301777</v>
      </c>
      <c r="P28" s="40">
        <f t="shared" si="11"/>
        <v>1662000</v>
      </c>
      <c r="Q28" s="41">
        <f t="shared" si="11"/>
        <v>1963140</v>
      </c>
      <c r="R28" s="20">
        <f t="shared" si="7"/>
        <v>-65.972222222222214</v>
      </c>
      <c r="S28" s="21">
        <f t="shared" si="8"/>
        <v>18.309124767225327</v>
      </c>
      <c r="T28" s="20">
        <f t="shared" si="9"/>
        <v>67.178658043654011</v>
      </c>
      <c r="U28" s="22">
        <f t="shared" si="10"/>
        <v>79.350848827809216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219000</v>
      </c>
      <c r="I31" s="44">
        <v>401829</v>
      </c>
      <c r="J31" s="43">
        <v>164000</v>
      </c>
      <c r="K31" s="44">
        <v>-131622</v>
      </c>
      <c r="L31" s="43">
        <v>288000</v>
      </c>
      <c r="M31" s="44">
        <v>265388</v>
      </c>
      <c r="N31" s="43">
        <v>98000</v>
      </c>
      <c r="O31" s="44">
        <v>156249</v>
      </c>
      <c r="P31" s="43">
        <f t="shared" si="5"/>
        <v>769000</v>
      </c>
      <c r="Q31" s="44">
        <f t="shared" si="6"/>
        <v>691844</v>
      </c>
      <c r="R31" s="24">
        <f t="shared" si="7"/>
        <v>-65.972222222222214</v>
      </c>
      <c r="S31" s="25">
        <f t="shared" si="8"/>
        <v>-41.124316095678779</v>
      </c>
      <c r="T31" s="24">
        <f t="shared" si="9"/>
        <v>64.083333333333343</v>
      </c>
      <c r="U31" s="26">
        <f t="shared" si="10"/>
        <v>57.653666666666666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1274000</v>
      </c>
      <c r="C33" s="42"/>
      <c r="D33" s="42"/>
      <c r="E33" s="42">
        <f t="shared" si="4"/>
        <v>1274000</v>
      </c>
      <c r="F33" s="43">
        <v>1274000</v>
      </c>
      <c r="G33" s="44">
        <v>1274000</v>
      </c>
      <c r="H33" s="43">
        <v>320000</v>
      </c>
      <c r="I33" s="44">
        <v>87088</v>
      </c>
      <c r="J33" s="43">
        <v>573000</v>
      </c>
      <c r="K33" s="44">
        <v>1048993</v>
      </c>
      <c r="L33" s="43"/>
      <c r="M33" s="44">
        <v>-10313</v>
      </c>
      <c r="N33" s="43"/>
      <c r="O33" s="44">
        <v>145528</v>
      </c>
      <c r="P33" s="43">
        <f t="shared" si="5"/>
        <v>893000</v>
      </c>
      <c r="Q33" s="44">
        <f t="shared" si="6"/>
        <v>1271296</v>
      </c>
      <c r="R33" s="24">
        <f t="shared" si="7"/>
        <v>0</v>
      </c>
      <c r="S33" s="25">
        <f t="shared" si="8"/>
        <v>-1511.1121884999513</v>
      </c>
      <c r="T33" s="24">
        <f t="shared" si="9"/>
        <v>70.094191522762955</v>
      </c>
      <c r="U33" s="26">
        <f t="shared" si="10"/>
        <v>99.787755102040819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5835000</v>
      </c>
      <c r="C61" s="39">
        <f t="shared" si="26"/>
        <v>0</v>
      </c>
      <c r="D61" s="39">
        <f t="shared" si="26"/>
        <v>0</v>
      </c>
      <c r="E61" s="39">
        <f t="shared" si="26"/>
        <v>5835000</v>
      </c>
      <c r="F61" s="40">
        <f t="shared" si="26"/>
        <v>5835000</v>
      </c>
      <c r="G61" s="41">
        <f t="shared" si="26"/>
        <v>5335000</v>
      </c>
      <c r="H61" s="40">
        <f t="shared" si="26"/>
        <v>624000</v>
      </c>
      <c r="I61" s="41">
        <f t="shared" si="26"/>
        <v>577444</v>
      </c>
      <c r="J61" s="40">
        <f t="shared" si="26"/>
        <v>1496000</v>
      </c>
      <c r="K61" s="41">
        <f t="shared" si="26"/>
        <v>1976820</v>
      </c>
      <c r="L61" s="40">
        <f t="shared" si="26"/>
        <v>829000</v>
      </c>
      <c r="M61" s="41">
        <f t="shared" si="26"/>
        <v>772329</v>
      </c>
      <c r="N61" s="40">
        <f t="shared" si="26"/>
        <v>608000</v>
      </c>
      <c r="O61" s="41">
        <f t="shared" si="26"/>
        <v>887667</v>
      </c>
      <c r="P61" s="40">
        <f t="shared" si="26"/>
        <v>3557000</v>
      </c>
      <c r="Q61" s="41">
        <f t="shared" si="26"/>
        <v>4214260</v>
      </c>
      <c r="R61" s="20">
        <f t="shared" si="16"/>
        <v>-26.658624849215922</v>
      </c>
      <c r="S61" s="21">
        <f t="shared" si="17"/>
        <v>14.933791169307382</v>
      </c>
      <c r="T61" s="20">
        <f t="shared" si="18"/>
        <v>60.959725792630678</v>
      </c>
      <c r="U61" s="22">
        <f t="shared" si="19"/>
        <v>72.223821765209934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5835000</v>
      </c>
      <c r="C65" s="48">
        <f t="shared" si="30"/>
        <v>0</v>
      </c>
      <c r="D65" s="48">
        <f t="shared" si="30"/>
        <v>0</v>
      </c>
      <c r="E65" s="48">
        <f t="shared" si="30"/>
        <v>5835000</v>
      </c>
      <c r="F65" s="49">
        <f t="shared" si="30"/>
        <v>5835000</v>
      </c>
      <c r="G65" s="50">
        <f t="shared" si="30"/>
        <v>5335000</v>
      </c>
      <c r="H65" s="49">
        <f t="shared" si="30"/>
        <v>624000</v>
      </c>
      <c r="I65" s="50">
        <f t="shared" si="30"/>
        <v>577444</v>
      </c>
      <c r="J65" s="49">
        <f t="shared" si="30"/>
        <v>1496000</v>
      </c>
      <c r="K65" s="50">
        <f t="shared" si="30"/>
        <v>1976820</v>
      </c>
      <c r="L65" s="49">
        <f t="shared" si="30"/>
        <v>829000</v>
      </c>
      <c r="M65" s="51">
        <f t="shared" si="30"/>
        <v>772329</v>
      </c>
      <c r="N65" s="49">
        <f t="shared" si="30"/>
        <v>608000</v>
      </c>
      <c r="O65" s="50">
        <f t="shared" si="30"/>
        <v>887667</v>
      </c>
      <c r="P65" s="49">
        <f t="shared" si="30"/>
        <v>3557000</v>
      </c>
      <c r="Q65" s="50">
        <f t="shared" si="30"/>
        <v>4214260</v>
      </c>
      <c r="R65" s="34">
        <f t="shared" si="16"/>
        <v>-26.658624849215922</v>
      </c>
      <c r="S65" s="35">
        <f t="shared" si="17"/>
        <v>14.933791169307382</v>
      </c>
      <c r="T65" s="34">
        <f t="shared" si="18"/>
        <v>60.959725792630678</v>
      </c>
      <c r="U65" s="35">
        <f t="shared" si="19"/>
        <v>72.223821765209934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9350000</v>
      </c>
      <c r="C8" s="36">
        <f t="shared" si="0"/>
        <v>0</v>
      </c>
      <c r="D8" s="36">
        <f t="shared" si="0"/>
        <v>0</v>
      </c>
      <c r="E8" s="36">
        <f t="shared" si="0"/>
        <v>9350000</v>
      </c>
      <c r="F8" s="37">
        <f t="shared" si="0"/>
        <v>9350000</v>
      </c>
      <c r="G8" s="38">
        <f t="shared" si="0"/>
        <v>9350000</v>
      </c>
      <c r="H8" s="37">
        <f t="shared" si="0"/>
        <v>327000</v>
      </c>
      <c r="I8" s="38">
        <f t="shared" si="0"/>
        <v>492071</v>
      </c>
      <c r="J8" s="37">
        <f t="shared" si="0"/>
        <v>2673000</v>
      </c>
      <c r="K8" s="38">
        <f t="shared" si="0"/>
        <v>3592444</v>
      </c>
      <c r="L8" s="37">
        <f t="shared" si="0"/>
        <v>1320000</v>
      </c>
      <c r="M8" s="38">
        <f t="shared" si="0"/>
        <v>1976489</v>
      </c>
      <c r="N8" s="37">
        <f t="shared" si="0"/>
        <v>3069000</v>
      </c>
      <c r="O8" s="38">
        <f t="shared" si="0"/>
        <v>3154541</v>
      </c>
      <c r="P8" s="37">
        <f t="shared" si="0"/>
        <v>7389000</v>
      </c>
      <c r="Q8" s="38">
        <f t="shared" si="0"/>
        <v>9215545</v>
      </c>
      <c r="R8" s="16">
        <f>IF(($L8       =0),0,((($N8       -$L8       )/$L8       )*100))</f>
        <v>132.5</v>
      </c>
      <c r="S8" s="17">
        <f>IF(($M8       =0),0,((($O8       -$M8       )/$M8       )*100))</f>
        <v>59.603266195764306</v>
      </c>
      <c r="T8" s="16">
        <f>IF(($E8       =0),0,(($P8       /$E8       )*100))</f>
        <v>79.026737967914443</v>
      </c>
      <c r="U8" s="18">
        <f>IF(($E8       =0),0,(($Q8       /$E8       )*100))</f>
        <v>98.561978609625669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2955000</v>
      </c>
      <c r="C9" s="39">
        <f t="shared" si="2"/>
        <v>0</v>
      </c>
      <c r="D9" s="39">
        <f t="shared" si="2"/>
        <v>0</v>
      </c>
      <c r="E9" s="39">
        <f t="shared" si="2"/>
        <v>2955000</v>
      </c>
      <c r="F9" s="40">
        <f t="shared" si="2"/>
        <v>2955000</v>
      </c>
      <c r="G9" s="41">
        <f t="shared" si="2"/>
        <v>2955000</v>
      </c>
      <c r="H9" s="40">
        <f t="shared" si="2"/>
        <v>22000</v>
      </c>
      <c r="I9" s="41">
        <f t="shared" si="2"/>
        <v>341588</v>
      </c>
      <c r="J9" s="40">
        <f t="shared" si="2"/>
        <v>1273000</v>
      </c>
      <c r="K9" s="41">
        <f t="shared" si="2"/>
        <v>954156</v>
      </c>
      <c r="L9" s="40">
        <f t="shared" si="2"/>
        <v>572000</v>
      </c>
      <c r="M9" s="41">
        <f t="shared" si="2"/>
        <v>571296</v>
      </c>
      <c r="N9" s="40">
        <f t="shared" si="2"/>
        <v>1035000</v>
      </c>
      <c r="O9" s="41">
        <f t="shared" si="2"/>
        <v>1065890</v>
      </c>
      <c r="P9" s="40">
        <f t="shared" si="2"/>
        <v>2902000</v>
      </c>
      <c r="Q9" s="41">
        <f t="shared" si="2"/>
        <v>2932930</v>
      </c>
      <c r="R9" s="20">
        <f>IF(($L9       =0),0,((($N9       -$L9       )/$L9       )*100))</f>
        <v>80.944055944055947</v>
      </c>
      <c r="S9" s="21">
        <f>IF(($M9       =0),0,((($O9       -$M9       )/$M9       )*100))</f>
        <v>86.574035176160862</v>
      </c>
      <c r="T9" s="20">
        <f>IF(($E9       =0),0,(($P9       /$E9       )*100))</f>
        <v>98.206429780033844</v>
      </c>
      <c r="U9" s="22">
        <f>IF(($E9       =0),0,(($Q9       /$E9       )*100))</f>
        <v>99.253130287648048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2955000</v>
      </c>
      <c r="C16" s="42"/>
      <c r="D16" s="42"/>
      <c r="E16" s="42">
        <f t="shared" si="4"/>
        <v>2955000</v>
      </c>
      <c r="F16" s="43">
        <v>2955000</v>
      </c>
      <c r="G16" s="44">
        <v>2955000</v>
      </c>
      <c r="H16" s="43">
        <v>22000</v>
      </c>
      <c r="I16" s="44">
        <v>341588</v>
      </c>
      <c r="J16" s="43">
        <v>1273000</v>
      </c>
      <c r="K16" s="44">
        <v>954156</v>
      </c>
      <c r="L16" s="43">
        <v>572000</v>
      </c>
      <c r="M16" s="44">
        <v>571296</v>
      </c>
      <c r="N16" s="43">
        <v>1035000</v>
      </c>
      <c r="O16" s="44">
        <v>1065890</v>
      </c>
      <c r="P16" s="43">
        <f t="shared" si="5"/>
        <v>2902000</v>
      </c>
      <c r="Q16" s="44">
        <f t="shared" si="6"/>
        <v>2932930</v>
      </c>
      <c r="R16" s="24">
        <f t="shared" si="7"/>
        <v>80.944055944055947</v>
      </c>
      <c r="S16" s="25">
        <f t="shared" si="8"/>
        <v>86.574035176160862</v>
      </c>
      <c r="T16" s="24">
        <f t="shared" si="9"/>
        <v>98.206429780033844</v>
      </c>
      <c r="U16" s="26">
        <f t="shared" si="10"/>
        <v>99.253130287648048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6395000</v>
      </c>
      <c r="C28" s="39">
        <f t="shared" si="11"/>
        <v>0</v>
      </c>
      <c r="D28" s="39">
        <f t="shared" si="11"/>
        <v>0</v>
      </c>
      <c r="E28" s="39">
        <f t="shared" si="11"/>
        <v>6395000</v>
      </c>
      <c r="F28" s="40">
        <f t="shared" si="11"/>
        <v>6395000</v>
      </c>
      <c r="G28" s="41">
        <f t="shared" si="11"/>
        <v>6395000</v>
      </c>
      <c r="H28" s="40">
        <f t="shared" si="11"/>
        <v>305000</v>
      </c>
      <c r="I28" s="41">
        <f t="shared" si="11"/>
        <v>150483</v>
      </c>
      <c r="J28" s="40">
        <f t="shared" si="11"/>
        <v>1400000</v>
      </c>
      <c r="K28" s="41">
        <f t="shared" si="11"/>
        <v>2638288</v>
      </c>
      <c r="L28" s="40">
        <f t="shared" si="11"/>
        <v>748000</v>
      </c>
      <c r="M28" s="41">
        <f t="shared" si="11"/>
        <v>1405193</v>
      </c>
      <c r="N28" s="40">
        <f t="shared" si="11"/>
        <v>2034000</v>
      </c>
      <c r="O28" s="41">
        <f t="shared" si="11"/>
        <v>2088651</v>
      </c>
      <c r="P28" s="40">
        <f t="shared" si="11"/>
        <v>4487000</v>
      </c>
      <c r="Q28" s="41">
        <f t="shared" si="11"/>
        <v>6282615</v>
      </c>
      <c r="R28" s="20">
        <f t="shared" si="7"/>
        <v>171.92513368983958</v>
      </c>
      <c r="S28" s="21">
        <f t="shared" si="8"/>
        <v>48.638016272497794</v>
      </c>
      <c r="T28" s="20">
        <f t="shared" si="9"/>
        <v>70.164190774042225</v>
      </c>
      <c r="U28" s="22">
        <f t="shared" si="10"/>
        <v>98.242611415168099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117000</v>
      </c>
      <c r="I31" s="44">
        <v>150483</v>
      </c>
      <c r="J31" s="43">
        <v>129000</v>
      </c>
      <c r="K31" s="44">
        <v>127688</v>
      </c>
      <c r="L31" s="43">
        <v>555000</v>
      </c>
      <c r="M31" s="44">
        <v>555004</v>
      </c>
      <c r="N31" s="43"/>
      <c r="O31" s="44">
        <v>54440</v>
      </c>
      <c r="P31" s="43">
        <f t="shared" si="5"/>
        <v>801000</v>
      </c>
      <c r="Q31" s="44">
        <f t="shared" si="6"/>
        <v>887615</v>
      </c>
      <c r="R31" s="24">
        <f t="shared" si="7"/>
        <v>-100</v>
      </c>
      <c r="S31" s="25">
        <f t="shared" si="8"/>
        <v>-90.191061686041905</v>
      </c>
      <c r="T31" s="24">
        <f t="shared" si="9"/>
        <v>80.100000000000009</v>
      </c>
      <c r="U31" s="26">
        <f t="shared" si="10"/>
        <v>88.761499999999998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1395000</v>
      </c>
      <c r="C33" s="42"/>
      <c r="D33" s="42"/>
      <c r="E33" s="42">
        <f t="shared" si="4"/>
        <v>1395000</v>
      </c>
      <c r="F33" s="43">
        <v>1395000</v>
      </c>
      <c r="G33" s="44">
        <v>1395000</v>
      </c>
      <c r="H33" s="43">
        <v>188000</v>
      </c>
      <c r="I33" s="44"/>
      <c r="J33" s="43">
        <v>469000</v>
      </c>
      <c r="K33" s="44"/>
      <c r="L33" s="43">
        <v>193000</v>
      </c>
      <c r="M33" s="44">
        <v>850189</v>
      </c>
      <c r="N33" s="43">
        <v>545000</v>
      </c>
      <c r="O33" s="44">
        <v>544811</v>
      </c>
      <c r="P33" s="43">
        <f t="shared" si="5"/>
        <v>1395000</v>
      </c>
      <c r="Q33" s="44">
        <f t="shared" si="6"/>
        <v>1395000</v>
      </c>
      <c r="R33" s="24">
        <f t="shared" si="7"/>
        <v>182.38341968911917</v>
      </c>
      <c r="S33" s="25">
        <f t="shared" si="8"/>
        <v>-35.918836870389995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802000</v>
      </c>
      <c r="K36" s="44">
        <v>2510600</v>
      </c>
      <c r="L36" s="43"/>
      <c r="M36" s="44"/>
      <c r="N36" s="43">
        <v>1489000</v>
      </c>
      <c r="O36" s="44">
        <v>1489400</v>
      </c>
      <c r="P36" s="43">
        <f t="shared" si="5"/>
        <v>2291000</v>
      </c>
      <c r="Q36" s="44">
        <f t="shared" si="6"/>
        <v>4000000</v>
      </c>
      <c r="R36" s="24">
        <f t="shared" si="7"/>
        <v>0</v>
      </c>
      <c r="S36" s="25">
        <f t="shared" si="8"/>
        <v>0</v>
      </c>
      <c r="T36" s="24">
        <f t="shared" si="9"/>
        <v>57.274999999999999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9350000</v>
      </c>
      <c r="C61" s="39">
        <f t="shared" si="26"/>
        <v>0</v>
      </c>
      <c r="D61" s="39">
        <f t="shared" si="26"/>
        <v>0</v>
      </c>
      <c r="E61" s="39">
        <f t="shared" si="26"/>
        <v>9350000</v>
      </c>
      <c r="F61" s="40">
        <f t="shared" si="26"/>
        <v>9350000</v>
      </c>
      <c r="G61" s="41">
        <f t="shared" si="26"/>
        <v>9350000</v>
      </c>
      <c r="H61" s="40">
        <f t="shared" si="26"/>
        <v>327000</v>
      </c>
      <c r="I61" s="41">
        <f t="shared" si="26"/>
        <v>492071</v>
      </c>
      <c r="J61" s="40">
        <f t="shared" si="26"/>
        <v>2673000</v>
      </c>
      <c r="K61" s="41">
        <f t="shared" si="26"/>
        <v>3592444</v>
      </c>
      <c r="L61" s="40">
        <f t="shared" si="26"/>
        <v>1320000</v>
      </c>
      <c r="M61" s="41">
        <f t="shared" si="26"/>
        <v>1976489</v>
      </c>
      <c r="N61" s="40">
        <f t="shared" si="26"/>
        <v>3069000</v>
      </c>
      <c r="O61" s="41">
        <f t="shared" si="26"/>
        <v>3154541</v>
      </c>
      <c r="P61" s="40">
        <f t="shared" si="26"/>
        <v>7389000</v>
      </c>
      <c r="Q61" s="41">
        <f t="shared" si="26"/>
        <v>9215545</v>
      </c>
      <c r="R61" s="20">
        <f t="shared" si="16"/>
        <v>132.5</v>
      </c>
      <c r="S61" s="21">
        <f t="shared" si="17"/>
        <v>59.603266195764306</v>
      </c>
      <c r="T61" s="20">
        <f t="shared" si="18"/>
        <v>79.026737967914443</v>
      </c>
      <c r="U61" s="22">
        <f t="shared" si="19"/>
        <v>98.561978609625669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9350000</v>
      </c>
      <c r="C65" s="48">
        <f t="shared" si="30"/>
        <v>0</v>
      </c>
      <c r="D65" s="48">
        <f t="shared" si="30"/>
        <v>0</v>
      </c>
      <c r="E65" s="48">
        <f t="shared" si="30"/>
        <v>9350000</v>
      </c>
      <c r="F65" s="49">
        <f t="shared" si="30"/>
        <v>9350000</v>
      </c>
      <c r="G65" s="50">
        <f t="shared" si="30"/>
        <v>9350000</v>
      </c>
      <c r="H65" s="49">
        <f t="shared" si="30"/>
        <v>327000</v>
      </c>
      <c r="I65" s="50">
        <f t="shared" si="30"/>
        <v>492071</v>
      </c>
      <c r="J65" s="49">
        <f t="shared" si="30"/>
        <v>2673000</v>
      </c>
      <c r="K65" s="50">
        <f t="shared" si="30"/>
        <v>3592444</v>
      </c>
      <c r="L65" s="49">
        <f t="shared" si="30"/>
        <v>1320000</v>
      </c>
      <c r="M65" s="51">
        <f t="shared" si="30"/>
        <v>1976489</v>
      </c>
      <c r="N65" s="49">
        <f t="shared" si="30"/>
        <v>3069000</v>
      </c>
      <c r="O65" s="50">
        <f t="shared" si="30"/>
        <v>3154541</v>
      </c>
      <c r="P65" s="49">
        <f t="shared" si="30"/>
        <v>7389000</v>
      </c>
      <c r="Q65" s="50">
        <f t="shared" si="30"/>
        <v>9215545</v>
      </c>
      <c r="R65" s="34">
        <f t="shared" si="16"/>
        <v>132.5</v>
      </c>
      <c r="S65" s="35">
        <f t="shared" si="17"/>
        <v>59.603266195764306</v>
      </c>
      <c r="T65" s="34">
        <f t="shared" si="18"/>
        <v>79.026737967914443</v>
      </c>
      <c r="U65" s="35">
        <f t="shared" si="19"/>
        <v>98.561978609625669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67210000</v>
      </c>
      <c r="C8" s="36">
        <f t="shared" si="0"/>
        <v>0</v>
      </c>
      <c r="D8" s="36">
        <f t="shared" si="0"/>
        <v>0</v>
      </c>
      <c r="E8" s="36">
        <f t="shared" si="0"/>
        <v>67210000</v>
      </c>
      <c r="F8" s="37">
        <f t="shared" si="0"/>
        <v>67210000</v>
      </c>
      <c r="G8" s="38">
        <f t="shared" si="0"/>
        <v>67210000</v>
      </c>
      <c r="H8" s="37">
        <f t="shared" si="0"/>
        <v>1824000</v>
      </c>
      <c r="I8" s="38">
        <f t="shared" si="0"/>
        <v>1982961</v>
      </c>
      <c r="J8" s="37">
        <f t="shared" si="0"/>
        <v>29037000</v>
      </c>
      <c r="K8" s="38">
        <f t="shared" si="0"/>
        <v>12100283</v>
      </c>
      <c r="L8" s="37">
        <f t="shared" si="0"/>
        <v>13733000</v>
      </c>
      <c r="M8" s="38">
        <f t="shared" si="0"/>
        <v>13568726</v>
      </c>
      <c r="N8" s="37">
        <f t="shared" si="0"/>
        <v>17639000</v>
      </c>
      <c r="O8" s="38">
        <f t="shared" si="0"/>
        <v>10303451</v>
      </c>
      <c r="P8" s="37">
        <f t="shared" si="0"/>
        <v>62233000</v>
      </c>
      <c r="Q8" s="38">
        <f t="shared" si="0"/>
        <v>37955421</v>
      </c>
      <c r="R8" s="16">
        <f>IF(($L8       =0),0,((($N8       -$L8       )/$L8       )*100))</f>
        <v>28.442437923250562</v>
      </c>
      <c r="S8" s="17">
        <f>IF(($M8       =0),0,((($O8       -$M8       )/$M8       )*100))</f>
        <v>-24.064713223629099</v>
      </c>
      <c r="T8" s="16">
        <f>IF(($E8       =0),0,(($P8       /$E8       )*100))</f>
        <v>92.594851956554081</v>
      </c>
      <c r="U8" s="18">
        <f>IF(($E8       =0),0,(($Q8       /$E8       )*100))</f>
        <v>56.472877547983934</v>
      </c>
      <c r="V8" s="37">
        <f t="shared" ref="V8:W8" si="1">+V9+V28</f>
        <v>15875000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62814000</v>
      </c>
      <c r="C9" s="39">
        <f t="shared" si="2"/>
        <v>0</v>
      </c>
      <c r="D9" s="39">
        <f t="shared" si="2"/>
        <v>0</v>
      </c>
      <c r="E9" s="39">
        <f t="shared" si="2"/>
        <v>62814000</v>
      </c>
      <c r="F9" s="40">
        <f t="shared" si="2"/>
        <v>62814000</v>
      </c>
      <c r="G9" s="41">
        <f t="shared" si="2"/>
        <v>62814000</v>
      </c>
      <c r="H9" s="40">
        <f t="shared" si="2"/>
        <v>1429000</v>
      </c>
      <c r="I9" s="41">
        <f t="shared" si="2"/>
        <v>1586016</v>
      </c>
      <c r="J9" s="40">
        <f t="shared" si="2"/>
        <v>27570000</v>
      </c>
      <c r="K9" s="41">
        <f t="shared" si="2"/>
        <v>10777870</v>
      </c>
      <c r="L9" s="40">
        <f t="shared" si="2"/>
        <v>12383000</v>
      </c>
      <c r="M9" s="41">
        <f t="shared" si="2"/>
        <v>12118841</v>
      </c>
      <c r="N9" s="40">
        <f t="shared" si="2"/>
        <v>17405000</v>
      </c>
      <c r="O9" s="41">
        <f t="shared" si="2"/>
        <v>10702763</v>
      </c>
      <c r="P9" s="40">
        <f t="shared" si="2"/>
        <v>58787000</v>
      </c>
      <c r="Q9" s="41">
        <f t="shared" si="2"/>
        <v>35185490</v>
      </c>
      <c r="R9" s="20">
        <f>IF(($L9       =0),0,((($N9       -$L9       )/$L9       )*100))</f>
        <v>40.555600419930549</v>
      </c>
      <c r="S9" s="21">
        <f>IF(($M9       =0),0,((($O9       -$M9       )/$M9       )*100))</f>
        <v>-11.684929276652776</v>
      </c>
      <c r="T9" s="20">
        <f>IF(($E9       =0),0,(($P9       /$E9       )*100))</f>
        <v>93.58900881968988</v>
      </c>
      <c r="U9" s="22">
        <f>IF(($E9       =0),0,(($Q9       /$E9       )*100))</f>
        <v>56.015362817206359</v>
      </c>
      <c r="V9" s="40">
        <f t="shared" ref="V9:W9" si="3">SUM(V10:V27)</f>
        <v>15875000</v>
      </c>
      <c r="W9" s="41">
        <f t="shared" si="3"/>
        <v>0</v>
      </c>
    </row>
    <row r="10" spans="1:23" ht="13" x14ac:dyDescent="0.3">
      <c r="A10" s="23" t="s">
        <v>36</v>
      </c>
      <c r="B10" s="42">
        <v>34481000</v>
      </c>
      <c r="C10" s="42"/>
      <c r="D10" s="42"/>
      <c r="E10" s="42">
        <f t="shared" ref="E10:E41" si="4">$B10      +$C10      +$D10</f>
        <v>34481000</v>
      </c>
      <c r="F10" s="43">
        <v>34481000</v>
      </c>
      <c r="G10" s="44">
        <v>34481000</v>
      </c>
      <c r="H10" s="43">
        <v>1429000</v>
      </c>
      <c r="I10" s="44">
        <v>1586016</v>
      </c>
      <c r="J10" s="43">
        <v>16834000</v>
      </c>
      <c r="K10" s="44">
        <v>4114908</v>
      </c>
      <c r="L10" s="43">
        <v>8978000</v>
      </c>
      <c r="M10" s="44">
        <v>11907033</v>
      </c>
      <c r="N10" s="43">
        <v>7237000</v>
      </c>
      <c r="O10" s="44">
        <v>5074021</v>
      </c>
      <c r="P10" s="43">
        <f t="shared" ref="P10:P41" si="5">$H10      +$J10      +$L10      +$N10</f>
        <v>34478000</v>
      </c>
      <c r="Q10" s="44">
        <f t="shared" ref="Q10:Q41" si="6">$I10      +$K10      +$M10      +$O10</f>
        <v>22681978</v>
      </c>
      <c r="R10" s="24">
        <f t="shared" ref="R10:R41" si="7">IF(($L10      =0),0,((($N10      -$L10      )/$L10      )*100))</f>
        <v>-19.39184673646692</v>
      </c>
      <c r="S10" s="25">
        <f t="shared" ref="S10:S41" si="8">IF(($M10      =0),0,((($O10      -$M10      )/$M10      )*100))</f>
        <v>-57.386353090648193</v>
      </c>
      <c r="T10" s="24">
        <f t="shared" ref="T10:T41" si="9">IF(($E10      =0),0,(($P10      /$E10      )*100))</f>
        <v>99.991299556277369</v>
      </c>
      <c r="U10" s="26">
        <f t="shared" ref="U10:U41" si="10">IF(($E10      =0),0,(($Q10      /$E10      )*100))</f>
        <v>65.781091035642817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5005000</v>
      </c>
      <c r="C20" s="42"/>
      <c r="D20" s="42"/>
      <c r="E20" s="42">
        <f t="shared" si="4"/>
        <v>5005000</v>
      </c>
      <c r="F20" s="43">
        <v>5005000</v>
      </c>
      <c r="G20" s="44">
        <v>5005000</v>
      </c>
      <c r="H20" s="43"/>
      <c r="I20" s="44"/>
      <c r="J20" s="43">
        <v>190000</v>
      </c>
      <c r="K20" s="44"/>
      <c r="L20" s="43">
        <v>3193000</v>
      </c>
      <c r="M20" s="44"/>
      <c r="N20" s="43">
        <v>1622000</v>
      </c>
      <c r="O20" s="44"/>
      <c r="P20" s="43">
        <f t="shared" si="5"/>
        <v>5005000</v>
      </c>
      <c r="Q20" s="44">
        <f t="shared" si="6"/>
        <v>0</v>
      </c>
      <c r="R20" s="24">
        <f t="shared" si="7"/>
        <v>-49.201378014406515</v>
      </c>
      <c r="S20" s="25">
        <f t="shared" si="8"/>
        <v>0</v>
      </c>
      <c r="T20" s="24">
        <f t="shared" si="9"/>
        <v>100</v>
      </c>
      <c r="U20" s="26">
        <f t="shared" si="10"/>
        <v>0</v>
      </c>
      <c r="V20" s="43">
        <v>15875000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23328000</v>
      </c>
      <c r="C23" s="42"/>
      <c r="D23" s="42"/>
      <c r="E23" s="42">
        <f t="shared" si="4"/>
        <v>23328000</v>
      </c>
      <c r="F23" s="43">
        <v>23328000</v>
      </c>
      <c r="G23" s="44">
        <v>23328000</v>
      </c>
      <c r="H23" s="43"/>
      <c r="I23" s="44"/>
      <c r="J23" s="43">
        <v>10546000</v>
      </c>
      <c r="K23" s="44">
        <v>6662962</v>
      </c>
      <c r="L23" s="43">
        <v>212000</v>
      </c>
      <c r="M23" s="44">
        <v>211808</v>
      </c>
      <c r="N23" s="43">
        <v>8546000</v>
      </c>
      <c r="O23" s="44">
        <v>5628742</v>
      </c>
      <c r="P23" s="43">
        <f t="shared" si="5"/>
        <v>19304000</v>
      </c>
      <c r="Q23" s="44">
        <f t="shared" si="6"/>
        <v>12503512</v>
      </c>
      <c r="R23" s="24">
        <f t="shared" si="7"/>
        <v>3931.132075471698</v>
      </c>
      <c r="S23" s="25">
        <f t="shared" si="8"/>
        <v>2557.4737498111494</v>
      </c>
      <c r="T23" s="24">
        <f t="shared" si="9"/>
        <v>82.750342935528124</v>
      </c>
      <c r="U23" s="26">
        <f t="shared" si="10"/>
        <v>53.598731138545951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4396000</v>
      </c>
      <c r="C28" s="39">
        <f t="shared" si="11"/>
        <v>0</v>
      </c>
      <c r="D28" s="39">
        <f t="shared" si="11"/>
        <v>0</v>
      </c>
      <c r="E28" s="39">
        <f t="shared" si="11"/>
        <v>4396000</v>
      </c>
      <c r="F28" s="40">
        <f t="shared" si="11"/>
        <v>4396000</v>
      </c>
      <c r="G28" s="41">
        <f t="shared" si="11"/>
        <v>4396000</v>
      </c>
      <c r="H28" s="40">
        <f t="shared" si="11"/>
        <v>395000</v>
      </c>
      <c r="I28" s="41">
        <f t="shared" si="11"/>
        <v>396945</v>
      </c>
      <c r="J28" s="40">
        <f t="shared" si="11"/>
        <v>1467000</v>
      </c>
      <c r="K28" s="41">
        <f t="shared" si="11"/>
        <v>1322413</v>
      </c>
      <c r="L28" s="40">
        <f t="shared" si="11"/>
        <v>1350000</v>
      </c>
      <c r="M28" s="41">
        <f t="shared" si="11"/>
        <v>1449885</v>
      </c>
      <c r="N28" s="40">
        <f t="shared" si="11"/>
        <v>234000</v>
      </c>
      <c r="O28" s="41">
        <f t="shared" si="11"/>
        <v>-399312</v>
      </c>
      <c r="P28" s="40">
        <f t="shared" si="11"/>
        <v>3446000</v>
      </c>
      <c r="Q28" s="41">
        <f t="shared" si="11"/>
        <v>2769931</v>
      </c>
      <c r="R28" s="20">
        <f t="shared" si="7"/>
        <v>-82.666666666666671</v>
      </c>
      <c r="S28" s="21">
        <f t="shared" si="8"/>
        <v>-127.54094290236813</v>
      </c>
      <c r="T28" s="20">
        <f t="shared" si="9"/>
        <v>78.389444949954495</v>
      </c>
      <c r="U28" s="22">
        <f t="shared" si="10"/>
        <v>63.010259326660602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180000</v>
      </c>
      <c r="I31" s="44">
        <v>181156</v>
      </c>
      <c r="J31" s="43">
        <v>1131000</v>
      </c>
      <c r="K31" s="44">
        <v>1095358</v>
      </c>
      <c r="L31" s="43">
        <v>1094000</v>
      </c>
      <c r="M31" s="44">
        <v>1094230</v>
      </c>
      <c r="N31" s="43">
        <v>24000</v>
      </c>
      <c r="O31" s="44">
        <v>-609130</v>
      </c>
      <c r="P31" s="43">
        <f t="shared" si="5"/>
        <v>2429000</v>
      </c>
      <c r="Q31" s="44">
        <f t="shared" si="6"/>
        <v>1761614</v>
      </c>
      <c r="R31" s="24">
        <f t="shared" si="7"/>
        <v>-97.806215722120655</v>
      </c>
      <c r="S31" s="25">
        <f t="shared" si="8"/>
        <v>-155.66745565374737</v>
      </c>
      <c r="T31" s="24">
        <f t="shared" si="9"/>
        <v>80.966666666666669</v>
      </c>
      <c r="U31" s="26">
        <f t="shared" si="10"/>
        <v>58.720466666666674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1396000</v>
      </c>
      <c r="C33" s="42"/>
      <c r="D33" s="42"/>
      <c r="E33" s="42">
        <f t="shared" si="4"/>
        <v>1396000</v>
      </c>
      <c r="F33" s="43">
        <v>1396000</v>
      </c>
      <c r="G33" s="44">
        <v>1396000</v>
      </c>
      <c r="H33" s="43">
        <v>215000</v>
      </c>
      <c r="I33" s="44">
        <v>215789</v>
      </c>
      <c r="J33" s="43">
        <v>336000</v>
      </c>
      <c r="K33" s="44">
        <v>227055</v>
      </c>
      <c r="L33" s="43">
        <v>256000</v>
      </c>
      <c r="M33" s="44">
        <v>355655</v>
      </c>
      <c r="N33" s="43">
        <v>210000</v>
      </c>
      <c r="O33" s="44">
        <v>209818</v>
      </c>
      <c r="P33" s="43">
        <f t="shared" si="5"/>
        <v>1017000</v>
      </c>
      <c r="Q33" s="44">
        <f t="shared" si="6"/>
        <v>1008317</v>
      </c>
      <c r="R33" s="24">
        <f t="shared" si="7"/>
        <v>-17.96875</v>
      </c>
      <c r="S33" s="25">
        <f t="shared" si="8"/>
        <v>-41.005187611589882</v>
      </c>
      <c r="T33" s="24">
        <f t="shared" si="9"/>
        <v>72.851002865329519</v>
      </c>
      <c r="U33" s="26">
        <f t="shared" si="10"/>
        <v>72.229011461318052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326000</v>
      </c>
      <c r="C43" s="45">
        <f t="shared" si="20"/>
        <v>-109000</v>
      </c>
      <c r="D43" s="45">
        <f t="shared" si="20"/>
        <v>0</v>
      </c>
      <c r="E43" s="45">
        <f t="shared" si="20"/>
        <v>217000</v>
      </c>
      <c r="F43" s="46">
        <f t="shared" si="20"/>
        <v>326000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326000</v>
      </c>
      <c r="C44" s="39">
        <f t="shared" si="22"/>
        <v>-109000</v>
      </c>
      <c r="D44" s="39">
        <f t="shared" si="22"/>
        <v>0</v>
      </c>
      <c r="E44" s="39">
        <f t="shared" si="22"/>
        <v>217000</v>
      </c>
      <c r="F44" s="40">
        <f t="shared" si="22"/>
        <v>326000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326000</v>
      </c>
      <c r="C46" s="42">
        <v>-109000</v>
      </c>
      <c r="D46" s="42"/>
      <c r="E46" s="42">
        <f t="shared" si="13"/>
        <v>217000</v>
      </c>
      <c r="F46" s="43">
        <v>326000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67536000</v>
      </c>
      <c r="C61" s="39">
        <f t="shared" si="26"/>
        <v>-109000</v>
      </c>
      <c r="D61" s="39">
        <f t="shared" si="26"/>
        <v>0</v>
      </c>
      <c r="E61" s="39">
        <f t="shared" si="26"/>
        <v>67427000</v>
      </c>
      <c r="F61" s="40">
        <f t="shared" si="26"/>
        <v>67536000</v>
      </c>
      <c r="G61" s="41">
        <f t="shared" si="26"/>
        <v>67210000</v>
      </c>
      <c r="H61" s="40">
        <f t="shared" si="26"/>
        <v>1824000</v>
      </c>
      <c r="I61" s="41">
        <f t="shared" si="26"/>
        <v>1982961</v>
      </c>
      <c r="J61" s="40">
        <f t="shared" si="26"/>
        <v>29037000</v>
      </c>
      <c r="K61" s="41">
        <f t="shared" si="26"/>
        <v>12100283</v>
      </c>
      <c r="L61" s="40">
        <f t="shared" si="26"/>
        <v>13733000</v>
      </c>
      <c r="M61" s="41">
        <f t="shared" si="26"/>
        <v>13568726</v>
      </c>
      <c r="N61" s="40">
        <f t="shared" si="26"/>
        <v>17639000</v>
      </c>
      <c r="O61" s="41">
        <f t="shared" si="26"/>
        <v>10303451</v>
      </c>
      <c r="P61" s="40">
        <f t="shared" si="26"/>
        <v>62233000</v>
      </c>
      <c r="Q61" s="41">
        <f t="shared" si="26"/>
        <v>37955421</v>
      </c>
      <c r="R61" s="20">
        <f t="shared" si="16"/>
        <v>28.442437923250562</v>
      </c>
      <c r="S61" s="21">
        <f t="shared" si="17"/>
        <v>-24.064713223629099</v>
      </c>
      <c r="T61" s="20">
        <f t="shared" si="18"/>
        <v>92.296854375843509</v>
      </c>
      <c r="U61" s="22">
        <f t="shared" si="19"/>
        <v>56.291131149242887</v>
      </c>
      <c r="V61" s="40">
        <f t="shared" ref="V61:W61" si="27">+V8+V43</f>
        <v>15875000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67536000</v>
      </c>
      <c r="C65" s="48">
        <f t="shared" si="30"/>
        <v>-109000</v>
      </c>
      <c r="D65" s="48">
        <f t="shared" si="30"/>
        <v>0</v>
      </c>
      <c r="E65" s="48">
        <f t="shared" si="30"/>
        <v>67427000</v>
      </c>
      <c r="F65" s="49">
        <f t="shared" si="30"/>
        <v>67536000</v>
      </c>
      <c r="G65" s="50">
        <f t="shared" si="30"/>
        <v>67210000</v>
      </c>
      <c r="H65" s="49">
        <f t="shared" si="30"/>
        <v>1824000</v>
      </c>
      <c r="I65" s="50">
        <f t="shared" si="30"/>
        <v>1982961</v>
      </c>
      <c r="J65" s="49">
        <f t="shared" si="30"/>
        <v>29037000</v>
      </c>
      <c r="K65" s="50">
        <f t="shared" si="30"/>
        <v>12100283</v>
      </c>
      <c r="L65" s="49">
        <f t="shared" si="30"/>
        <v>13733000</v>
      </c>
      <c r="M65" s="51">
        <f t="shared" si="30"/>
        <v>13568726</v>
      </c>
      <c r="N65" s="49">
        <f t="shared" si="30"/>
        <v>17639000</v>
      </c>
      <c r="O65" s="50">
        <f t="shared" si="30"/>
        <v>10303451</v>
      </c>
      <c r="P65" s="49">
        <f t="shared" si="30"/>
        <v>62233000</v>
      </c>
      <c r="Q65" s="50">
        <f t="shared" si="30"/>
        <v>37955421</v>
      </c>
      <c r="R65" s="34">
        <f t="shared" si="16"/>
        <v>28.442437923250562</v>
      </c>
      <c r="S65" s="35">
        <f t="shared" si="17"/>
        <v>-24.064713223629099</v>
      </c>
      <c r="T65" s="34">
        <f t="shared" si="18"/>
        <v>92.296854375843509</v>
      </c>
      <c r="U65" s="35">
        <f t="shared" si="19"/>
        <v>56.291131149242887</v>
      </c>
      <c r="V65" s="49">
        <f>+V61+V62</f>
        <v>15875000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69282000</v>
      </c>
      <c r="C8" s="36">
        <f t="shared" si="0"/>
        <v>0</v>
      </c>
      <c r="D8" s="36">
        <f t="shared" si="0"/>
        <v>0</v>
      </c>
      <c r="E8" s="36">
        <f t="shared" si="0"/>
        <v>69282000</v>
      </c>
      <c r="F8" s="37">
        <f t="shared" si="0"/>
        <v>69282000</v>
      </c>
      <c r="G8" s="38">
        <f t="shared" si="0"/>
        <v>69282000</v>
      </c>
      <c r="H8" s="37">
        <f t="shared" si="0"/>
        <v>8096000</v>
      </c>
      <c r="I8" s="38">
        <f t="shared" si="0"/>
        <v>6019051</v>
      </c>
      <c r="J8" s="37">
        <f t="shared" si="0"/>
        <v>15168000</v>
      </c>
      <c r="K8" s="38">
        <f t="shared" si="0"/>
        <v>17871235</v>
      </c>
      <c r="L8" s="37">
        <f t="shared" si="0"/>
        <v>16318000</v>
      </c>
      <c r="M8" s="38">
        <f t="shared" si="0"/>
        <v>31222981</v>
      </c>
      <c r="N8" s="37">
        <f t="shared" si="0"/>
        <v>21107000</v>
      </c>
      <c r="O8" s="38">
        <f t="shared" si="0"/>
        <v>17651687</v>
      </c>
      <c r="P8" s="37">
        <f t="shared" si="0"/>
        <v>60689000</v>
      </c>
      <c r="Q8" s="38">
        <f t="shared" si="0"/>
        <v>72764954</v>
      </c>
      <c r="R8" s="16">
        <f>IF(($L8       =0),0,((($N8       -$L8       )/$L8       )*100))</f>
        <v>29.347959308738815</v>
      </c>
      <c r="S8" s="17">
        <f>IF(($M8       =0),0,((($O8       -$M8       )/$M8       )*100))</f>
        <v>-43.465721610630325</v>
      </c>
      <c r="T8" s="16">
        <f>IF(($E8       =0),0,(($P8       /$E8       )*100))</f>
        <v>87.597067059265029</v>
      </c>
      <c r="U8" s="18">
        <f>IF(($E8       =0),0,(($Q8       /$E8       )*100))</f>
        <v>105.02721341762651</v>
      </c>
      <c r="V8" s="37">
        <f t="shared" ref="V8:W8" si="1">+V9+V28</f>
        <v>11403000</v>
      </c>
      <c r="W8" s="38">
        <f t="shared" si="1"/>
        <v>10326000</v>
      </c>
    </row>
    <row r="9" spans="1:23" ht="13" x14ac:dyDescent="0.3">
      <c r="A9" s="19" t="s">
        <v>35</v>
      </c>
      <c r="B9" s="39">
        <f t="shared" ref="B9:Q9" si="2">SUM(B10:B27)</f>
        <v>65560000</v>
      </c>
      <c r="C9" s="39">
        <f t="shared" si="2"/>
        <v>0</v>
      </c>
      <c r="D9" s="39">
        <f t="shared" si="2"/>
        <v>0</v>
      </c>
      <c r="E9" s="39">
        <f t="shared" si="2"/>
        <v>65560000</v>
      </c>
      <c r="F9" s="40">
        <f t="shared" si="2"/>
        <v>65560000</v>
      </c>
      <c r="G9" s="41">
        <f t="shared" si="2"/>
        <v>65560000</v>
      </c>
      <c r="H9" s="40">
        <f t="shared" si="2"/>
        <v>7428000</v>
      </c>
      <c r="I9" s="41">
        <f t="shared" si="2"/>
        <v>6023048</v>
      </c>
      <c r="J9" s="40">
        <f t="shared" si="2"/>
        <v>13984000</v>
      </c>
      <c r="K9" s="41">
        <f t="shared" si="2"/>
        <v>17144102</v>
      </c>
      <c r="L9" s="40">
        <f t="shared" si="2"/>
        <v>15484000</v>
      </c>
      <c r="M9" s="41">
        <f t="shared" si="2"/>
        <v>29225436</v>
      </c>
      <c r="N9" s="40">
        <f t="shared" si="2"/>
        <v>20665000</v>
      </c>
      <c r="O9" s="41">
        <f t="shared" si="2"/>
        <v>16650368</v>
      </c>
      <c r="P9" s="40">
        <f t="shared" si="2"/>
        <v>57561000</v>
      </c>
      <c r="Q9" s="41">
        <f t="shared" si="2"/>
        <v>69042954</v>
      </c>
      <c r="R9" s="20">
        <f>IF(($L9       =0),0,((($N9       -$L9       )/$L9       )*100))</f>
        <v>33.460346163781971</v>
      </c>
      <c r="S9" s="21">
        <f>IF(($M9       =0),0,((($O9       -$M9       )/$M9       )*100))</f>
        <v>-43.027820012676628</v>
      </c>
      <c r="T9" s="20">
        <f>IF(($E9       =0),0,(($P9       /$E9       )*100))</f>
        <v>87.798962782184248</v>
      </c>
      <c r="U9" s="22">
        <f>IF(($E9       =0),0,(($Q9       /$E9       )*100))</f>
        <v>105.31262050030506</v>
      </c>
      <c r="V9" s="40">
        <f t="shared" ref="V9:W9" si="3">SUM(V10:V27)</f>
        <v>11403000</v>
      </c>
      <c r="W9" s="41">
        <f t="shared" si="3"/>
        <v>10326000</v>
      </c>
    </row>
    <row r="10" spans="1:23" ht="13" x14ac:dyDescent="0.3">
      <c r="A10" s="23" t="s">
        <v>36</v>
      </c>
      <c r="B10" s="42">
        <v>16580000</v>
      </c>
      <c r="C10" s="42"/>
      <c r="D10" s="42"/>
      <c r="E10" s="42">
        <f t="shared" ref="E10:E41" si="4">$B10      +$C10      +$D10</f>
        <v>16580000</v>
      </c>
      <c r="F10" s="43">
        <v>16580000</v>
      </c>
      <c r="G10" s="44">
        <v>16580000</v>
      </c>
      <c r="H10" s="43">
        <v>4830000</v>
      </c>
      <c r="I10" s="44">
        <v>3960961</v>
      </c>
      <c r="J10" s="43">
        <v>6202000</v>
      </c>
      <c r="K10" s="44">
        <v>5619360</v>
      </c>
      <c r="L10" s="43">
        <v>3136000</v>
      </c>
      <c r="M10" s="44">
        <v>4666724</v>
      </c>
      <c r="N10" s="43">
        <v>2412000</v>
      </c>
      <c r="O10" s="44">
        <v>2332955</v>
      </c>
      <c r="P10" s="43">
        <f t="shared" ref="P10:P41" si="5">$H10      +$J10      +$L10      +$N10</f>
        <v>16580000</v>
      </c>
      <c r="Q10" s="44">
        <f t="shared" ref="Q10:Q41" si="6">$I10      +$K10      +$M10      +$O10</f>
        <v>16580000</v>
      </c>
      <c r="R10" s="24">
        <f t="shared" ref="R10:R41" si="7">IF(($L10      =0),0,((($N10      -$L10      )/$L10      )*100))</f>
        <v>-23.086734693877549</v>
      </c>
      <c r="S10" s="25">
        <f t="shared" ref="S10:S41" si="8">IF(($M10      =0),0,((($O10      -$M10      )/$M10      )*100))</f>
        <v>-50.008721321423764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22880000</v>
      </c>
      <c r="C20" s="42"/>
      <c r="D20" s="42"/>
      <c r="E20" s="42">
        <f t="shared" si="4"/>
        <v>22880000</v>
      </c>
      <c r="F20" s="43">
        <v>22880000</v>
      </c>
      <c r="G20" s="44">
        <v>22880000</v>
      </c>
      <c r="H20" s="43"/>
      <c r="I20" s="44"/>
      <c r="J20" s="43"/>
      <c r="K20" s="44"/>
      <c r="L20" s="43">
        <v>10221000</v>
      </c>
      <c r="M20" s="44">
        <v>19785509</v>
      </c>
      <c r="N20" s="43">
        <v>4671000</v>
      </c>
      <c r="O20" s="44">
        <v>6577443</v>
      </c>
      <c r="P20" s="43">
        <f t="shared" si="5"/>
        <v>14892000</v>
      </c>
      <c r="Q20" s="44">
        <f t="shared" si="6"/>
        <v>26362952</v>
      </c>
      <c r="R20" s="24">
        <f t="shared" si="7"/>
        <v>-54.29997064866452</v>
      </c>
      <c r="S20" s="25">
        <f t="shared" si="8"/>
        <v>-66.756260857377995</v>
      </c>
      <c r="T20" s="24">
        <f t="shared" si="9"/>
        <v>65.087412587412587</v>
      </c>
      <c r="U20" s="26">
        <f t="shared" si="10"/>
        <v>115.22269230769231</v>
      </c>
      <c r="V20" s="43">
        <v>11403000</v>
      </c>
      <c r="W20" s="44">
        <v>10326000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26100000</v>
      </c>
      <c r="C23" s="42"/>
      <c r="D23" s="42"/>
      <c r="E23" s="42">
        <f t="shared" si="4"/>
        <v>26100000</v>
      </c>
      <c r="F23" s="43">
        <v>26100000</v>
      </c>
      <c r="G23" s="44">
        <v>26100000</v>
      </c>
      <c r="H23" s="43">
        <v>2598000</v>
      </c>
      <c r="I23" s="44">
        <v>2062087</v>
      </c>
      <c r="J23" s="43">
        <v>7782000</v>
      </c>
      <c r="K23" s="44">
        <v>11524742</v>
      </c>
      <c r="L23" s="43">
        <v>2127000</v>
      </c>
      <c r="M23" s="44">
        <v>4773203</v>
      </c>
      <c r="N23" s="43">
        <v>13582000</v>
      </c>
      <c r="O23" s="44">
        <v>7739970</v>
      </c>
      <c r="P23" s="43">
        <f t="shared" si="5"/>
        <v>26089000</v>
      </c>
      <c r="Q23" s="44">
        <f t="shared" si="6"/>
        <v>26100002</v>
      </c>
      <c r="R23" s="24">
        <f t="shared" si="7"/>
        <v>538.55195110484249</v>
      </c>
      <c r="S23" s="25">
        <f t="shared" si="8"/>
        <v>62.15463704351145</v>
      </c>
      <c r="T23" s="24">
        <f t="shared" si="9"/>
        <v>99.957854406130267</v>
      </c>
      <c r="U23" s="26">
        <f t="shared" si="10"/>
        <v>100.00000766283526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3722000</v>
      </c>
      <c r="C28" s="39">
        <f t="shared" si="11"/>
        <v>0</v>
      </c>
      <c r="D28" s="39">
        <f t="shared" si="11"/>
        <v>0</v>
      </c>
      <c r="E28" s="39">
        <f t="shared" si="11"/>
        <v>3722000</v>
      </c>
      <c r="F28" s="40">
        <f t="shared" si="11"/>
        <v>3722000</v>
      </c>
      <c r="G28" s="41">
        <f t="shared" si="11"/>
        <v>3722000</v>
      </c>
      <c r="H28" s="40">
        <f t="shared" si="11"/>
        <v>668000</v>
      </c>
      <c r="I28" s="41">
        <f t="shared" si="11"/>
        <v>-3997</v>
      </c>
      <c r="J28" s="40">
        <f t="shared" si="11"/>
        <v>1184000</v>
      </c>
      <c r="K28" s="41">
        <f t="shared" si="11"/>
        <v>727133</v>
      </c>
      <c r="L28" s="40">
        <f t="shared" si="11"/>
        <v>834000</v>
      </c>
      <c r="M28" s="41">
        <f t="shared" si="11"/>
        <v>1997545</v>
      </c>
      <c r="N28" s="40">
        <f t="shared" si="11"/>
        <v>442000</v>
      </c>
      <c r="O28" s="41">
        <f t="shared" si="11"/>
        <v>1001319</v>
      </c>
      <c r="P28" s="40">
        <f t="shared" si="11"/>
        <v>3128000</v>
      </c>
      <c r="Q28" s="41">
        <f t="shared" si="11"/>
        <v>3722000</v>
      </c>
      <c r="R28" s="20">
        <f t="shared" si="7"/>
        <v>-47.002398081534771</v>
      </c>
      <c r="S28" s="21">
        <f t="shared" si="8"/>
        <v>-49.872518516478976</v>
      </c>
      <c r="T28" s="20">
        <f t="shared" si="9"/>
        <v>84.040838259000537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420000</v>
      </c>
      <c r="I31" s="44"/>
      <c r="J31" s="43">
        <v>775000</v>
      </c>
      <c r="K31" s="44">
        <v>727133</v>
      </c>
      <c r="L31" s="43">
        <v>622000</v>
      </c>
      <c r="M31" s="44">
        <v>1123577</v>
      </c>
      <c r="N31" s="43">
        <v>155000</v>
      </c>
      <c r="O31" s="44">
        <v>549290</v>
      </c>
      <c r="P31" s="43">
        <f t="shared" si="5"/>
        <v>1972000</v>
      </c>
      <c r="Q31" s="44">
        <f t="shared" si="6"/>
        <v>2400000</v>
      </c>
      <c r="R31" s="24">
        <f t="shared" si="7"/>
        <v>-75.080385852090032</v>
      </c>
      <c r="S31" s="25">
        <f t="shared" si="8"/>
        <v>-51.112384820977994</v>
      </c>
      <c r="T31" s="24">
        <f t="shared" si="9"/>
        <v>82.166666666666671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1322000</v>
      </c>
      <c r="C33" s="42"/>
      <c r="D33" s="42"/>
      <c r="E33" s="42">
        <f t="shared" si="4"/>
        <v>1322000</v>
      </c>
      <c r="F33" s="43">
        <v>1322000</v>
      </c>
      <c r="G33" s="44">
        <v>1322000</v>
      </c>
      <c r="H33" s="43">
        <v>248000</v>
      </c>
      <c r="I33" s="44">
        <v>-3997</v>
      </c>
      <c r="J33" s="43">
        <v>409000</v>
      </c>
      <c r="K33" s="44"/>
      <c r="L33" s="43">
        <v>212000</v>
      </c>
      <c r="M33" s="44">
        <v>873968</v>
      </c>
      <c r="N33" s="43">
        <v>287000</v>
      </c>
      <c r="O33" s="44">
        <v>452029</v>
      </c>
      <c r="P33" s="43">
        <f t="shared" si="5"/>
        <v>1156000</v>
      </c>
      <c r="Q33" s="44">
        <f t="shared" si="6"/>
        <v>1322000</v>
      </c>
      <c r="R33" s="24">
        <f t="shared" si="7"/>
        <v>35.377358490566039</v>
      </c>
      <c r="S33" s="25">
        <f t="shared" si="8"/>
        <v>-48.278541090749314</v>
      </c>
      <c r="T33" s="24">
        <f t="shared" si="9"/>
        <v>87.443267776096818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69282000</v>
      </c>
      <c r="C61" s="39">
        <f t="shared" si="26"/>
        <v>0</v>
      </c>
      <c r="D61" s="39">
        <f t="shared" si="26"/>
        <v>0</v>
      </c>
      <c r="E61" s="39">
        <f t="shared" si="26"/>
        <v>69282000</v>
      </c>
      <c r="F61" s="40">
        <f t="shared" si="26"/>
        <v>69282000</v>
      </c>
      <c r="G61" s="41">
        <f t="shared" si="26"/>
        <v>69282000</v>
      </c>
      <c r="H61" s="40">
        <f t="shared" si="26"/>
        <v>8096000</v>
      </c>
      <c r="I61" s="41">
        <f t="shared" si="26"/>
        <v>6019051</v>
      </c>
      <c r="J61" s="40">
        <f t="shared" si="26"/>
        <v>15168000</v>
      </c>
      <c r="K61" s="41">
        <f t="shared" si="26"/>
        <v>17871235</v>
      </c>
      <c r="L61" s="40">
        <f t="shared" si="26"/>
        <v>16318000</v>
      </c>
      <c r="M61" s="41">
        <f t="shared" si="26"/>
        <v>31222981</v>
      </c>
      <c r="N61" s="40">
        <f t="shared" si="26"/>
        <v>21107000</v>
      </c>
      <c r="O61" s="41">
        <f t="shared" si="26"/>
        <v>17651687</v>
      </c>
      <c r="P61" s="40">
        <f t="shared" si="26"/>
        <v>60689000</v>
      </c>
      <c r="Q61" s="41">
        <f t="shared" si="26"/>
        <v>72764954</v>
      </c>
      <c r="R61" s="20">
        <f t="shared" si="16"/>
        <v>29.347959308738815</v>
      </c>
      <c r="S61" s="21">
        <f t="shared" si="17"/>
        <v>-43.465721610630325</v>
      </c>
      <c r="T61" s="20">
        <f t="shared" si="18"/>
        <v>87.597067059265029</v>
      </c>
      <c r="U61" s="22">
        <f t="shared" si="19"/>
        <v>105.02721341762651</v>
      </c>
      <c r="V61" s="40">
        <f t="shared" ref="V61:W61" si="27">+V8+V43</f>
        <v>11403000</v>
      </c>
      <c r="W61" s="41">
        <f t="shared" si="27"/>
        <v>10326000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69282000</v>
      </c>
      <c r="C65" s="48">
        <f t="shared" si="30"/>
        <v>0</v>
      </c>
      <c r="D65" s="48">
        <f t="shared" si="30"/>
        <v>0</v>
      </c>
      <c r="E65" s="48">
        <f t="shared" si="30"/>
        <v>69282000</v>
      </c>
      <c r="F65" s="49">
        <f t="shared" si="30"/>
        <v>69282000</v>
      </c>
      <c r="G65" s="50">
        <f t="shared" si="30"/>
        <v>69282000</v>
      </c>
      <c r="H65" s="49">
        <f t="shared" si="30"/>
        <v>8096000</v>
      </c>
      <c r="I65" s="50">
        <f t="shared" si="30"/>
        <v>6019051</v>
      </c>
      <c r="J65" s="49">
        <f t="shared" si="30"/>
        <v>15168000</v>
      </c>
      <c r="K65" s="50">
        <f t="shared" si="30"/>
        <v>17871235</v>
      </c>
      <c r="L65" s="49">
        <f t="shared" si="30"/>
        <v>16318000</v>
      </c>
      <c r="M65" s="51">
        <f t="shared" si="30"/>
        <v>31222981</v>
      </c>
      <c r="N65" s="49">
        <f t="shared" si="30"/>
        <v>21107000</v>
      </c>
      <c r="O65" s="50">
        <f t="shared" si="30"/>
        <v>17651687</v>
      </c>
      <c r="P65" s="49">
        <f t="shared" si="30"/>
        <v>60689000</v>
      </c>
      <c r="Q65" s="50">
        <f t="shared" si="30"/>
        <v>72764954</v>
      </c>
      <c r="R65" s="34">
        <f t="shared" si="16"/>
        <v>29.347959308738815</v>
      </c>
      <c r="S65" s="35">
        <f t="shared" si="17"/>
        <v>-43.465721610630325</v>
      </c>
      <c r="T65" s="34">
        <f t="shared" si="18"/>
        <v>87.597067059265029</v>
      </c>
      <c r="U65" s="35">
        <f t="shared" si="19"/>
        <v>105.02721341762651</v>
      </c>
      <c r="V65" s="49">
        <f>+V61+V62</f>
        <v>11403000</v>
      </c>
      <c r="W65" s="50">
        <f>+W61+W62</f>
        <v>10326000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62915000</v>
      </c>
      <c r="C8" s="36">
        <f t="shared" si="0"/>
        <v>0</v>
      </c>
      <c r="D8" s="36">
        <f t="shared" si="0"/>
        <v>0</v>
      </c>
      <c r="E8" s="36">
        <f t="shared" si="0"/>
        <v>62915000</v>
      </c>
      <c r="F8" s="37">
        <f t="shared" si="0"/>
        <v>62915000</v>
      </c>
      <c r="G8" s="38">
        <f t="shared" si="0"/>
        <v>51077000</v>
      </c>
      <c r="H8" s="37">
        <f t="shared" si="0"/>
        <v>4451000</v>
      </c>
      <c r="I8" s="38">
        <f t="shared" si="0"/>
        <v>3793456</v>
      </c>
      <c r="J8" s="37">
        <f t="shared" si="0"/>
        <v>21804000</v>
      </c>
      <c r="K8" s="38">
        <f t="shared" si="0"/>
        <v>14618426</v>
      </c>
      <c r="L8" s="37">
        <f t="shared" si="0"/>
        <v>8618000</v>
      </c>
      <c r="M8" s="38">
        <f t="shared" si="0"/>
        <v>14472195</v>
      </c>
      <c r="N8" s="37">
        <f t="shared" si="0"/>
        <v>17210000</v>
      </c>
      <c r="O8" s="38">
        <f t="shared" si="0"/>
        <v>12924504</v>
      </c>
      <c r="P8" s="37">
        <f t="shared" si="0"/>
        <v>52083000</v>
      </c>
      <c r="Q8" s="38">
        <f t="shared" si="0"/>
        <v>45808581</v>
      </c>
      <c r="R8" s="16">
        <f>IF(($L8       =0),0,((($N8       -$L8       )/$L8       )*100))</f>
        <v>99.698305871431899</v>
      </c>
      <c r="S8" s="17">
        <f>IF(($M8       =0),0,((($O8       -$M8       )/$M8       )*100))</f>
        <v>-10.694238158067936</v>
      </c>
      <c r="T8" s="16">
        <f>IF(($E8       =0),0,(($P8       /$E8       )*100))</f>
        <v>82.783120082651195</v>
      </c>
      <c r="U8" s="18">
        <f>IF(($E8       =0),0,(($Q8       /$E8       )*100))</f>
        <v>72.810269411110227</v>
      </c>
      <c r="V8" s="37">
        <f t="shared" ref="V8:W8" si="1">+V9+V28</f>
        <v>28875000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49712000</v>
      </c>
      <c r="C9" s="39">
        <f t="shared" si="2"/>
        <v>0</v>
      </c>
      <c r="D9" s="39">
        <f t="shared" si="2"/>
        <v>0</v>
      </c>
      <c r="E9" s="39">
        <f t="shared" si="2"/>
        <v>49712000</v>
      </c>
      <c r="F9" s="40">
        <f t="shared" si="2"/>
        <v>49712000</v>
      </c>
      <c r="G9" s="41">
        <f t="shared" si="2"/>
        <v>45874000</v>
      </c>
      <c r="H9" s="40">
        <f t="shared" si="2"/>
        <v>3525000</v>
      </c>
      <c r="I9" s="41">
        <f t="shared" si="2"/>
        <v>3269136</v>
      </c>
      <c r="J9" s="40">
        <f t="shared" si="2"/>
        <v>19248000</v>
      </c>
      <c r="K9" s="41">
        <f t="shared" si="2"/>
        <v>12206913</v>
      </c>
      <c r="L9" s="40">
        <f t="shared" si="2"/>
        <v>8389000</v>
      </c>
      <c r="M9" s="41">
        <f t="shared" si="2"/>
        <v>9187485</v>
      </c>
      <c r="N9" s="40">
        <f t="shared" si="2"/>
        <v>14706000</v>
      </c>
      <c r="O9" s="41">
        <f t="shared" si="2"/>
        <v>11751569</v>
      </c>
      <c r="P9" s="40">
        <f t="shared" si="2"/>
        <v>45868000</v>
      </c>
      <c r="Q9" s="41">
        <f t="shared" si="2"/>
        <v>36415103</v>
      </c>
      <c r="R9" s="20">
        <f>IF(($L9       =0),0,((($N9       -$L9       )/$L9       )*100))</f>
        <v>75.300989390869006</v>
      </c>
      <c r="S9" s="21">
        <f>IF(($M9       =0),0,((($O9       -$M9       )/$M9       )*100))</f>
        <v>27.908442843716209</v>
      </c>
      <c r="T9" s="20">
        <f>IF(($E9       =0),0,(($P9       /$E9       )*100))</f>
        <v>92.267460572899907</v>
      </c>
      <c r="U9" s="22">
        <f>IF(($E9       =0),0,(($Q9       /$E9       )*100))</f>
        <v>73.252138316704219</v>
      </c>
      <c r="V9" s="40">
        <f t="shared" ref="V9:W9" si="3">SUM(V10:V27)</f>
        <v>28875000</v>
      </c>
      <c r="W9" s="41">
        <f t="shared" si="3"/>
        <v>0</v>
      </c>
    </row>
    <row r="10" spans="1:23" ht="13" x14ac:dyDescent="0.3">
      <c r="A10" s="23" t="s">
        <v>36</v>
      </c>
      <c r="B10" s="42">
        <v>29031000</v>
      </c>
      <c r="C10" s="42"/>
      <c r="D10" s="42"/>
      <c r="E10" s="42">
        <f t="shared" ref="E10:E41" si="4">$B10      +$C10      +$D10</f>
        <v>29031000</v>
      </c>
      <c r="F10" s="43">
        <v>29031000</v>
      </c>
      <c r="G10" s="44">
        <v>25193000</v>
      </c>
      <c r="H10" s="43">
        <v>3525000</v>
      </c>
      <c r="I10" s="44">
        <v>3269136</v>
      </c>
      <c r="J10" s="43">
        <v>4570000</v>
      </c>
      <c r="K10" s="44">
        <v>4505121</v>
      </c>
      <c r="L10" s="43">
        <v>7289000</v>
      </c>
      <c r="M10" s="44">
        <v>6437420</v>
      </c>
      <c r="N10" s="43">
        <v>9803000</v>
      </c>
      <c r="O10" s="44">
        <v>8178170</v>
      </c>
      <c r="P10" s="43">
        <f t="shared" ref="P10:P41" si="5">$H10      +$J10      +$L10      +$N10</f>
        <v>25187000</v>
      </c>
      <c r="Q10" s="44">
        <f t="shared" ref="Q10:Q41" si="6">$I10      +$K10      +$M10      +$O10</f>
        <v>22389847</v>
      </c>
      <c r="R10" s="24">
        <f t="shared" ref="R10:R41" si="7">IF(($L10      =0),0,((($N10      -$L10      )/$L10      )*100))</f>
        <v>34.490327891343121</v>
      </c>
      <c r="S10" s="25">
        <f t="shared" ref="S10:S41" si="8">IF(($M10      =0),0,((($O10      -$M10      )/$M10      )*100))</f>
        <v>27.04111274392536</v>
      </c>
      <c r="T10" s="24">
        <f t="shared" ref="T10:T41" si="9">IF(($E10      =0),0,(($P10      /$E10      )*100))</f>
        <v>86.758981778099269</v>
      </c>
      <c r="U10" s="26">
        <f t="shared" ref="U10:U41" si="10">IF(($E10      =0),0,(($Q10      /$E10      )*100))</f>
        <v>77.123926147910851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28171000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20681000</v>
      </c>
      <c r="C23" s="42"/>
      <c r="D23" s="42"/>
      <c r="E23" s="42">
        <f t="shared" si="4"/>
        <v>20681000</v>
      </c>
      <c r="F23" s="43">
        <v>20681000</v>
      </c>
      <c r="G23" s="44">
        <v>20681000</v>
      </c>
      <c r="H23" s="43"/>
      <c r="I23" s="44"/>
      <c r="J23" s="43">
        <v>14678000</v>
      </c>
      <c r="K23" s="44">
        <v>7701792</v>
      </c>
      <c r="L23" s="43">
        <v>1100000</v>
      </c>
      <c r="M23" s="44">
        <v>2750065</v>
      </c>
      <c r="N23" s="43">
        <v>4903000</v>
      </c>
      <c r="O23" s="44">
        <v>3573399</v>
      </c>
      <c r="P23" s="43">
        <f t="shared" si="5"/>
        <v>20681000</v>
      </c>
      <c r="Q23" s="44">
        <f t="shared" si="6"/>
        <v>14025256</v>
      </c>
      <c r="R23" s="24">
        <f t="shared" si="7"/>
        <v>345.72727272727269</v>
      </c>
      <c r="S23" s="25">
        <f t="shared" si="8"/>
        <v>29.938710539569062</v>
      </c>
      <c r="T23" s="24">
        <f t="shared" si="9"/>
        <v>100</v>
      </c>
      <c r="U23" s="26">
        <f t="shared" si="10"/>
        <v>67.817107489966631</v>
      </c>
      <c r="V23" s="43">
        <v>704000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13203000</v>
      </c>
      <c r="C28" s="39">
        <f t="shared" si="11"/>
        <v>0</v>
      </c>
      <c r="D28" s="39">
        <f t="shared" si="11"/>
        <v>0</v>
      </c>
      <c r="E28" s="39">
        <f t="shared" si="11"/>
        <v>13203000</v>
      </c>
      <c r="F28" s="40">
        <f t="shared" si="11"/>
        <v>13203000</v>
      </c>
      <c r="G28" s="41">
        <f t="shared" si="11"/>
        <v>5203000</v>
      </c>
      <c r="H28" s="40">
        <f t="shared" si="11"/>
        <v>926000</v>
      </c>
      <c r="I28" s="41">
        <f t="shared" si="11"/>
        <v>524320</v>
      </c>
      <c r="J28" s="40">
        <f t="shared" si="11"/>
        <v>2556000</v>
      </c>
      <c r="K28" s="41">
        <f t="shared" si="11"/>
        <v>2411513</v>
      </c>
      <c r="L28" s="40">
        <f t="shared" si="11"/>
        <v>229000</v>
      </c>
      <c r="M28" s="41">
        <f t="shared" si="11"/>
        <v>5284710</v>
      </c>
      <c r="N28" s="40">
        <f t="shared" si="11"/>
        <v>2504000</v>
      </c>
      <c r="O28" s="41">
        <f t="shared" si="11"/>
        <v>1172935</v>
      </c>
      <c r="P28" s="40">
        <f t="shared" si="11"/>
        <v>6215000</v>
      </c>
      <c r="Q28" s="41">
        <f t="shared" si="11"/>
        <v>9393478</v>
      </c>
      <c r="R28" s="20">
        <f t="shared" si="7"/>
        <v>993.44978165938858</v>
      </c>
      <c r="S28" s="21">
        <f t="shared" si="8"/>
        <v>-77.805120810791877</v>
      </c>
      <c r="T28" s="20">
        <f t="shared" si="9"/>
        <v>47.072635007195338</v>
      </c>
      <c r="U28" s="22">
        <f t="shared" si="10"/>
        <v>71.146542452472929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743000</v>
      </c>
      <c r="I31" s="44">
        <v>341090</v>
      </c>
      <c r="J31" s="43">
        <v>2123000</v>
      </c>
      <c r="K31" s="44">
        <v>1489200</v>
      </c>
      <c r="L31" s="43"/>
      <c r="M31" s="44">
        <v>363423</v>
      </c>
      <c r="N31" s="43">
        <v>2212000</v>
      </c>
      <c r="O31" s="44">
        <v>1200424</v>
      </c>
      <c r="P31" s="43">
        <f t="shared" si="5"/>
        <v>5078000</v>
      </c>
      <c r="Q31" s="44">
        <f t="shared" si="6"/>
        <v>3394137</v>
      </c>
      <c r="R31" s="24">
        <f t="shared" si="7"/>
        <v>0</v>
      </c>
      <c r="S31" s="25">
        <f t="shared" si="8"/>
        <v>230.3104096328521</v>
      </c>
      <c r="T31" s="24">
        <f t="shared" si="9"/>
        <v>133.63157894736841</v>
      </c>
      <c r="U31" s="26">
        <f t="shared" si="10"/>
        <v>89.319394736842099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1403000</v>
      </c>
      <c r="C33" s="42"/>
      <c r="D33" s="42"/>
      <c r="E33" s="42">
        <f t="shared" si="4"/>
        <v>1403000</v>
      </c>
      <c r="F33" s="43">
        <v>1403000</v>
      </c>
      <c r="G33" s="44">
        <v>1403000</v>
      </c>
      <c r="H33" s="43">
        <v>183000</v>
      </c>
      <c r="I33" s="44">
        <v>183230</v>
      </c>
      <c r="J33" s="43">
        <v>433000</v>
      </c>
      <c r="K33" s="44">
        <v>644660</v>
      </c>
      <c r="L33" s="43">
        <v>229000</v>
      </c>
      <c r="M33" s="44">
        <v>228525</v>
      </c>
      <c r="N33" s="43">
        <v>292000</v>
      </c>
      <c r="O33" s="44">
        <v>291700</v>
      </c>
      <c r="P33" s="43">
        <f t="shared" si="5"/>
        <v>1137000</v>
      </c>
      <c r="Q33" s="44">
        <f t="shared" si="6"/>
        <v>1348115</v>
      </c>
      <c r="R33" s="24">
        <f t="shared" si="7"/>
        <v>27.510917030567683</v>
      </c>
      <c r="S33" s="25">
        <f t="shared" si="8"/>
        <v>27.644677825183241</v>
      </c>
      <c r="T33" s="24">
        <f t="shared" si="9"/>
        <v>81.040627227369924</v>
      </c>
      <c r="U33" s="26">
        <f t="shared" si="10"/>
        <v>96.088025659301508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/>
      <c r="H37" s="43"/>
      <c r="I37" s="44"/>
      <c r="J37" s="43"/>
      <c r="K37" s="44">
        <v>277653</v>
      </c>
      <c r="L37" s="43"/>
      <c r="M37" s="44">
        <v>4692762</v>
      </c>
      <c r="N37" s="43"/>
      <c r="O37" s="44">
        <v>-319189</v>
      </c>
      <c r="P37" s="43">
        <f t="shared" si="5"/>
        <v>0</v>
      </c>
      <c r="Q37" s="44">
        <f t="shared" si="6"/>
        <v>4651226</v>
      </c>
      <c r="R37" s="24">
        <f t="shared" si="7"/>
        <v>0</v>
      </c>
      <c r="S37" s="25">
        <f t="shared" si="8"/>
        <v>-106.80172998332324</v>
      </c>
      <c r="T37" s="24">
        <f t="shared" si="9"/>
        <v>0</v>
      </c>
      <c r="U37" s="26">
        <f t="shared" si="10"/>
        <v>58.140325000000004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103067000</v>
      </c>
      <c r="C43" s="45">
        <f t="shared" si="20"/>
        <v>1446000</v>
      </c>
      <c r="D43" s="45">
        <f t="shared" si="20"/>
        <v>0</v>
      </c>
      <c r="E43" s="45">
        <f t="shared" si="20"/>
        <v>104513000</v>
      </c>
      <c r="F43" s="46">
        <f t="shared" si="20"/>
        <v>103067000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103067000</v>
      </c>
      <c r="C44" s="39">
        <f t="shared" si="22"/>
        <v>1446000</v>
      </c>
      <c r="D44" s="39">
        <f t="shared" si="22"/>
        <v>0</v>
      </c>
      <c r="E44" s="39">
        <f t="shared" si="22"/>
        <v>104513000</v>
      </c>
      <c r="F44" s="40">
        <f t="shared" si="22"/>
        <v>103067000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50000000</v>
      </c>
      <c r="C45" s="42"/>
      <c r="D45" s="42"/>
      <c r="E45" s="42">
        <f t="shared" si="13"/>
        <v>50000000</v>
      </c>
      <c r="F45" s="43">
        <v>50000000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8067000</v>
      </c>
      <c r="C46" s="42">
        <v>1446000</v>
      </c>
      <c r="D46" s="42"/>
      <c r="E46" s="42">
        <f t="shared" si="13"/>
        <v>9513000</v>
      </c>
      <c r="F46" s="43">
        <v>8067000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45000000</v>
      </c>
      <c r="C53" s="42"/>
      <c r="D53" s="42"/>
      <c r="E53" s="42">
        <f t="shared" si="13"/>
        <v>45000000</v>
      </c>
      <c r="F53" s="43">
        <v>45000000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165982000</v>
      </c>
      <c r="C61" s="39">
        <f t="shared" si="26"/>
        <v>1446000</v>
      </c>
      <c r="D61" s="39">
        <f t="shared" si="26"/>
        <v>0</v>
      </c>
      <c r="E61" s="39">
        <f t="shared" si="26"/>
        <v>167428000</v>
      </c>
      <c r="F61" s="40">
        <f t="shared" si="26"/>
        <v>165982000</v>
      </c>
      <c r="G61" s="41">
        <f t="shared" si="26"/>
        <v>51077000</v>
      </c>
      <c r="H61" s="40">
        <f t="shared" si="26"/>
        <v>4451000</v>
      </c>
      <c r="I61" s="41">
        <f t="shared" si="26"/>
        <v>3793456</v>
      </c>
      <c r="J61" s="40">
        <f t="shared" si="26"/>
        <v>21804000</v>
      </c>
      <c r="K61" s="41">
        <f t="shared" si="26"/>
        <v>14618426</v>
      </c>
      <c r="L61" s="40">
        <f t="shared" si="26"/>
        <v>8618000</v>
      </c>
      <c r="M61" s="41">
        <f t="shared" si="26"/>
        <v>14472195</v>
      </c>
      <c r="N61" s="40">
        <f t="shared" si="26"/>
        <v>17210000</v>
      </c>
      <c r="O61" s="41">
        <f t="shared" si="26"/>
        <v>12924504</v>
      </c>
      <c r="P61" s="40">
        <f t="shared" si="26"/>
        <v>52083000</v>
      </c>
      <c r="Q61" s="41">
        <f t="shared" si="26"/>
        <v>45808581</v>
      </c>
      <c r="R61" s="20">
        <f t="shared" si="16"/>
        <v>99.698305871431899</v>
      </c>
      <c r="S61" s="21">
        <f t="shared" si="17"/>
        <v>-10.694238158067936</v>
      </c>
      <c r="T61" s="20">
        <f t="shared" si="18"/>
        <v>31.107700026279954</v>
      </c>
      <c r="U61" s="22">
        <f t="shared" si="19"/>
        <v>27.360167355519984</v>
      </c>
      <c r="V61" s="40">
        <f t="shared" ref="V61:W61" si="27">+V8+V43</f>
        <v>28875000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165982000</v>
      </c>
      <c r="C65" s="48">
        <f t="shared" si="30"/>
        <v>1446000</v>
      </c>
      <c r="D65" s="48">
        <f t="shared" si="30"/>
        <v>0</v>
      </c>
      <c r="E65" s="48">
        <f t="shared" si="30"/>
        <v>167428000</v>
      </c>
      <c r="F65" s="49">
        <f t="shared" si="30"/>
        <v>165982000</v>
      </c>
      <c r="G65" s="50">
        <f t="shared" si="30"/>
        <v>51077000</v>
      </c>
      <c r="H65" s="49">
        <f t="shared" si="30"/>
        <v>4451000</v>
      </c>
      <c r="I65" s="50">
        <f t="shared" si="30"/>
        <v>3793456</v>
      </c>
      <c r="J65" s="49">
        <f t="shared" si="30"/>
        <v>21804000</v>
      </c>
      <c r="K65" s="50">
        <f t="shared" si="30"/>
        <v>14618426</v>
      </c>
      <c r="L65" s="49">
        <f t="shared" si="30"/>
        <v>8618000</v>
      </c>
      <c r="M65" s="51">
        <f t="shared" si="30"/>
        <v>14472195</v>
      </c>
      <c r="N65" s="49">
        <f t="shared" si="30"/>
        <v>17210000</v>
      </c>
      <c r="O65" s="50">
        <f t="shared" si="30"/>
        <v>12924504</v>
      </c>
      <c r="P65" s="49">
        <f t="shared" si="30"/>
        <v>52083000</v>
      </c>
      <c r="Q65" s="50">
        <f t="shared" si="30"/>
        <v>45808581</v>
      </c>
      <c r="R65" s="34">
        <f t="shared" si="16"/>
        <v>99.698305871431899</v>
      </c>
      <c r="S65" s="35">
        <f t="shared" si="17"/>
        <v>-10.694238158067936</v>
      </c>
      <c r="T65" s="34">
        <f t="shared" si="18"/>
        <v>31.107700026279954</v>
      </c>
      <c r="U65" s="35">
        <f t="shared" si="19"/>
        <v>27.360167355519984</v>
      </c>
      <c r="V65" s="49">
        <f>+V61+V62</f>
        <v>28875000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68854000</v>
      </c>
      <c r="C8" s="36">
        <f t="shared" si="0"/>
        <v>0</v>
      </c>
      <c r="D8" s="36">
        <f t="shared" si="0"/>
        <v>0</v>
      </c>
      <c r="E8" s="36">
        <f t="shared" si="0"/>
        <v>68854000</v>
      </c>
      <c r="F8" s="37">
        <f t="shared" si="0"/>
        <v>68854000</v>
      </c>
      <c r="G8" s="38">
        <f t="shared" si="0"/>
        <v>68854000</v>
      </c>
      <c r="H8" s="37">
        <f t="shared" si="0"/>
        <v>24041000</v>
      </c>
      <c r="I8" s="38">
        <f t="shared" si="0"/>
        <v>20789815</v>
      </c>
      <c r="J8" s="37">
        <f t="shared" si="0"/>
        <v>18528000</v>
      </c>
      <c r="K8" s="38">
        <f t="shared" si="0"/>
        <v>21950360</v>
      </c>
      <c r="L8" s="37">
        <f t="shared" si="0"/>
        <v>9040000</v>
      </c>
      <c r="M8" s="38">
        <f t="shared" si="0"/>
        <v>13045383</v>
      </c>
      <c r="N8" s="37">
        <f t="shared" si="0"/>
        <v>17228000</v>
      </c>
      <c r="O8" s="38">
        <f t="shared" si="0"/>
        <v>14677889</v>
      </c>
      <c r="P8" s="37">
        <f t="shared" si="0"/>
        <v>68837000</v>
      </c>
      <c r="Q8" s="38">
        <f t="shared" si="0"/>
        <v>70463447</v>
      </c>
      <c r="R8" s="16">
        <f>IF(($L8       =0),0,((($N8       -$L8       )/$L8       )*100))</f>
        <v>90.575221238938056</v>
      </c>
      <c r="S8" s="17">
        <f>IF(($M8       =0),0,((($O8       -$M8       )/$M8       )*100))</f>
        <v>12.514051906333451</v>
      </c>
      <c r="T8" s="16">
        <f>IF(($E8       =0),0,(($P8       /$E8       )*100))</f>
        <v>99.975310076393527</v>
      </c>
      <c r="U8" s="18">
        <f>IF(($E8       =0),0,(($Q8       /$E8       )*100))</f>
        <v>102.33747785168619</v>
      </c>
      <c r="V8" s="37">
        <f t="shared" ref="V8:W8" si="1">+V9+V28</f>
        <v>28308000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64865000</v>
      </c>
      <c r="C9" s="39">
        <f t="shared" si="2"/>
        <v>0</v>
      </c>
      <c r="D9" s="39">
        <f t="shared" si="2"/>
        <v>0</v>
      </c>
      <c r="E9" s="39">
        <f t="shared" si="2"/>
        <v>64865000</v>
      </c>
      <c r="F9" s="40">
        <f t="shared" si="2"/>
        <v>64865000</v>
      </c>
      <c r="G9" s="41">
        <f t="shared" si="2"/>
        <v>64865000</v>
      </c>
      <c r="H9" s="40">
        <f t="shared" si="2"/>
        <v>23671000</v>
      </c>
      <c r="I9" s="41">
        <f t="shared" si="2"/>
        <v>20733885</v>
      </c>
      <c r="J9" s="40">
        <f t="shared" si="2"/>
        <v>17379000</v>
      </c>
      <c r="K9" s="41">
        <f t="shared" si="2"/>
        <v>21239939</v>
      </c>
      <c r="L9" s="40">
        <f t="shared" si="2"/>
        <v>7772000</v>
      </c>
      <c r="M9" s="41">
        <f t="shared" si="2"/>
        <v>12496644</v>
      </c>
      <c r="N9" s="40">
        <f t="shared" si="2"/>
        <v>16043000</v>
      </c>
      <c r="O9" s="41">
        <f t="shared" si="2"/>
        <v>13539216</v>
      </c>
      <c r="P9" s="40">
        <f t="shared" si="2"/>
        <v>64865000</v>
      </c>
      <c r="Q9" s="41">
        <f t="shared" si="2"/>
        <v>68009684</v>
      </c>
      <c r="R9" s="20">
        <f>IF(($L9       =0),0,((($N9       -$L9       )/$L9       )*100))</f>
        <v>106.42048378795677</v>
      </c>
      <c r="S9" s="21">
        <f>IF(($M9       =0),0,((($O9       -$M9       )/$M9       )*100))</f>
        <v>8.3428158792072491</v>
      </c>
      <c r="T9" s="20">
        <f>IF(($E9       =0),0,(($P9       /$E9       )*100))</f>
        <v>100</v>
      </c>
      <c r="U9" s="22">
        <f>IF(($E9       =0),0,(($Q9       /$E9       )*100))</f>
        <v>104.84804439990749</v>
      </c>
      <c r="V9" s="40">
        <f t="shared" ref="V9:W9" si="3">SUM(V10:V27)</f>
        <v>28308000</v>
      </c>
      <c r="W9" s="41">
        <f t="shared" si="3"/>
        <v>0</v>
      </c>
    </row>
    <row r="10" spans="1:23" ht="13" x14ac:dyDescent="0.3">
      <c r="A10" s="23" t="s">
        <v>36</v>
      </c>
      <c r="B10" s="42">
        <v>32546000</v>
      </c>
      <c r="C10" s="42"/>
      <c r="D10" s="42"/>
      <c r="E10" s="42">
        <f t="shared" ref="E10:E41" si="4">$B10      +$C10      +$D10</f>
        <v>32546000</v>
      </c>
      <c r="F10" s="43">
        <v>32546000</v>
      </c>
      <c r="G10" s="44">
        <v>32546000</v>
      </c>
      <c r="H10" s="43">
        <v>13741000</v>
      </c>
      <c r="I10" s="44">
        <v>11038513</v>
      </c>
      <c r="J10" s="43">
        <v>10023000</v>
      </c>
      <c r="K10" s="44">
        <v>12917381</v>
      </c>
      <c r="L10" s="43">
        <v>5450000</v>
      </c>
      <c r="M10" s="44">
        <v>6163414</v>
      </c>
      <c r="N10" s="43">
        <v>3332000</v>
      </c>
      <c r="O10" s="44">
        <v>5423328</v>
      </c>
      <c r="P10" s="43">
        <f t="shared" ref="P10:P41" si="5">$H10      +$J10      +$L10      +$N10</f>
        <v>32546000</v>
      </c>
      <c r="Q10" s="44">
        <f t="shared" ref="Q10:Q41" si="6">$I10      +$K10      +$M10      +$O10</f>
        <v>35542636</v>
      </c>
      <c r="R10" s="24">
        <f t="shared" ref="R10:R41" si="7">IF(($L10      =0),0,((($N10      -$L10      )/$L10      )*100))</f>
        <v>-38.862385321100916</v>
      </c>
      <c r="S10" s="25">
        <f t="shared" ref="S10:S41" si="8">IF(($M10      =0),0,((($O10      -$M10      )/$M10      )*100))</f>
        <v>-12.00772818441208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109.20738646838322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12057000</v>
      </c>
      <c r="C13" s="42"/>
      <c r="D13" s="42"/>
      <c r="E13" s="42">
        <f t="shared" si="4"/>
        <v>12057000</v>
      </c>
      <c r="F13" s="43">
        <v>12057000</v>
      </c>
      <c r="G13" s="44">
        <v>12057000</v>
      </c>
      <c r="H13" s="43">
        <v>4878000</v>
      </c>
      <c r="I13" s="44">
        <v>4883510</v>
      </c>
      <c r="J13" s="43"/>
      <c r="K13" s="44"/>
      <c r="L13" s="43">
        <v>2322000</v>
      </c>
      <c r="M13" s="44">
        <v>2147841</v>
      </c>
      <c r="N13" s="43">
        <v>4857000</v>
      </c>
      <c r="O13" s="44">
        <v>4855932</v>
      </c>
      <c r="P13" s="43">
        <f t="shared" si="5"/>
        <v>12057000</v>
      </c>
      <c r="Q13" s="44">
        <f t="shared" si="6"/>
        <v>11887283</v>
      </c>
      <c r="R13" s="24">
        <f t="shared" si="7"/>
        <v>109.17312661498708</v>
      </c>
      <c r="S13" s="25">
        <f t="shared" si="8"/>
        <v>126.0843330581733</v>
      </c>
      <c r="T13" s="24">
        <f t="shared" si="9"/>
        <v>100</v>
      </c>
      <c r="U13" s="26">
        <f t="shared" si="10"/>
        <v>98.592377871775724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28308000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20262000</v>
      </c>
      <c r="C23" s="42"/>
      <c r="D23" s="42"/>
      <c r="E23" s="42">
        <f t="shared" si="4"/>
        <v>20262000</v>
      </c>
      <c r="F23" s="43">
        <v>20262000</v>
      </c>
      <c r="G23" s="44">
        <v>20262000</v>
      </c>
      <c r="H23" s="43">
        <v>5052000</v>
      </c>
      <c r="I23" s="44">
        <v>4811862</v>
      </c>
      <c r="J23" s="43">
        <v>7356000</v>
      </c>
      <c r="K23" s="44">
        <v>8322558</v>
      </c>
      <c r="L23" s="43"/>
      <c r="M23" s="44">
        <v>4185389</v>
      </c>
      <c r="N23" s="43">
        <v>7854000</v>
      </c>
      <c r="O23" s="44">
        <v>3259956</v>
      </c>
      <c r="P23" s="43">
        <f t="shared" si="5"/>
        <v>20262000</v>
      </c>
      <c r="Q23" s="44">
        <f t="shared" si="6"/>
        <v>20579765</v>
      </c>
      <c r="R23" s="24">
        <f t="shared" si="7"/>
        <v>0</v>
      </c>
      <c r="S23" s="25">
        <f t="shared" si="8"/>
        <v>-22.111039141164657</v>
      </c>
      <c r="T23" s="24">
        <f t="shared" si="9"/>
        <v>100</v>
      </c>
      <c r="U23" s="26">
        <f t="shared" si="10"/>
        <v>101.56828052512093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3989000</v>
      </c>
      <c r="C28" s="39">
        <f t="shared" si="11"/>
        <v>0</v>
      </c>
      <c r="D28" s="39">
        <f t="shared" si="11"/>
        <v>0</v>
      </c>
      <c r="E28" s="39">
        <f t="shared" si="11"/>
        <v>3989000</v>
      </c>
      <c r="F28" s="40">
        <f t="shared" si="11"/>
        <v>3989000</v>
      </c>
      <c r="G28" s="41">
        <f t="shared" si="11"/>
        <v>3989000</v>
      </c>
      <c r="H28" s="40">
        <f t="shared" si="11"/>
        <v>370000</v>
      </c>
      <c r="I28" s="41">
        <f t="shared" si="11"/>
        <v>55930</v>
      </c>
      <c r="J28" s="40">
        <f t="shared" si="11"/>
        <v>1149000</v>
      </c>
      <c r="K28" s="41">
        <f t="shared" si="11"/>
        <v>710421</v>
      </c>
      <c r="L28" s="40">
        <f t="shared" si="11"/>
        <v>1268000</v>
      </c>
      <c r="M28" s="41">
        <f t="shared" si="11"/>
        <v>548739</v>
      </c>
      <c r="N28" s="40">
        <f t="shared" si="11"/>
        <v>1185000</v>
      </c>
      <c r="O28" s="41">
        <f t="shared" si="11"/>
        <v>1138673</v>
      </c>
      <c r="P28" s="40">
        <f t="shared" si="11"/>
        <v>3972000</v>
      </c>
      <c r="Q28" s="41">
        <f t="shared" si="11"/>
        <v>2453763</v>
      </c>
      <c r="R28" s="20">
        <f t="shared" si="7"/>
        <v>-6.5457413249211349</v>
      </c>
      <c r="S28" s="21">
        <f t="shared" si="8"/>
        <v>107.50721198967086</v>
      </c>
      <c r="T28" s="20">
        <f t="shared" si="9"/>
        <v>99.573828027074455</v>
      </c>
      <c r="U28" s="22">
        <f t="shared" si="10"/>
        <v>61.513236400100283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39000</v>
      </c>
      <c r="I31" s="44">
        <v>55930</v>
      </c>
      <c r="J31" s="43">
        <v>710000</v>
      </c>
      <c r="K31" s="44">
        <v>710421</v>
      </c>
      <c r="L31" s="43">
        <v>549000</v>
      </c>
      <c r="M31" s="44">
        <v>548739</v>
      </c>
      <c r="N31" s="43">
        <v>1185000</v>
      </c>
      <c r="O31" s="44">
        <v>1138673</v>
      </c>
      <c r="P31" s="43">
        <f t="shared" si="5"/>
        <v>2483000</v>
      </c>
      <c r="Q31" s="44">
        <f t="shared" si="6"/>
        <v>2453763</v>
      </c>
      <c r="R31" s="24">
        <f t="shared" si="7"/>
        <v>115.84699453551912</v>
      </c>
      <c r="S31" s="25">
        <f t="shared" si="8"/>
        <v>107.50721198967086</v>
      </c>
      <c r="T31" s="24">
        <f t="shared" si="9"/>
        <v>99.32</v>
      </c>
      <c r="U31" s="26">
        <f t="shared" si="10"/>
        <v>98.15052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1489000</v>
      </c>
      <c r="C33" s="42"/>
      <c r="D33" s="42"/>
      <c r="E33" s="42">
        <f t="shared" si="4"/>
        <v>1489000</v>
      </c>
      <c r="F33" s="43">
        <v>1489000</v>
      </c>
      <c r="G33" s="44">
        <v>1489000</v>
      </c>
      <c r="H33" s="43">
        <v>331000</v>
      </c>
      <c r="I33" s="44"/>
      <c r="J33" s="43">
        <v>439000</v>
      </c>
      <c r="K33" s="44"/>
      <c r="L33" s="43">
        <v>719000</v>
      </c>
      <c r="M33" s="44"/>
      <c r="N33" s="43"/>
      <c r="O33" s="44"/>
      <c r="P33" s="43">
        <f t="shared" si="5"/>
        <v>1489000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53659000</v>
      </c>
      <c r="C43" s="45">
        <f t="shared" si="20"/>
        <v>-548000</v>
      </c>
      <c r="D43" s="45">
        <f t="shared" si="20"/>
        <v>0</v>
      </c>
      <c r="E43" s="45">
        <f t="shared" si="20"/>
        <v>53111000</v>
      </c>
      <c r="F43" s="46">
        <f t="shared" si="20"/>
        <v>53659000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53659000</v>
      </c>
      <c r="C44" s="39">
        <f t="shared" si="22"/>
        <v>-548000</v>
      </c>
      <c r="D44" s="39">
        <f t="shared" si="22"/>
        <v>0</v>
      </c>
      <c r="E44" s="39">
        <f t="shared" si="22"/>
        <v>53111000</v>
      </c>
      <c r="F44" s="40">
        <f t="shared" si="22"/>
        <v>53659000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42000000</v>
      </c>
      <c r="C45" s="42"/>
      <c r="D45" s="42"/>
      <c r="E45" s="42">
        <f t="shared" si="13"/>
        <v>42000000</v>
      </c>
      <c r="F45" s="43">
        <v>42000000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11659000</v>
      </c>
      <c r="C46" s="42">
        <v>-548000</v>
      </c>
      <c r="D46" s="42"/>
      <c r="E46" s="42">
        <f t="shared" si="13"/>
        <v>11111000</v>
      </c>
      <c r="F46" s="43">
        <v>11659000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122513000</v>
      </c>
      <c r="C61" s="39">
        <f t="shared" si="26"/>
        <v>-548000</v>
      </c>
      <c r="D61" s="39">
        <f t="shared" si="26"/>
        <v>0</v>
      </c>
      <c r="E61" s="39">
        <f t="shared" si="26"/>
        <v>121965000</v>
      </c>
      <c r="F61" s="40">
        <f t="shared" si="26"/>
        <v>122513000</v>
      </c>
      <c r="G61" s="41">
        <f t="shared" si="26"/>
        <v>68854000</v>
      </c>
      <c r="H61" s="40">
        <f t="shared" si="26"/>
        <v>24041000</v>
      </c>
      <c r="I61" s="41">
        <f t="shared" si="26"/>
        <v>20789815</v>
      </c>
      <c r="J61" s="40">
        <f t="shared" si="26"/>
        <v>18528000</v>
      </c>
      <c r="K61" s="41">
        <f t="shared" si="26"/>
        <v>21950360</v>
      </c>
      <c r="L61" s="40">
        <f t="shared" si="26"/>
        <v>9040000</v>
      </c>
      <c r="M61" s="41">
        <f t="shared" si="26"/>
        <v>13045383</v>
      </c>
      <c r="N61" s="40">
        <f t="shared" si="26"/>
        <v>17228000</v>
      </c>
      <c r="O61" s="41">
        <f t="shared" si="26"/>
        <v>14677889</v>
      </c>
      <c r="P61" s="40">
        <f t="shared" si="26"/>
        <v>68837000</v>
      </c>
      <c r="Q61" s="41">
        <f t="shared" si="26"/>
        <v>70463447</v>
      </c>
      <c r="R61" s="20">
        <f t="shared" si="16"/>
        <v>90.575221238938056</v>
      </c>
      <c r="S61" s="21">
        <f t="shared" si="17"/>
        <v>12.514051906333451</v>
      </c>
      <c r="T61" s="20">
        <f t="shared" si="18"/>
        <v>56.439962284261881</v>
      </c>
      <c r="U61" s="22">
        <f t="shared" si="19"/>
        <v>57.773498134710778</v>
      </c>
      <c r="V61" s="40">
        <f t="shared" ref="V61:W61" si="27">+V8+V43</f>
        <v>28308000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122513000</v>
      </c>
      <c r="C65" s="48">
        <f t="shared" si="30"/>
        <v>-548000</v>
      </c>
      <c r="D65" s="48">
        <f t="shared" si="30"/>
        <v>0</v>
      </c>
      <c r="E65" s="48">
        <f t="shared" si="30"/>
        <v>121965000</v>
      </c>
      <c r="F65" s="49">
        <f t="shared" si="30"/>
        <v>122513000</v>
      </c>
      <c r="G65" s="50">
        <f t="shared" si="30"/>
        <v>68854000</v>
      </c>
      <c r="H65" s="49">
        <f t="shared" si="30"/>
        <v>24041000</v>
      </c>
      <c r="I65" s="50">
        <f t="shared" si="30"/>
        <v>20789815</v>
      </c>
      <c r="J65" s="49">
        <f t="shared" si="30"/>
        <v>18528000</v>
      </c>
      <c r="K65" s="50">
        <f t="shared" si="30"/>
        <v>21950360</v>
      </c>
      <c r="L65" s="49">
        <f t="shared" si="30"/>
        <v>9040000</v>
      </c>
      <c r="M65" s="51">
        <f t="shared" si="30"/>
        <v>13045383</v>
      </c>
      <c r="N65" s="49">
        <f t="shared" si="30"/>
        <v>17228000</v>
      </c>
      <c r="O65" s="50">
        <f t="shared" si="30"/>
        <v>14677889</v>
      </c>
      <c r="P65" s="49">
        <f t="shared" si="30"/>
        <v>68837000</v>
      </c>
      <c r="Q65" s="50">
        <f t="shared" si="30"/>
        <v>70463447</v>
      </c>
      <c r="R65" s="34">
        <f t="shared" si="16"/>
        <v>90.575221238938056</v>
      </c>
      <c r="S65" s="35">
        <f t="shared" si="17"/>
        <v>12.514051906333451</v>
      </c>
      <c r="T65" s="34">
        <f t="shared" si="18"/>
        <v>56.439962284261881</v>
      </c>
      <c r="U65" s="35">
        <f t="shared" si="19"/>
        <v>57.773498134710778</v>
      </c>
      <c r="V65" s="49">
        <f>+V61+V62</f>
        <v>28308000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57962000</v>
      </c>
      <c r="C8" s="36">
        <f t="shared" si="0"/>
        <v>0</v>
      </c>
      <c r="D8" s="36">
        <f t="shared" si="0"/>
        <v>0</v>
      </c>
      <c r="E8" s="36">
        <f t="shared" si="0"/>
        <v>57962000</v>
      </c>
      <c r="F8" s="37">
        <f t="shared" si="0"/>
        <v>57962000</v>
      </c>
      <c r="G8" s="38">
        <f t="shared" si="0"/>
        <v>55762000</v>
      </c>
      <c r="H8" s="37">
        <f t="shared" si="0"/>
        <v>14499000</v>
      </c>
      <c r="I8" s="38">
        <f t="shared" si="0"/>
        <v>13859011</v>
      </c>
      <c r="J8" s="37">
        <f t="shared" si="0"/>
        <v>17859000</v>
      </c>
      <c r="K8" s="38">
        <f t="shared" si="0"/>
        <v>10519077</v>
      </c>
      <c r="L8" s="37">
        <f t="shared" si="0"/>
        <v>2709000</v>
      </c>
      <c r="M8" s="38">
        <f t="shared" si="0"/>
        <v>681789</v>
      </c>
      <c r="N8" s="37">
        <f t="shared" si="0"/>
        <v>16588000</v>
      </c>
      <c r="O8" s="38">
        <f t="shared" si="0"/>
        <v>5059890</v>
      </c>
      <c r="P8" s="37">
        <f t="shared" si="0"/>
        <v>51655000</v>
      </c>
      <c r="Q8" s="38">
        <f t="shared" si="0"/>
        <v>30119767</v>
      </c>
      <c r="R8" s="16">
        <f>IF(($L8       =0),0,((($N8       -$L8       )/$L8       )*100))</f>
        <v>512.32927279438911</v>
      </c>
      <c r="S8" s="17">
        <f>IF(($M8       =0),0,((($O8       -$M8       )/$M8       )*100))</f>
        <v>642.14896397565815</v>
      </c>
      <c r="T8" s="16">
        <f>IF(($E8       =0),0,(($P8       /$E8       )*100))</f>
        <v>89.118732962975741</v>
      </c>
      <c r="U8" s="18">
        <f>IF(($E8       =0),0,(($Q8       /$E8       )*100))</f>
        <v>51.964678582519582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48727000</v>
      </c>
      <c r="C9" s="39">
        <f t="shared" si="2"/>
        <v>0</v>
      </c>
      <c r="D9" s="39">
        <f t="shared" si="2"/>
        <v>0</v>
      </c>
      <c r="E9" s="39">
        <f t="shared" si="2"/>
        <v>48727000</v>
      </c>
      <c r="F9" s="40">
        <f t="shared" si="2"/>
        <v>48727000</v>
      </c>
      <c r="G9" s="41">
        <f t="shared" si="2"/>
        <v>48727000</v>
      </c>
      <c r="H9" s="40">
        <f t="shared" si="2"/>
        <v>13923000</v>
      </c>
      <c r="I9" s="41">
        <f t="shared" si="2"/>
        <v>12758493</v>
      </c>
      <c r="J9" s="40">
        <f t="shared" si="2"/>
        <v>15201000</v>
      </c>
      <c r="K9" s="41">
        <f t="shared" si="2"/>
        <v>10519077</v>
      </c>
      <c r="L9" s="40">
        <f t="shared" si="2"/>
        <v>1795000</v>
      </c>
      <c r="M9" s="41">
        <f t="shared" si="2"/>
        <v>681789</v>
      </c>
      <c r="N9" s="40">
        <f t="shared" si="2"/>
        <v>16588000</v>
      </c>
      <c r="O9" s="41">
        <f t="shared" si="2"/>
        <v>1733332</v>
      </c>
      <c r="P9" s="40">
        <f t="shared" si="2"/>
        <v>47507000</v>
      </c>
      <c r="Q9" s="41">
        <f t="shared" si="2"/>
        <v>25692691</v>
      </c>
      <c r="R9" s="20">
        <f>IF(($L9       =0),0,((($N9       -$L9       )/$L9       )*100))</f>
        <v>824.12256267409475</v>
      </c>
      <c r="S9" s="21">
        <f>IF(($M9       =0),0,((($O9       -$M9       )/$M9       )*100))</f>
        <v>154.23290783512201</v>
      </c>
      <c r="T9" s="20">
        <f>IF(($E9       =0),0,(($P9       /$E9       )*100))</f>
        <v>97.49625464321629</v>
      </c>
      <c r="U9" s="22">
        <f>IF(($E9       =0),0,(($Q9       /$E9       )*100))</f>
        <v>52.727832618466152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30314000</v>
      </c>
      <c r="C10" s="42"/>
      <c r="D10" s="42"/>
      <c r="E10" s="42">
        <f t="shared" ref="E10:E41" si="4">$B10      +$C10      +$D10</f>
        <v>30314000</v>
      </c>
      <c r="F10" s="43">
        <v>30314000</v>
      </c>
      <c r="G10" s="44">
        <v>30314000</v>
      </c>
      <c r="H10" s="43">
        <v>9159000</v>
      </c>
      <c r="I10" s="44">
        <v>9536330</v>
      </c>
      <c r="J10" s="43">
        <v>9294000</v>
      </c>
      <c r="K10" s="44">
        <v>3069371</v>
      </c>
      <c r="L10" s="43">
        <v>1113000</v>
      </c>
      <c r="M10" s="44"/>
      <c r="N10" s="43">
        <v>10748000</v>
      </c>
      <c r="O10" s="44">
        <v>-343437</v>
      </c>
      <c r="P10" s="43">
        <f t="shared" ref="P10:P41" si="5">$H10      +$J10      +$L10      +$N10</f>
        <v>30314000</v>
      </c>
      <c r="Q10" s="44">
        <f t="shared" ref="Q10:Q41" si="6">$I10      +$K10      +$M10      +$O10</f>
        <v>12262264</v>
      </c>
      <c r="R10" s="24">
        <f t="shared" ref="R10:R41" si="7">IF(($L10      =0),0,((($N10      -$L10      )/$L10      )*100))</f>
        <v>865.67834681042223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40.450828000263904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6413000</v>
      </c>
      <c r="C13" s="42"/>
      <c r="D13" s="42"/>
      <c r="E13" s="42">
        <f t="shared" si="4"/>
        <v>6413000</v>
      </c>
      <c r="F13" s="43">
        <v>6413000</v>
      </c>
      <c r="G13" s="44">
        <v>6413000</v>
      </c>
      <c r="H13" s="43">
        <v>1999000</v>
      </c>
      <c r="I13" s="44">
        <v>456944</v>
      </c>
      <c r="J13" s="43">
        <v>1488000</v>
      </c>
      <c r="K13" s="44">
        <v>3030553</v>
      </c>
      <c r="L13" s="43"/>
      <c r="M13" s="44"/>
      <c r="N13" s="43">
        <v>1706000</v>
      </c>
      <c r="O13" s="44">
        <v>236903</v>
      </c>
      <c r="P13" s="43">
        <f t="shared" si="5"/>
        <v>5193000</v>
      </c>
      <c r="Q13" s="44">
        <f t="shared" si="6"/>
        <v>3724400</v>
      </c>
      <c r="R13" s="24">
        <f t="shared" si="7"/>
        <v>0</v>
      </c>
      <c r="S13" s="25">
        <f t="shared" si="8"/>
        <v>0</v>
      </c>
      <c r="T13" s="24">
        <f t="shared" si="9"/>
        <v>80.976142211133634</v>
      </c>
      <c r="U13" s="26">
        <f t="shared" si="10"/>
        <v>58.075783564634328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12000000</v>
      </c>
      <c r="C23" s="42"/>
      <c r="D23" s="42"/>
      <c r="E23" s="42">
        <f t="shared" si="4"/>
        <v>12000000</v>
      </c>
      <c r="F23" s="43">
        <v>12000000</v>
      </c>
      <c r="G23" s="44">
        <v>12000000</v>
      </c>
      <c r="H23" s="43">
        <v>2765000</v>
      </c>
      <c r="I23" s="44">
        <v>2765219</v>
      </c>
      <c r="J23" s="43">
        <v>4419000</v>
      </c>
      <c r="K23" s="44">
        <v>4419153</v>
      </c>
      <c r="L23" s="43">
        <v>682000</v>
      </c>
      <c r="M23" s="44">
        <v>681789</v>
      </c>
      <c r="N23" s="43">
        <v>4134000</v>
      </c>
      <c r="O23" s="44">
        <v>1839866</v>
      </c>
      <c r="P23" s="43">
        <f t="shared" si="5"/>
        <v>12000000</v>
      </c>
      <c r="Q23" s="44">
        <f t="shared" si="6"/>
        <v>9706027</v>
      </c>
      <c r="R23" s="24">
        <f t="shared" si="7"/>
        <v>506.15835777126097</v>
      </c>
      <c r="S23" s="25">
        <f t="shared" si="8"/>
        <v>169.85856327984169</v>
      </c>
      <c r="T23" s="24">
        <f t="shared" si="9"/>
        <v>100</v>
      </c>
      <c r="U23" s="26">
        <f t="shared" si="10"/>
        <v>80.88355833333334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9235000</v>
      </c>
      <c r="C28" s="39">
        <f t="shared" si="11"/>
        <v>0</v>
      </c>
      <c r="D28" s="39">
        <f t="shared" si="11"/>
        <v>0</v>
      </c>
      <c r="E28" s="39">
        <f t="shared" si="11"/>
        <v>9235000</v>
      </c>
      <c r="F28" s="40">
        <f t="shared" si="11"/>
        <v>9235000</v>
      </c>
      <c r="G28" s="41">
        <f t="shared" si="11"/>
        <v>7035000</v>
      </c>
      <c r="H28" s="40">
        <f t="shared" si="11"/>
        <v>576000</v>
      </c>
      <c r="I28" s="41">
        <f t="shared" si="11"/>
        <v>1100518</v>
      </c>
      <c r="J28" s="40">
        <f t="shared" si="11"/>
        <v>2658000</v>
      </c>
      <c r="K28" s="41">
        <f t="shared" si="11"/>
        <v>0</v>
      </c>
      <c r="L28" s="40">
        <f t="shared" si="11"/>
        <v>914000</v>
      </c>
      <c r="M28" s="41">
        <f t="shared" si="11"/>
        <v>0</v>
      </c>
      <c r="N28" s="40">
        <f t="shared" si="11"/>
        <v>0</v>
      </c>
      <c r="O28" s="41">
        <f t="shared" si="11"/>
        <v>3326558</v>
      </c>
      <c r="P28" s="40">
        <f t="shared" si="11"/>
        <v>4148000</v>
      </c>
      <c r="Q28" s="41">
        <f t="shared" si="11"/>
        <v>4427076</v>
      </c>
      <c r="R28" s="20">
        <f t="shared" si="7"/>
        <v>-100</v>
      </c>
      <c r="S28" s="21">
        <f t="shared" si="8"/>
        <v>0</v>
      </c>
      <c r="T28" s="20">
        <f t="shared" si="9"/>
        <v>44.916080129940447</v>
      </c>
      <c r="U28" s="22">
        <f t="shared" si="10"/>
        <v>47.93801840822956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217000</v>
      </c>
      <c r="I31" s="44"/>
      <c r="J31" s="43">
        <v>420000</v>
      </c>
      <c r="K31" s="44"/>
      <c r="L31" s="43">
        <v>914000</v>
      </c>
      <c r="M31" s="44"/>
      <c r="N31" s="43"/>
      <c r="O31" s="44">
        <v>3326558</v>
      </c>
      <c r="P31" s="43">
        <f t="shared" si="5"/>
        <v>1551000</v>
      </c>
      <c r="Q31" s="44">
        <f t="shared" si="6"/>
        <v>3326558</v>
      </c>
      <c r="R31" s="24">
        <f t="shared" si="7"/>
        <v>-100</v>
      </c>
      <c r="S31" s="25">
        <f t="shared" si="8"/>
        <v>0</v>
      </c>
      <c r="T31" s="24">
        <f t="shared" si="9"/>
        <v>40.815789473684212</v>
      </c>
      <c r="U31" s="26">
        <f t="shared" si="10"/>
        <v>87.540999999999997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1435000</v>
      </c>
      <c r="C33" s="42"/>
      <c r="D33" s="42"/>
      <c r="E33" s="42">
        <f t="shared" si="4"/>
        <v>1435000</v>
      </c>
      <c r="F33" s="43">
        <v>1435000</v>
      </c>
      <c r="G33" s="44">
        <v>1435000</v>
      </c>
      <c r="H33" s="43">
        <v>359000</v>
      </c>
      <c r="I33" s="44">
        <v>1100518</v>
      </c>
      <c r="J33" s="43">
        <v>537000</v>
      </c>
      <c r="K33" s="44"/>
      <c r="L33" s="43"/>
      <c r="M33" s="44"/>
      <c r="N33" s="43"/>
      <c r="O33" s="44"/>
      <c r="P33" s="43">
        <f t="shared" si="5"/>
        <v>896000</v>
      </c>
      <c r="Q33" s="44">
        <f t="shared" si="6"/>
        <v>1100518</v>
      </c>
      <c r="R33" s="24">
        <f t="shared" si="7"/>
        <v>0</v>
      </c>
      <c r="S33" s="25">
        <f t="shared" si="8"/>
        <v>0</v>
      </c>
      <c r="T33" s="24">
        <f t="shared" si="9"/>
        <v>62.439024390243901</v>
      </c>
      <c r="U33" s="26">
        <f t="shared" si="10"/>
        <v>76.691149825783981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/>
      <c r="J36" s="43">
        <v>1701000</v>
      </c>
      <c r="K36" s="44"/>
      <c r="L36" s="43"/>
      <c r="M36" s="44"/>
      <c r="N36" s="43"/>
      <c r="O36" s="44"/>
      <c r="P36" s="43">
        <f t="shared" si="5"/>
        <v>1701000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42.524999999999999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6821000</v>
      </c>
      <c r="C43" s="45">
        <f t="shared" si="20"/>
        <v>-407000</v>
      </c>
      <c r="D43" s="45">
        <f t="shared" si="20"/>
        <v>0</v>
      </c>
      <c r="E43" s="45">
        <f t="shared" si="20"/>
        <v>6414000</v>
      </c>
      <c r="F43" s="46">
        <f t="shared" si="20"/>
        <v>6821000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6821000</v>
      </c>
      <c r="C44" s="39">
        <f t="shared" si="22"/>
        <v>-407000</v>
      </c>
      <c r="D44" s="39">
        <f t="shared" si="22"/>
        <v>0</v>
      </c>
      <c r="E44" s="39">
        <f t="shared" si="22"/>
        <v>6414000</v>
      </c>
      <c r="F44" s="40">
        <f t="shared" si="22"/>
        <v>6821000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6000000</v>
      </c>
      <c r="C45" s="42"/>
      <c r="D45" s="42"/>
      <c r="E45" s="42">
        <f t="shared" si="13"/>
        <v>6000000</v>
      </c>
      <c r="F45" s="43">
        <v>6000000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821000</v>
      </c>
      <c r="C46" s="42">
        <v>-407000</v>
      </c>
      <c r="D46" s="42"/>
      <c r="E46" s="42">
        <f t="shared" si="13"/>
        <v>414000</v>
      </c>
      <c r="F46" s="43">
        <v>821000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64783000</v>
      </c>
      <c r="C61" s="39">
        <f t="shared" si="26"/>
        <v>-407000</v>
      </c>
      <c r="D61" s="39">
        <f t="shared" si="26"/>
        <v>0</v>
      </c>
      <c r="E61" s="39">
        <f t="shared" si="26"/>
        <v>64376000</v>
      </c>
      <c r="F61" s="40">
        <f t="shared" si="26"/>
        <v>64783000</v>
      </c>
      <c r="G61" s="41">
        <f t="shared" si="26"/>
        <v>55762000</v>
      </c>
      <c r="H61" s="40">
        <f t="shared" si="26"/>
        <v>14499000</v>
      </c>
      <c r="I61" s="41">
        <f t="shared" si="26"/>
        <v>13859011</v>
      </c>
      <c r="J61" s="40">
        <f t="shared" si="26"/>
        <v>17859000</v>
      </c>
      <c r="K61" s="41">
        <f t="shared" si="26"/>
        <v>10519077</v>
      </c>
      <c r="L61" s="40">
        <f t="shared" si="26"/>
        <v>2709000</v>
      </c>
      <c r="M61" s="41">
        <f t="shared" si="26"/>
        <v>681789</v>
      </c>
      <c r="N61" s="40">
        <f t="shared" si="26"/>
        <v>16588000</v>
      </c>
      <c r="O61" s="41">
        <f t="shared" si="26"/>
        <v>5059890</v>
      </c>
      <c r="P61" s="40">
        <f t="shared" si="26"/>
        <v>51655000</v>
      </c>
      <c r="Q61" s="41">
        <f t="shared" si="26"/>
        <v>30119767</v>
      </c>
      <c r="R61" s="20">
        <f t="shared" si="16"/>
        <v>512.32927279438911</v>
      </c>
      <c r="S61" s="21">
        <f t="shared" si="17"/>
        <v>642.14896397565815</v>
      </c>
      <c r="T61" s="20">
        <f t="shared" si="18"/>
        <v>80.23953025972412</v>
      </c>
      <c r="U61" s="22">
        <f t="shared" si="19"/>
        <v>46.78726078041506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64783000</v>
      </c>
      <c r="C65" s="48">
        <f t="shared" si="30"/>
        <v>-407000</v>
      </c>
      <c r="D65" s="48">
        <f t="shared" si="30"/>
        <v>0</v>
      </c>
      <c r="E65" s="48">
        <f t="shared" si="30"/>
        <v>64376000</v>
      </c>
      <c r="F65" s="49">
        <f t="shared" si="30"/>
        <v>64783000</v>
      </c>
      <c r="G65" s="50">
        <f t="shared" si="30"/>
        <v>55762000</v>
      </c>
      <c r="H65" s="49">
        <f t="shared" si="30"/>
        <v>14499000</v>
      </c>
      <c r="I65" s="50">
        <f t="shared" si="30"/>
        <v>13859011</v>
      </c>
      <c r="J65" s="49">
        <f t="shared" si="30"/>
        <v>17859000</v>
      </c>
      <c r="K65" s="50">
        <f t="shared" si="30"/>
        <v>10519077</v>
      </c>
      <c r="L65" s="49">
        <f t="shared" si="30"/>
        <v>2709000</v>
      </c>
      <c r="M65" s="51">
        <f t="shared" si="30"/>
        <v>681789</v>
      </c>
      <c r="N65" s="49">
        <f t="shared" si="30"/>
        <v>16588000</v>
      </c>
      <c r="O65" s="50">
        <f t="shared" si="30"/>
        <v>5059890</v>
      </c>
      <c r="P65" s="49">
        <f t="shared" si="30"/>
        <v>51655000</v>
      </c>
      <c r="Q65" s="50">
        <f t="shared" si="30"/>
        <v>30119767</v>
      </c>
      <c r="R65" s="34">
        <f t="shared" si="16"/>
        <v>512.32927279438911</v>
      </c>
      <c r="S65" s="35">
        <f t="shared" si="17"/>
        <v>642.14896397565815</v>
      </c>
      <c r="T65" s="34">
        <f t="shared" si="18"/>
        <v>80.23953025972412</v>
      </c>
      <c r="U65" s="35">
        <f t="shared" si="19"/>
        <v>46.78726078041506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57109000</v>
      </c>
      <c r="C8" s="36">
        <f t="shared" si="0"/>
        <v>0</v>
      </c>
      <c r="D8" s="36">
        <f t="shared" si="0"/>
        <v>0</v>
      </c>
      <c r="E8" s="36">
        <f t="shared" si="0"/>
        <v>57109000</v>
      </c>
      <c r="F8" s="37">
        <f t="shared" si="0"/>
        <v>57109000</v>
      </c>
      <c r="G8" s="38">
        <f t="shared" si="0"/>
        <v>54780000</v>
      </c>
      <c r="H8" s="37">
        <f t="shared" si="0"/>
        <v>6544000</v>
      </c>
      <c r="I8" s="38">
        <f t="shared" si="0"/>
        <v>5362246</v>
      </c>
      <c r="J8" s="37">
        <f t="shared" si="0"/>
        <v>17350000</v>
      </c>
      <c r="K8" s="38">
        <f t="shared" si="0"/>
        <v>20971427</v>
      </c>
      <c r="L8" s="37">
        <f t="shared" si="0"/>
        <v>9795000</v>
      </c>
      <c r="M8" s="38">
        <f t="shared" si="0"/>
        <v>8929915</v>
      </c>
      <c r="N8" s="37">
        <f t="shared" si="0"/>
        <v>18351000</v>
      </c>
      <c r="O8" s="38">
        <f t="shared" si="0"/>
        <v>16915701</v>
      </c>
      <c r="P8" s="37">
        <f t="shared" si="0"/>
        <v>52040000</v>
      </c>
      <c r="Q8" s="38">
        <f t="shared" si="0"/>
        <v>52179289</v>
      </c>
      <c r="R8" s="16">
        <f>IF(($L8       =0),0,((($N8       -$L8       )/$L8       )*100))</f>
        <v>87.350689127105667</v>
      </c>
      <c r="S8" s="17">
        <f>IF(($M8       =0),0,((($O8       -$M8       )/$M8       )*100))</f>
        <v>89.427346172947892</v>
      </c>
      <c r="T8" s="16">
        <f>IF(($E8       =0),0,(($P8       /$E8       )*100))</f>
        <v>91.123990964646552</v>
      </c>
      <c r="U8" s="18">
        <f>IF(($E8       =0),0,(($Q8       /$E8       )*100))</f>
        <v>91.367891225551134</v>
      </c>
      <c r="V8" s="37">
        <f t="shared" ref="V8:W8" si="1">+V9+V28</f>
        <v>11607000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53243000</v>
      </c>
      <c r="C9" s="39">
        <f t="shared" si="2"/>
        <v>0</v>
      </c>
      <c r="D9" s="39">
        <f t="shared" si="2"/>
        <v>0</v>
      </c>
      <c r="E9" s="39">
        <f t="shared" si="2"/>
        <v>53243000</v>
      </c>
      <c r="F9" s="40">
        <f t="shared" si="2"/>
        <v>53243000</v>
      </c>
      <c r="G9" s="41">
        <f t="shared" si="2"/>
        <v>50914000</v>
      </c>
      <c r="H9" s="40">
        <f t="shared" si="2"/>
        <v>5927000</v>
      </c>
      <c r="I9" s="41">
        <f t="shared" si="2"/>
        <v>4684851</v>
      </c>
      <c r="J9" s="40">
        <f t="shared" si="2"/>
        <v>16533000</v>
      </c>
      <c r="K9" s="41">
        <f t="shared" si="2"/>
        <v>19874235</v>
      </c>
      <c r="L9" s="40">
        <f t="shared" si="2"/>
        <v>8313000</v>
      </c>
      <c r="M9" s="41">
        <f t="shared" si="2"/>
        <v>7175564</v>
      </c>
      <c r="N9" s="40">
        <f t="shared" si="2"/>
        <v>18261000</v>
      </c>
      <c r="O9" s="41">
        <f t="shared" si="2"/>
        <v>16587153</v>
      </c>
      <c r="P9" s="40">
        <f t="shared" si="2"/>
        <v>49034000</v>
      </c>
      <c r="Q9" s="41">
        <f t="shared" si="2"/>
        <v>48321803</v>
      </c>
      <c r="R9" s="20">
        <f>IF(($L9       =0),0,((($N9       -$L9       )/$L9       )*100))</f>
        <v>119.66798989534465</v>
      </c>
      <c r="S9" s="21">
        <f>IF(($M9       =0),0,((($O9       -$M9       )/$M9       )*100))</f>
        <v>131.16166199618596</v>
      </c>
      <c r="T9" s="20">
        <f>IF(($E9       =0),0,(($P9       /$E9       )*100))</f>
        <v>92.094735458182299</v>
      </c>
      <c r="U9" s="22">
        <f>IF(($E9       =0),0,(($Q9       /$E9       )*100))</f>
        <v>90.757100463910746</v>
      </c>
      <c r="V9" s="40">
        <f t="shared" ref="V9:W9" si="3">SUM(V10:V27)</f>
        <v>11607000</v>
      </c>
      <c r="W9" s="41">
        <f t="shared" si="3"/>
        <v>0</v>
      </c>
    </row>
    <row r="10" spans="1:23" ht="13" x14ac:dyDescent="0.3">
      <c r="A10" s="23" t="s">
        <v>36</v>
      </c>
      <c r="B10" s="42">
        <v>38174000</v>
      </c>
      <c r="C10" s="42"/>
      <c r="D10" s="42"/>
      <c r="E10" s="42">
        <f t="shared" ref="E10:E41" si="4">$B10      +$C10      +$D10</f>
        <v>38174000</v>
      </c>
      <c r="F10" s="43">
        <v>38174000</v>
      </c>
      <c r="G10" s="44">
        <v>38174000</v>
      </c>
      <c r="H10" s="43">
        <v>4034000</v>
      </c>
      <c r="I10" s="44">
        <v>4196654</v>
      </c>
      <c r="J10" s="43">
        <v>13690000</v>
      </c>
      <c r="K10" s="44">
        <v>14020264</v>
      </c>
      <c r="L10" s="43">
        <v>6145000</v>
      </c>
      <c r="M10" s="44">
        <v>5844274</v>
      </c>
      <c r="N10" s="43">
        <v>14000000</v>
      </c>
      <c r="O10" s="44">
        <v>13254861</v>
      </c>
      <c r="P10" s="43">
        <f t="shared" ref="P10:P41" si="5">$H10      +$J10      +$L10      +$N10</f>
        <v>37869000</v>
      </c>
      <c r="Q10" s="44">
        <f t="shared" ref="Q10:Q41" si="6">$I10      +$K10      +$M10      +$O10</f>
        <v>37316053</v>
      </c>
      <c r="R10" s="24">
        <f t="shared" ref="R10:R41" si="7">IF(($L10      =0),0,((($N10      -$L10      )/$L10      )*100))</f>
        <v>127.82750203417412</v>
      </c>
      <c r="S10" s="25">
        <f t="shared" ref="S10:S41" si="8">IF(($M10      =0),0,((($O10      -$M10      )/$M10      )*100))</f>
        <v>126.80081392487759</v>
      </c>
      <c r="T10" s="24">
        <f t="shared" ref="T10:T41" si="9">IF(($E10      =0),0,(($P10      /$E10      )*100))</f>
        <v>99.201026876931948</v>
      </c>
      <c r="U10" s="26">
        <f t="shared" ref="U10:U41" si="10">IF(($E10      =0),0,(($Q10      /$E10      )*100))</f>
        <v>97.752535757321738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5440000</v>
      </c>
      <c r="C13" s="42"/>
      <c r="D13" s="42"/>
      <c r="E13" s="42">
        <f t="shared" si="4"/>
        <v>5440000</v>
      </c>
      <c r="F13" s="43">
        <v>5440000</v>
      </c>
      <c r="G13" s="44">
        <v>5440000</v>
      </c>
      <c r="H13" s="43">
        <v>522000</v>
      </c>
      <c r="I13" s="44">
        <v>488197</v>
      </c>
      <c r="J13" s="43">
        <v>2470000</v>
      </c>
      <c r="K13" s="44">
        <v>3747226</v>
      </c>
      <c r="L13" s="43">
        <v>768000</v>
      </c>
      <c r="M13" s="44">
        <v>416990</v>
      </c>
      <c r="N13" s="43">
        <v>875000</v>
      </c>
      <c r="O13" s="44">
        <v>770025</v>
      </c>
      <c r="P13" s="43">
        <f t="shared" si="5"/>
        <v>4635000</v>
      </c>
      <c r="Q13" s="44">
        <f t="shared" si="6"/>
        <v>5422438</v>
      </c>
      <c r="R13" s="24">
        <f t="shared" si="7"/>
        <v>13.932291666666666</v>
      </c>
      <c r="S13" s="25">
        <f t="shared" si="8"/>
        <v>84.662701743447087</v>
      </c>
      <c r="T13" s="24">
        <f t="shared" si="9"/>
        <v>85.202205882352942</v>
      </c>
      <c r="U13" s="26">
        <f t="shared" si="10"/>
        <v>99.677169117647054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11607000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9629000</v>
      </c>
      <c r="C23" s="42"/>
      <c r="D23" s="42"/>
      <c r="E23" s="42">
        <f t="shared" si="4"/>
        <v>9629000</v>
      </c>
      <c r="F23" s="43">
        <v>9629000</v>
      </c>
      <c r="G23" s="44">
        <v>7300000</v>
      </c>
      <c r="H23" s="43">
        <v>1371000</v>
      </c>
      <c r="I23" s="44"/>
      <c r="J23" s="43">
        <v>373000</v>
      </c>
      <c r="K23" s="44">
        <v>2106745</v>
      </c>
      <c r="L23" s="43">
        <v>1400000</v>
      </c>
      <c r="M23" s="44">
        <v>914300</v>
      </c>
      <c r="N23" s="43">
        <v>3386000</v>
      </c>
      <c r="O23" s="44">
        <v>2562267</v>
      </c>
      <c r="P23" s="43">
        <f t="shared" si="5"/>
        <v>6530000</v>
      </c>
      <c r="Q23" s="44">
        <f t="shared" si="6"/>
        <v>5583312</v>
      </c>
      <c r="R23" s="24">
        <f t="shared" si="7"/>
        <v>141.85714285714286</v>
      </c>
      <c r="S23" s="25">
        <f t="shared" si="8"/>
        <v>180.24357431915126</v>
      </c>
      <c r="T23" s="24">
        <f t="shared" si="9"/>
        <v>67.815972582822724</v>
      </c>
      <c r="U23" s="26">
        <f t="shared" si="10"/>
        <v>57.984338976009973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3866000</v>
      </c>
      <c r="C28" s="39">
        <f t="shared" si="11"/>
        <v>0</v>
      </c>
      <c r="D28" s="39">
        <f t="shared" si="11"/>
        <v>0</v>
      </c>
      <c r="E28" s="39">
        <f t="shared" si="11"/>
        <v>3866000</v>
      </c>
      <c r="F28" s="40">
        <f t="shared" si="11"/>
        <v>3866000</v>
      </c>
      <c r="G28" s="41">
        <f t="shared" si="11"/>
        <v>3866000</v>
      </c>
      <c r="H28" s="40">
        <f t="shared" si="11"/>
        <v>617000</v>
      </c>
      <c r="I28" s="41">
        <f t="shared" si="11"/>
        <v>677395</v>
      </c>
      <c r="J28" s="40">
        <f t="shared" si="11"/>
        <v>817000</v>
      </c>
      <c r="K28" s="41">
        <f t="shared" si="11"/>
        <v>1097192</v>
      </c>
      <c r="L28" s="40">
        <f t="shared" si="11"/>
        <v>1482000</v>
      </c>
      <c r="M28" s="41">
        <f t="shared" si="11"/>
        <v>1754351</v>
      </c>
      <c r="N28" s="40">
        <f t="shared" si="11"/>
        <v>90000</v>
      </c>
      <c r="O28" s="41">
        <f t="shared" si="11"/>
        <v>328548</v>
      </c>
      <c r="P28" s="40">
        <f t="shared" si="11"/>
        <v>3006000</v>
      </c>
      <c r="Q28" s="41">
        <f t="shared" si="11"/>
        <v>3857486</v>
      </c>
      <c r="R28" s="20">
        <f t="shared" si="7"/>
        <v>-93.927125506072869</v>
      </c>
      <c r="S28" s="21">
        <f t="shared" si="8"/>
        <v>-81.272390758747832</v>
      </c>
      <c r="T28" s="20">
        <f t="shared" si="9"/>
        <v>77.754785307811687</v>
      </c>
      <c r="U28" s="22">
        <f t="shared" si="10"/>
        <v>99.779772374547335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1785000</v>
      </c>
      <c r="C31" s="42"/>
      <c r="D31" s="42"/>
      <c r="E31" s="42">
        <f t="shared" si="4"/>
        <v>1785000</v>
      </c>
      <c r="F31" s="43">
        <v>1785000</v>
      </c>
      <c r="G31" s="44">
        <v>1785000</v>
      </c>
      <c r="H31" s="43">
        <v>97000</v>
      </c>
      <c r="I31" s="44">
        <v>132654</v>
      </c>
      <c r="J31" s="43">
        <v>193000</v>
      </c>
      <c r="K31" s="44">
        <v>171627</v>
      </c>
      <c r="L31" s="43">
        <v>1003000</v>
      </c>
      <c r="M31" s="44">
        <v>1143657</v>
      </c>
      <c r="N31" s="43">
        <v>90000</v>
      </c>
      <c r="O31" s="44">
        <v>328548</v>
      </c>
      <c r="P31" s="43">
        <f t="shared" si="5"/>
        <v>1383000</v>
      </c>
      <c r="Q31" s="44">
        <f t="shared" si="6"/>
        <v>1776486</v>
      </c>
      <c r="R31" s="24">
        <f t="shared" si="7"/>
        <v>-91.026919242273181</v>
      </c>
      <c r="S31" s="25">
        <f t="shared" si="8"/>
        <v>-71.272155899889569</v>
      </c>
      <c r="T31" s="24">
        <f t="shared" si="9"/>
        <v>77.478991596638664</v>
      </c>
      <c r="U31" s="26">
        <f t="shared" si="10"/>
        <v>99.523025210084043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2081000</v>
      </c>
      <c r="C33" s="42"/>
      <c r="D33" s="42"/>
      <c r="E33" s="42">
        <f t="shared" si="4"/>
        <v>2081000</v>
      </c>
      <c r="F33" s="43">
        <v>2081000</v>
      </c>
      <c r="G33" s="44">
        <v>2081000</v>
      </c>
      <c r="H33" s="43">
        <v>520000</v>
      </c>
      <c r="I33" s="44">
        <v>544741</v>
      </c>
      <c r="J33" s="43">
        <v>624000</v>
      </c>
      <c r="K33" s="44">
        <v>925565</v>
      </c>
      <c r="L33" s="43">
        <v>479000</v>
      </c>
      <c r="M33" s="44">
        <v>610694</v>
      </c>
      <c r="N33" s="43"/>
      <c r="O33" s="44"/>
      <c r="P33" s="43">
        <f t="shared" si="5"/>
        <v>1623000</v>
      </c>
      <c r="Q33" s="44">
        <f t="shared" si="6"/>
        <v>2081000</v>
      </c>
      <c r="R33" s="24">
        <f t="shared" si="7"/>
        <v>-100</v>
      </c>
      <c r="S33" s="25">
        <f t="shared" si="8"/>
        <v>-100</v>
      </c>
      <c r="T33" s="24">
        <f t="shared" si="9"/>
        <v>77.991350312349823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459000</v>
      </c>
      <c r="C43" s="45">
        <f t="shared" si="20"/>
        <v>-338000</v>
      </c>
      <c r="D43" s="45">
        <f t="shared" si="20"/>
        <v>0</v>
      </c>
      <c r="E43" s="45">
        <f t="shared" si="20"/>
        <v>121000</v>
      </c>
      <c r="F43" s="46">
        <f t="shared" si="20"/>
        <v>459000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459000</v>
      </c>
      <c r="C44" s="39">
        <f t="shared" si="22"/>
        <v>-338000</v>
      </c>
      <c r="D44" s="39">
        <f t="shared" si="22"/>
        <v>0</v>
      </c>
      <c r="E44" s="39">
        <f t="shared" si="22"/>
        <v>121000</v>
      </c>
      <c r="F44" s="40">
        <f t="shared" si="22"/>
        <v>459000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459000</v>
      </c>
      <c r="C46" s="42">
        <v>-338000</v>
      </c>
      <c r="D46" s="42"/>
      <c r="E46" s="42">
        <f t="shared" si="13"/>
        <v>121000</v>
      </c>
      <c r="F46" s="43">
        <v>459000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57568000</v>
      </c>
      <c r="C61" s="39">
        <f t="shared" si="26"/>
        <v>-338000</v>
      </c>
      <c r="D61" s="39">
        <f t="shared" si="26"/>
        <v>0</v>
      </c>
      <c r="E61" s="39">
        <f t="shared" si="26"/>
        <v>57230000</v>
      </c>
      <c r="F61" s="40">
        <f t="shared" si="26"/>
        <v>57568000</v>
      </c>
      <c r="G61" s="41">
        <f t="shared" si="26"/>
        <v>54780000</v>
      </c>
      <c r="H61" s="40">
        <f t="shared" si="26"/>
        <v>6544000</v>
      </c>
      <c r="I61" s="41">
        <f t="shared" si="26"/>
        <v>5362246</v>
      </c>
      <c r="J61" s="40">
        <f t="shared" si="26"/>
        <v>17350000</v>
      </c>
      <c r="K61" s="41">
        <f t="shared" si="26"/>
        <v>20971427</v>
      </c>
      <c r="L61" s="40">
        <f t="shared" si="26"/>
        <v>9795000</v>
      </c>
      <c r="M61" s="41">
        <f t="shared" si="26"/>
        <v>8929915</v>
      </c>
      <c r="N61" s="40">
        <f t="shared" si="26"/>
        <v>18351000</v>
      </c>
      <c r="O61" s="41">
        <f t="shared" si="26"/>
        <v>16915701</v>
      </c>
      <c r="P61" s="40">
        <f t="shared" si="26"/>
        <v>52040000</v>
      </c>
      <c r="Q61" s="41">
        <f t="shared" si="26"/>
        <v>52179289</v>
      </c>
      <c r="R61" s="20">
        <f t="shared" si="16"/>
        <v>87.350689127105667</v>
      </c>
      <c r="S61" s="21">
        <f t="shared" si="17"/>
        <v>89.427346172947892</v>
      </c>
      <c r="T61" s="20">
        <f t="shared" si="18"/>
        <v>90.931329722173686</v>
      </c>
      <c r="U61" s="22">
        <f t="shared" si="19"/>
        <v>91.174714310676222</v>
      </c>
      <c r="V61" s="40">
        <f t="shared" ref="V61:W61" si="27">+V8+V43</f>
        <v>11607000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57568000</v>
      </c>
      <c r="C65" s="48">
        <f t="shared" si="30"/>
        <v>-338000</v>
      </c>
      <c r="D65" s="48">
        <f t="shared" si="30"/>
        <v>0</v>
      </c>
      <c r="E65" s="48">
        <f t="shared" si="30"/>
        <v>57230000</v>
      </c>
      <c r="F65" s="49">
        <f t="shared" si="30"/>
        <v>57568000</v>
      </c>
      <c r="G65" s="50">
        <f t="shared" si="30"/>
        <v>54780000</v>
      </c>
      <c r="H65" s="49">
        <f t="shared" si="30"/>
        <v>6544000</v>
      </c>
      <c r="I65" s="50">
        <f t="shared" si="30"/>
        <v>5362246</v>
      </c>
      <c r="J65" s="49">
        <f t="shared" si="30"/>
        <v>17350000</v>
      </c>
      <c r="K65" s="50">
        <f t="shared" si="30"/>
        <v>20971427</v>
      </c>
      <c r="L65" s="49">
        <f t="shared" si="30"/>
        <v>9795000</v>
      </c>
      <c r="M65" s="51">
        <f t="shared" si="30"/>
        <v>8929915</v>
      </c>
      <c r="N65" s="49">
        <f t="shared" si="30"/>
        <v>18351000</v>
      </c>
      <c r="O65" s="50">
        <f t="shared" si="30"/>
        <v>16915701</v>
      </c>
      <c r="P65" s="49">
        <f t="shared" si="30"/>
        <v>52040000</v>
      </c>
      <c r="Q65" s="50">
        <f t="shared" si="30"/>
        <v>52179289</v>
      </c>
      <c r="R65" s="34">
        <f t="shared" si="16"/>
        <v>87.350689127105667</v>
      </c>
      <c r="S65" s="35">
        <f t="shared" si="17"/>
        <v>89.427346172947892</v>
      </c>
      <c r="T65" s="34">
        <f t="shared" si="18"/>
        <v>90.931329722173686</v>
      </c>
      <c r="U65" s="35">
        <f t="shared" si="19"/>
        <v>91.174714310676222</v>
      </c>
      <c r="V65" s="49">
        <f>+V61+V62</f>
        <v>11607000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43958000</v>
      </c>
      <c r="C8" s="36">
        <f t="shared" si="0"/>
        <v>0</v>
      </c>
      <c r="D8" s="36">
        <f t="shared" si="0"/>
        <v>0</v>
      </c>
      <c r="E8" s="36">
        <f t="shared" si="0"/>
        <v>43958000</v>
      </c>
      <c r="F8" s="37">
        <f t="shared" si="0"/>
        <v>43958000</v>
      </c>
      <c r="G8" s="38">
        <f t="shared" si="0"/>
        <v>35224000</v>
      </c>
      <c r="H8" s="37">
        <f t="shared" si="0"/>
        <v>5276000</v>
      </c>
      <c r="I8" s="38">
        <f t="shared" si="0"/>
        <v>1556887</v>
      </c>
      <c r="J8" s="37">
        <f t="shared" si="0"/>
        <v>14722000</v>
      </c>
      <c r="K8" s="38">
        <f t="shared" si="0"/>
        <v>922545</v>
      </c>
      <c r="L8" s="37">
        <f t="shared" si="0"/>
        <v>5971000</v>
      </c>
      <c r="M8" s="38">
        <f t="shared" si="0"/>
        <v>10785666</v>
      </c>
      <c r="N8" s="37">
        <f t="shared" si="0"/>
        <v>3359000</v>
      </c>
      <c r="O8" s="38">
        <f t="shared" si="0"/>
        <v>4826382</v>
      </c>
      <c r="P8" s="37">
        <f t="shared" si="0"/>
        <v>29328000</v>
      </c>
      <c r="Q8" s="38">
        <f t="shared" si="0"/>
        <v>18091480</v>
      </c>
      <c r="R8" s="16">
        <f>IF(($L8       =0),0,((($N8       -$L8       )/$L8       )*100))</f>
        <v>-43.744766370792156</v>
      </c>
      <c r="S8" s="17">
        <f>IF(($M8       =0),0,((($O8       -$M8       )/$M8       )*100))</f>
        <v>-55.251887087918348</v>
      </c>
      <c r="T8" s="16">
        <f>IF(($E8       =0),0,(($P8       /$E8       )*100))</f>
        <v>66.718231038718784</v>
      </c>
      <c r="U8" s="18">
        <f>IF(($E8       =0),0,(($Q8       /$E8       )*100))</f>
        <v>41.156285545293237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36868000</v>
      </c>
      <c r="C9" s="39">
        <f t="shared" si="2"/>
        <v>0</v>
      </c>
      <c r="D9" s="39">
        <f t="shared" si="2"/>
        <v>0</v>
      </c>
      <c r="E9" s="39">
        <f t="shared" si="2"/>
        <v>36868000</v>
      </c>
      <c r="F9" s="40">
        <f t="shared" si="2"/>
        <v>36868000</v>
      </c>
      <c r="G9" s="41">
        <f t="shared" si="2"/>
        <v>28134000</v>
      </c>
      <c r="H9" s="40">
        <f t="shared" si="2"/>
        <v>4583000</v>
      </c>
      <c r="I9" s="41">
        <f t="shared" si="2"/>
        <v>939220</v>
      </c>
      <c r="J9" s="40">
        <f t="shared" si="2"/>
        <v>11921000</v>
      </c>
      <c r="K9" s="41">
        <f t="shared" si="2"/>
        <v>-667448</v>
      </c>
      <c r="L9" s="40">
        <f t="shared" si="2"/>
        <v>5229000</v>
      </c>
      <c r="M9" s="41">
        <f t="shared" si="2"/>
        <v>8628002</v>
      </c>
      <c r="N9" s="40">
        <f t="shared" si="2"/>
        <v>3024000</v>
      </c>
      <c r="O9" s="41">
        <f t="shared" si="2"/>
        <v>2860713</v>
      </c>
      <c r="P9" s="40">
        <f t="shared" si="2"/>
        <v>24757000</v>
      </c>
      <c r="Q9" s="41">
        <f t="shared" si="2"/>
        <v>11760487</v>
      </c>
      <c r="R9" s="20">
        <f>IF(($L9       =0),0,((($N9       -$L9       )/$L9       )*100))</f>
        <v>-42.168674698795186</v>
      </c>
      <c r="S9" s="21">
        <f>IF(($M9       =0),0,((($O9       -$M9       )/$M9       )*100))</f>
        <v>-66.843853304623707</v>
      </c>
      <c r="T9" s="20">
        <f>IF(($E9       =0),0,(($P9       /$E9       )*100))</f>
        <v>67.150374308343274</v>
      </c>
      <c r="U9" s="22">
        <f>IF(($E9       =0),0,(($Q9       /$E9       )*100))</f>
        <v>31.898901486383856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17890000</v>
      </c>
      <c r="C10" s="42"/>
      <c r="D10" s="42"/>
      <c r="E10" s="42">
        <f t="shared" ref="E10:E41" si="4">$B10      +$C10      +$D10</f>
        <v>17890000</v>
      </c>
      <c r="F10" s="43">
        <v>17890000</v>
      </c>
      <c r="G10" s="44">
        <v>17890000</v>
      </c>
      <c r="H10" s="43">
        <v>2802000</v>
      </c>
      <c r="I10" s="44">
        <v>74001</v>
      </c>
      <c r="J10" s="43">
        <v>8883000</v>
      </c>
      <c r="K10" s="44">
        <v>-3782539</v>
      </c>
      <c r="L10" s="43">
        <v>4381000</v>
      </c>
      <c r="M10" s="44">
        <v>7888818</v>
      </c>
      <c r="N10" s="43">
        <v>225000</v>
      </c>
      <c r="O10" s="44">
        <v>2335463</v>
      </c>
      <c r="P10" s="43">
        <f t="shared" ref="P10:P41" si="5">$H10      +$J10      +$L10      +$N10</f>
        <v>16291000</v>
      </c>
      <c r="Q10" s="44">
        <f t="shared" ref="Q10:Q41" si="6">$I10      +$K10      +$M10      +$O10</f>
        <v>6515743</v>
      </c>
      <c r="R10" s="24">
        <f t="shared" ref="R10:R41" si="7">IF(($L10      =0),0,((($N10      -$L10      )/$L10      )*100))</f>
        <v>-94.864186258845024</v>
      </c>
      <c r="S10" s="25">
        <f t="shared" ref="S10:S41" si="8">IF(($M10      =0),0,((($O10      -$M10      )/$M10      )*100))</f>
        <v>-70.395273411048393</v>
      </c>
      <c r="T10" s="24">
        <f t="shared" ref="T10:T41" si="9">IF(($E10      =0),0,(($P10      /$E10      )*100))</f>
        <v>91.062045835662389</v>
      </c>
      <c r="U10" s="26">
        <f t="shared" ref="U10:U41" si="10">IF(($E10      =0),0,(($Q10      /$E10      )*100))</f>
        <v>36.421145891559533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8978000</v>
      </c>
      <c r="C13" s="42"/>
      <c r="D13" s="42"/>
      <c r="E13" s="42">
        <f t="shared" si="4"/>
        <v>8978000</v>
      </c>
      <c r="F13" s="43">
        <v>8978000</v>
      </c>
      <c r="G13" s="44">
        <v>4040000</v>
      </c>
      <c r="H13" s="43">
        <v>413000</v>
      </c>
      <c r="I13" s="44">
        <v>412959</v>
      </c>
      <c r="J13" s="43">
        <v>1705000</v>
      </c>
      <c r="K13" s="44">
        <v>1781926</v>
      </c>
      <c r="L13" s="43"/>
      <c r="M13" s="44"/>
      <c r="N13" s="43">
        <v>1922000</v>
      </c>
      <c r="O13" s="44"/>
      <c r="P13" s="43">
        <f t="shared" si="5"/>
        <v>4040000</v>
      </c>
      <c r="Q13" s="44">
        <f t="shared" si="6"/>
        <v>2194885</v>
      </c>
      <c r="R13" s="24">
        <f t="shared" si="7"/>
        <v>0</v>
      </c>
      <c r="S13" s="25">
        <f t="shared" si="8"/>
        <v>0</v>
      </c>
      <c r="T13" s="24">
        <f t="shared" si="9"/>
        <v>44.998886166184008</v>
      </c>
      <c r="U13" s="26">
        <f t="shared" si="10"/>
        <v>24.447371352194253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6204000</v>
      </c>
      <c r="H23" s="43">
        <v>1368000</v>
      </c>
      <c r="I23" s="44">
        <v>452260</v>
      </c>
      <c r="J23" s="43">
        <v>1333000</v>
      </c>
      <c r="K23" s="44">
        <v>1333165</v>
      </c>
      <c r="L23" s="43">
        <v>848000</v>
      </c>
      <c r="M23" s="44">
        <v>739184</v>
      </c>
      <c r="N23" s="43">
        <v>877000</v>
      </c>
      <c r="O23" s="44">
        <v>525250</v>
      </c>
      <c r="P23" s="43">
        <f t="shared" si="5"/>
        <v>4426000</v>
      </c>
      <c r="Q23" s="44">
        <f t="shared" si="6"/>
        <v>3049859</v>
      </c>
      <c r="R23" s="24">
        <f t="shared" si="7"/>
        <v>3.4198113207547167</v>
      </c>
      <c r="S23" s="25">
        <f t="shared" si="8"/>
        <v>-28.941914327149938</v>
      </c>
      <c r="T23" s="24">
        <f t="shared" si="9"/>
        <v>44.26</v>
      </c>
      <c r="U23" s="26">
        <f t="shared" si="10"/>
        <v>30.498589999999997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7090000</v>
      </c>
      <c r="C28" s="39">
        <f t="shared" si="11"/>
        <v>0</v>
      </c>
      <c r="D28" s="39">
        <f t="shared" si="11"/>
        <v>0</v>
      </c>
      <c r="E28" s="39">
        <f t="shared" si="11"/>
        <v>7090000</v>
      </c>
      <c r="F28" s="40">
        <f t="shared" si="11"/>
        <v>7090000</v>
      </c>
      <c r="G28" s="41">
        <f t="shared" si="11"/>
        <v>7090000</v>
      </c>
      <c r="H28" s="40">
        <f t="shared" si="11"/>
        <v>693000</v>
      </c>
      <c r="I28" s="41">
        <f t="shared" si="11"/>
        <v>617667</v>
      </c>
      <c r="J28" s="40">
        <f t="shared" si="11"/>
        <v>2801000</v>
      </c>
      <c r="K28" s="41">
        <f t="shared" si="11"/>
        <v>1589993</v>
      </c>
      <c r="L28" s="40">
        <f t="shared" si="11"/>
        <v>742000</v>
      </c>
      <c r="M28" s="41">
        <f t="shared" si="11"/>
        <v>2157664</v>
      </c>
      <c r="N28" s="40">
        <f t="shared" si="11"/>
        <v>335000</v>
      </c>
      <c r="O28" s="41">
        <f t="shared" si="11"/>
        <v>1965669</v>
      </c>
      <c r="P28" s="40">
        <f t="shared" si="11"/>
        <v>4571000</v>
      </c>
      <c r="Q28" s="41">
        <f t="shared" si="11"/>
        <v>6330993</v>
      </c>
      <c r="R28" s="20">
        <f t="shared" si="7"/>
        <v>-54.851752021563335</v>
      </c>
      <c r="S28" s="21">
        <f t="shared" si="8"/>
        <v>-8.8982807332374279</v>
      </c>
      <c r="T28" s="20">
        <f t="shared" si="9"/>
        <v>64.471086036671366</v>
      </c>
      <c r="U28" s="22">
        <f t="shared" si="10"/>
        <v>89.294682651621997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320000</v>
      </c>
      <c r="I31" s="44">
        <v>186239</v>
      </c>
      <c r="J31" s="43">
        <v>1296000</v>
      </c>
      <c r="K31" s="44">
        <v>1295727</v>
      </c>
      <c r="L31" s="43">
        <v>451000</v>
      </c>
      <c r="M31" s="44">
        <v>664698</v>
      </c>
      <c r="N31" s="43"/>
      <c r="O31" s="44">
        <v>234353</v>
      </c>
      <c r="P31" s="43">
        <f t="shared" si="5"/>
        <v>2067000</v>
      </c>
      <c r="Q31" s="44">
        <f t="shared" si="6"/>
        <v>2381017</v>
      </c>
      <c r="R31" s="24">
        <f t="shared" si="7"/>
        <v>-100</v>
      </c>
      <c r="S31" s="25">
        <f t="shared" si="8"/>
        <v>-64.742935889682229</v>
      </c>
      <c r="T31" s="24">
        <f t="shared" si="9"/>
        <v>79.5</v>
      </c>
      <c r="U31" s="26">
        <f t="shared" si="10"/>
        <v>91.577576923076919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1490000</v>
      </c>
      <c r="C33" s="42"/>
      <c r="D33" s="42"/>
      <c r="E33" s="42">
        <f t="shared" si="4"/>
        <v>1490000</v>
      </c>
      <c r="F33" s="43">
        <v>1490000</v>
      </c>
      <c r="G33" s="44">
        <v>1490000</v>
      </c>
      <c r="H33" s="43">
        <v>373000</v>
      </c>
      <c r="I33" s="44">
        <v>431428</v>
      </c>
      <c r="J33" s="43">
        <v>296000</v>
      </c>
      <c r="K33" s="44">
        <v>294266</v>
      </c>
      <c r="L33" s="43">
        <v>291000</v>
      </c>
      <c r="M33" s="44">
        <v>283138</v>
      </c>
      <c r="N33" s="43">
        <v>335000</v>
      </c>
      <c r="O33" s="44">
        <v>425382</v>
      </c>
      <c r="P33" s="43">
        <f t="shared" si="5"/>
        <v>1295000</v>
      </c>
      <c r="Q33" s="44">
        <f t="shared" si="6"/>
        <v>1434214</v>
      </c>
      <c r="R33" s="24">
        <f t="shared" si="7"/>
        <v>15.120274914089347</v>
      </c>
      <c r="S33" s="25">
        <f t="shared" si="8"/>
        <v>50.238399649640812</v>
      </c>
      <c r="T33" s="24">
        <f t="shared" si="9"/>
        <v>86.912751677852356</v>
      </c>
      <c r="U33" s="26">
        <f t="shared" si="10"/>
        <v>96.255973154362422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1209000</v>
      </c>
      <c r="K36" s="44"/>
      <c r="L36" s="43"/>
      <c r="M36" s="44">
        <v>1209828</v>
      </c>
      <c r="N36" s="43"/>
      <c r="O36" s="44">
        <v>1305934</v>
      </c>
      <c r="P36" s="43">
        <f t="shared" si="5"/>
        <v>1209000</v>
      </c>
      <c r="Q36" s="44">
        <f t="shared" si="6"/>
        <v>2515762</v>
      </c>
      <c r="R36" s="24">
        <f t="shared" si="7"/>
        <v>0</v>
      </c>
      <c r="S36" s="25">
        <f t="shared" si="8"/>
        <v>7.9437738257008439</v>
      </c>
      <c r="T36" s="24">
        <f t="shared" si="9"/>
        <v>40.300000000000004</v>
      </c>
      <c r="U36" s="26">
        <f t="shared" si="10"/>
        <v>83.858733333333333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769000</v>
      </c>
      <c r="C43" s="45">
        <f t="shared" si="20"/>
        <v>-338000</v>
      </c>
      <c r="D43" s="45">
        <f t="shared" si="20"/>
        <v>0</v>
      </c>
      <c r="E43" s="45">
        <f t="shared" si="20"/>
        <v>431000</v>
      </c>
      <c r="F43" s="46">
        <f t="shared" si="20"/>
        <v>769000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769000</v>
      </c>
      <c r="C44" s="39">
        <f t="shared" si="22"/>
        <v>-338000</v>
      </c>
      <c r="D44" s="39">
        <f t="shared" si="22"/>
        <v>0</v>
      </c>
      <c r="E44" s="39">
        <f t="shared" si="22"/>
        <v>431000</v>
      </c>
      <c r="F44" s="40">
        <f t="shared" si="22"/>
        <v>769000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310000</v>
      </c>
      <c r="C45" s="42"/>
      <c r="D45" s="42"/>
      <c r="E45" s="42">
        <f t="shared" si="13"/>
        <v>310000</v>
      </c>
      <c r="F45" s="43">
        <v>310000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459000</v>
      </c>
      <c r="C46" s="42">
        <v>-338000</v>
      </c>
      <c r="D46" s="42"/>
      <c r="E46" s="42">
        <f t="shared" si="13"/>
        <v>121000</v>
      </c>
      <c r="F46" s="43">
        <v>459000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44727000</v>
      </c>
      <c r="C61" s="39">
        <f t="shared" si="26"/>
        <v>-338000</v>
      </c>
      <c r="D61" s="39">
        <f t="shared" si="26"/>
        <v>0</v>
      </c>
      <c r="E61" s="39">
        <f t="shared" si="26"/>
        <v>44389000</v>
      </c>
      <c r="F61" s="40">
        <f t="shared" si="26"/>
        <v>44727000</v>
      </c>
      <c r="G61" s="41">
        <f t="shared" si="26"/>
        <v>35224000</v>
      </c>
      <c r="H61" s="40">
        <f t="shared" si="26"/>
        <v>5276000</v>
      </c>
      <c r="I61" s="41">
        <f t="shared" si="26"/>
        <v>1556887</v>
      </c>
      <c r="J61" s="40">
        <f t="shared" si="26"/>
        <v>14722000</v>
      </c>
      <c r="K61" s="41">
        <f t="shared" si="26"/>
        <v>922545</v>
      </c>
      <c r="L61" s="40">
        <f t="shared" si="26"/>
        <v>5971000</v>
      </c>
      <c r="M61" s="41">
        <f t="shared" si="26"/>
        <v>10785666</v>
      </c>
      <c r="N61" s="40">
        <f t="shared" si="26"/>
        <v>3359000</v>
      </c>
      <c r="O61" s="41">
        <f t="shared" si="26"/>
        <v>4826382</v>
      </c>
      <c r="P61" s="40">
        <f t="shared" si="26"/>
        <v>29328000</v>
      </c>
      <c r="Q61" s="41">
        <f t="shared" si="26"/>
        <v>18091480</v>
      </c>
      <c r="R61" s="20">
        <f t="shared" si="16"/>
        <v>-43.744766370792156</v>
      </c>
      <c r="S61" s="21">
        <f t="shared" si="17"/>
        <v>-55.251887087918348</v>
      </c>
      <c r="T61" s="20">
        <f t="shared" si="18"/>
        <v>66.0704228525085</v>
      </c>
      <c r="U61" s="22">
        <f t="shared" si="19"/>
        <v>40.756673950753566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44727000</v>
      </c>
      <c r="C65" s="48">
        <f t="shared" si="30"/>
        <v>-338000</v>
      </c>
      <c r="D65" s="48">
        <f t="shared" si="30"/>
        <v>0</v>
      </c>
      <c r="E65" s="48">
        <f t="shared" si="30"/>
        <v>44389000</v>
      </c>
      <c r="F65" s="49">
        <f t="shared" si="30"/>
        <v>44727000</v>
      </c>
      <c r="G65" s="50">
        <f t="shared" si="30"/>
        <v>35224000</v>
      </c>
      <c r="H65" s="49">
        <f t="shared" si="30"/>
        <v>5276000</v>
      </c>
      <c r="I65" s="50">
        <f t="shared" si="30"/>
        <v>1556887</v>
      </c>
      <c r="J65" s="49">
        <f t="shared" si="30"/>
        <v>14722000</v>
      </c>
      <c r="K65" s="50">
        <f t="shared" si="30"/>
        <v>922545</v>
      </c>
      <c r="L65" s="49">
        <f t="shared" si="30"/>
        <v>5971000</v>
      </c>
      <c r="M65" s="51">
        <f t="shared" si="30"/>
        <v>10785666</v>
      </c>
      <c r="N65" s="49">
        <f t="shared" si="30"/>
        <v>3359000</v>
      </c>
      <c r="O65" s="50">
        <f t="shared" si="30"/>
        <v>4826382</v>
      </c>
      <c r="P65" s="49">
        <f t="shared" si="30"/>
        <v>29328000</v>
      </c>
      <c r="Q65" s="50">
        <f t="shared" si="30"/>
        <v>18091480</v>
      </c>
      <c r="R65" s="34">
        <f t="shared" si="16"/>
        <v>-43.744766370792156</v>
      </c>
      <c r="S65" s="35">
        <f t="shared" si="17"/>
        <v>-55.251887087918348</v>
      </c>
      <c r="T65" s="34">
        <f t="shared" si="18"/>
        <v>66.0704228525085</v>
      </c>
      <c r="U65" s="35">
        <f t="shared" si="19"/>
        <v>40.756673950753566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126793000</v>
      </c>
      <c r="C8" s="36">
        <f t="shared" si="0"/>
        <v>30685000</v>
      </c>
      <c r="D8" s="36">
        <f t="shared" si="0"/>
        <v>0</v>
      </c>
      <c r="E8" s="36">
        <f t="shared" si="0"/>
        <v>157478000</v>
      </c>
      <c r="F8" s="37">
        <f t="shared" si="0"/>
        <v>157478000</v>
      </c>
      <c r="G8" s="38">
        <f t="shared" si="0"/>
        <v>157478000</v>
      </c>
      <c r="H8" s="37">
        <f t="shared" si="0"/>
        <v>41674000</v>
      </c>
      <c r="I8" s="38">
        <f t="shared" si="0"/>
        <v>38735219</v>
      </c>
      <c r="J8" s="37">
        <f t="shared" si="0"/>
        <v>40220000</v>
      </c>
      <c r="K8" s="38">
        <f t="shared" si="0"/>
        <v>56665707</v>
      </c>
      <c r="L8" s="37">
        <f t="shared" si="0"/>
        <v>15116000</v>
      </c>
      <c r="M8" s="38">
        <f t="shared" si="0"/>
        <v>16701701</v>
      </c>
      <c r="N8" s="37">
        <f t="shared" si="0"/>
        <v>11998000</v>
      </c>
      <c r="O8" s="38">
        <f t="shared" si="0"/>
        <v>8313226</v>
      </c>
      <c r="P8" s="37">
        <f t="shared" si="0"/>
        <v>109008000</v>
      </c>
      <c r="Q8" s="38">
        <f t="shared" si="0"/>
        <v>120415853</v>
      </c>
      <c r="R8" s="16">
        <f>IF(($L8       =0),0,((($N8       -$L8       )/$L8       )*100))</f>
        <v>-20.627150039693039</v>
      </c>
      <c r="S8" s="17">
        <f>IF(($M8       =0),0,((($O8       -$M8       )/$M8       )*100))</f>
        <v>-50.225273461667165</v>
      </c>
      <c r="T8" s="16">
        <f>IF(($E8       =0),0,(($P8       /$E8       )*100))</f>
        <v>69.22109755013399</v>
      </c>
      <c r="U8" s="18">
        <f>IF(($E8       =0),0,(($Q8       /$E8       )*100))</f>
        <v>76.465190693303185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114711000</v>
      </c>
      <c r="C9" s="39">
        <f t="shared" si="2"/>
        <v>30685000</v>
      </c>
      <c r="D9" s="39">
        <f t="shared" si="2"/>
        <v>0</v>
      </c>
      <c r="E9" s="39">
        <f t="shared" si="2"/>
        <v>145396000</v>
      </c>
      <c r="F9" s="40">
        <f t="shared" si="2"/>
        <v>145396000</v>
      </c>
      <c r="G9" s="41">
        <f t="shared" si="2"/>
        <v>145396000</v>
      </c>
      <c r="H9" s="40">
        <f t="shared" si="2"/>
        <v>40905000</v>
      </c>
      <c r="I9" s="41">
        <f t="shared" si="2"/>
        <v>37323656</v>
      </c>
      <c r="J9" s="40">
        <f t="shared" si="2"/>
        <v>38487000</v>
      </c>
      <c r="K9" s="41">
        <f t="shared" si="2"/>
        <v>52579027</v>
      </c>
      <c r="L9" s="40">
        <f t="shared" si="2"/>
        <v>10979000</v>
      </c>
      <c r="M9" s="41">
        <f t="shared" si="2"/>
        <v>13859522</v>
      </c>
      <c r="N9" s="40">
        <f t="shared" si="2"/>
        <v>9221000</v>
      </c>
      <c r="O9" s="41">
        <f t="shared" si="2"/>
        <v>1661478</v>
      </c>
      <c r="P9" s="40">
        <f t="shared" si="2"/>
        <v>99592000</v>
      </c>
      <c r="Q9" s="41">
        <f t="shared" si="2"/>
        <v>105423683</v>
      </c>
      <c r="R9" s="20">
        <f>IF(($L9       =0),0,((($N9       -$L9       )/$L9       )*100))</f>
        <v>-16.012387284816469</v>
      </c>
      <c r="S9" s="21">
        <f>IF(($M9       =0),0,((($O9       -$M9       )/$M9       )*100))</f>
        <v>-88.012010803835807</v>
      </c>
      <c r="T9" s="20">
        <f>IF(($E9       =0),0,(($P9       /$E9       )*100))</f>
        <v>68.497070070703458</v>
      </c>
      <c r="U9" s="22">
        <f>IF(($E9       =0),0,(($Q9       /$E9       )*100))</f>
        <v>72.50796651902391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74175000</v>
      </c>
      <c r="C10" s="42"/>
      <c r="D10" s="42"/>
      <c r="E10" s="42">
        <f t="shared" ref="E10:E41" si="4">$B10      +$C10      +$D10</f>
        <v>74175000</v>
      </c>
      <c r="F10" s="43">
        <v>74175000</v>
      </c>
      <c r="G10" s="44">
        <v>74175000</v>
      </c>
      <c r="H10" s="43">
        <v>36167000</v>
      </c>
      <c r="I10" s="44">
        <v>32585709</v>
      </c>
      <c r="J10" s="43">
        <v>23252000</v>
      </c>
      <c r="K10" s="44">
        <v>30986036</v>
      </c>
      <c r="L10" s="43">
        <v>8702000</v>
      </c>
      <c r="M10" s="44">
        <v>11672872</v>
      </c>
      <c r="N10" s="43">
        <v>5576000</v>
      </c>
      <c r="O10" s="44">
        <v>489238</v>
      </c>
      <c r="P10" s="43">
        <f t="shared" ref="P10:P41" si="5">$H10      +$J10      +$L10      +$N10</f>
        <v>73697000</v>
      </c>
      <c r="Q10" s="44">
        <f t="shared" ref="Q10:Q41" si="6">$I10      +$K10      +$M10      +$O10</f>
        <v>75733855</v>
      </c>
      <c r="R10" s="24">
        <f t="shared" ref="R10:R41" si="7">IF(($L10      =0),0,((($N10      -$L10      )/$L10      )*100))</f>
        <v>-35.92277637324753</v>
      </c>
      <c r="S10" s="25">
        <f t="shared" ref="S10:S41" si="8">IF(($M10      =0),0,((($O10      -$M10      )/$M10      )*100))</f>
        <v>-95.808760688886167</v>
      </c>
      <c r="T10" s="24">
        <f t="shared" ref="T10:T41" si="9">IF(($E10      =0),0,(($P10      /$E10      )*100))</f>
        <v>99.355578024941011</v>
      </c>
      <c r="U10" s="26">
        <f t="shared" ref="U10:U41" si="10">IF(($E10      =0),0,(($Q10      /$E10      )*100))</f>
        <v>102.10159083249073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16369000</v>
      </c>
      <c r="C13" s="42"/>
      <c r="D13" s="42"/>
      <c r="E13" s="42">
        <f t="shared" si="4"/>
        <v>16369000</v>
      </c>
      <c r="F13" s="43">
        <v>16369000</v>
      </c>
      <c r="G13" s="44">
        <v>16369000</v>
      </c>
      <c r="H13" s="43">
        <v>4738000</v>
      </c>
      <c r="I13" s="44">
        <v>4737947</v>
      </c>
      <c r="J13" s="43">
        <v>4429000</v>
      </c>
      <c r="K13" s="44">
        <v>9221563</v>
      </c>
      <c r="L13" s="43">
        <v>781000</v>
      </c>
      <c r="M13" s="44">
        <v>764309</v>
      </c>
      <c r="N13" s="43">
        <v>1945000</v>
      </c>
      <c r="O13" s="44">
        <v>758124</v>
      </c>
      <c r="P13" s="43">
        <f t="shared" si="5"/>
        <v>11893000</v>
      </c>
      <c r="Q13" s="44">
        <f t="shared" si="6"/>
        <v>15481943</v>
      </c>
      <c r="R13" s="24">
        <f t="shared" si="7"/>
        <v>149.03969270166453</v>
      </c>
      <c r="S13" s="25">
        <f t="shared" si="8"/>
        <v>-0.80922768147437751</v>
      </c>
      <c r="T13" s="24">
        <f t="shared" si="9"/>
        <v>72.655629543649582</v>
      </c>
      <c r="U13" s="26">
        <f t="shared" si="10"/>
        <v>94.580872380719654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24167000</v>
      </c>
      <c r="C20" s="42">
        <v>30685000</v>
      </c>
      <c r="D20" s="42"/>
      <c r="E20" s="42">
        <f t="shared" si="4"/>
        <v>54852000</v>
      </c>
      <c r="F20" s="43">
        <v>54852000</v>
      </c>
      <c r="G20" s="44">
        <v>54852000</v>
      </c>
      <c r="H20" s="43"/>
      <c r="I20" s="44"/>
      <c r="J20" s="43">
        <v>10806000</v>
      </c>
      <c r="K20" s="44">
        <v>12371428</v>
      </c>
      <c r="L20" s="43">
        <v>1496000</v>
      </c>
      <c r="M20" s="44">
        <v>1422341</v>
      </c>
      <c r="N20" s="43">
        <v>1700000</v>
      </c>
      <c r="O20" s="44">
        <v>414116</v>
      </c>
      <c r="P20" s="43">
        <f t="shared" si="5"/>
        <v>14002000</v>
      </c>
      <c r="Q20" s="44">
        <f t="shared" si="6"/>
        <v>14207885</v>
      </c>
      <c r="R20" s="24">
        <f t="shared" si="7"/>
        <v>13.636363636363635</v>
      </c>
      <c r="S20" s="25">
        <f t="shared" si="8"/>
        <v>-70.884900315747075</v>
      </c>
      <c r="T20" s="24">
        <f t="shared" si="9"/>
        <v>25.526872310945819</v>
      </c>
      <c r="U20" s="26">
        <f t="shared" si="10"/>
        <v>25.902218697586232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12082000</v>
      </c>
      <c r="C28" s="39">
        <f t="shared" si="11"/>
        <v>0</v>
      </c>
      <c r="D28" s="39">
        <f t="shared" si="11"/>
        <v>0</v>
      </c>
      <c r="E28" s="39">
        <f t="shared" si="11"/>
        <v>12082000</v>
      </c>
      <c r="F28" s="40">
        <f t="shared" si="11"/>
        <v>12082000</v>
      </c>
      <c r="G28" s="41">
        <f t="shared" si="11"/>
        <v>12082000</v>
      </c>
      <c r="H28" s="40">
        <f t="shared" si="11"/>
        <v>769000</v>
      </c>
      <c r="I28" s="41">
        <f t="shared" si="11"/>
        <v>1411563</v>
      </c>
      <c r="J28" s="40">
        <f t="shared" si="11"/>
        <v>1733000</v>
      </c>
      <c r="K28" s="41">
        <f t="shared" si="11"/>
        <v>4086680</v>
      </c>
      <c r="L28" s="40">
        <f t="shared" si="11"/>
        <v>4137000</v>
      </c>
      <c r="M28" s="41">
        <f t="shared" si="11"/>
        <v>2842179</v>
      </c>
      <c r="N28" s="40">
        <f t="shared" si="11"/>
        <v>2777000</v>
      </c>
      <c r="O28" s="41">
        <f t="shared" si="11"/>
        <v>6651748</v>
      </c>
      <c r="P28" s="40">
        <f t="shared" si="11"/>
        <v>9416000</v>
      </c>
      <c r="Q28" s="41">
        <f t="shared" si="11"/>
        <v>14992170</v>
      </c>
      <c r="R28" s="20">
        <f t="shared" si="7"/>
        <v>-32.874063330916123</v>
      </c>
      <c r="S28" s="21">
        <f t="shared" si="8"/>
        <v>134.03691322749199</v>
      </c>
      <c r="T28" s="20">
        <f t="shared" si="9"/>
        <v>77.934116868068202</v>
      </c>
      <c r="U28" s="22">
        <f t="shared" si="10"/>
        <v>124.08682337361363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173000</v>
      </c>
      <c r="I31" s="44">
        <v>214233</v>
      </c>
      <c r="J31" s="43">
        <v>697000</v>
      </c>
      <c r="K31" s="44">
        <v>780148</v>
      </c>
      <c r="L31" s="43">
        <v>234000</v>
      </c>
      <c r="M31" s="44">
        <v>303853</v>
      </c>
      <c r="N31" s="43">
        <v>354000</v>
      </c>
      <c r="O31" s="44">
        <v>312691</v>
      </c>
      <c r="P31" s="43">
        <f t="shared" si="5"/>
        <v>1458000</v>
      </c>
      <c r="Q31" s="44">
        <f t="shared" si="6"/>
        <v>1610925</v>
      </c>
      <c r="R31" s="24">
        <f t="shared" si="7"/>
        <v>51.282051282051277</v>
      </c>
      <c r="S31" s="25">
        <f t="shared" si="8"/>
        <v>2.9086433242390233</v>
      </c>
      <c r="T31" s="24">
        <f t="shared" si="9"/>
        <v>85.764705882352942</v>
      </c>
      <c r="U31" s="26">
        <f t="shared" si="10"/>
        <v>94.760294117647064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2382000</v>
      </c>
      <c r="C33" s="42"/>
      <c r="D33" s="42"/>
      <c r="E33" s="42">
        <f t="shared" si="4"/>
        <v>2382000</v>
      </c>
      <c r="F33" s="43">
        <v>2382000</v>
      </c>
      <c r="G33" s="44">
        <v>2382000</v>
      </c>
      <c r="H33" s="43">
        <v>596000</v>
      </c>
      <c r="I33" s="44"/>
      <c r="J33" s="43">
        <v>1036000</v>
      </c>
      <c r="K33" s="44">
        <v>2382000</v>
      </c>
      <c r="L33" s="43"/>
      <c r="M33" s="44"/>
      <c r="N33" s="43"/>
      <c r="O33" s="44"/>
      <c r="P33" s="43">
        <f t="shared" si="5"/>
        <v>1632000</v>
      </c>
      <c r="Q33" s="44">
        <f t="shared" si="6"/>
        <v>2382000</v>
      </c>
      <c r="R33" s="24">
        <f t="shared" si="7"/>
        <v>0</v>
      </c>
      <c r="S33" s="25">
        <f t="shared" si="8"/>
        <v>0</v>
      </c>
      <c r="T33" s="24">
        <f t="shared" si="9"/>
        <v>68.513853904282115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>
        <v>1197330</v>
      </c>
      <c r="J37" s="43"/>
      <c r="K37" s="44">
        <v>924532</v>
      </c>
      <c r="L37" s="43">
        <v>3903000</v>
      </c>
      <c r="M37" s="44">
        <v>2538326</v>
      </c>
      <c r="N37" s="43">
        <v>2423000</v>
      </c>
      <c r="O37" s="44">
        <v>6339057</v>
      </c>
      <c r="P37" s="43">
        <f t="shared" si="5"/>
        <v>6326000</v>
      </c>
      <c r="Q37" s="44">
        <f t="shared" si="6"/>
        <v>10999245</v>
      </c>
      <c r="R37" s="24">
        <f t="shared" si="7"/>
        <v>-37.919549064821936</v>
      </c>
      <c r="S37" s="25">
        <f t="shared" si="8"/>
        <v>149.73376154205567</v>
      </c>
      <c r="T37" s="24">
        <f t="shared" si="9"/>
        <v>79.074999999999989</v>
      </c>
      <c r="U37" s="26">
        <f t="shared" si="10"/>
        <v>137.49056250000001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29724000</v>
      </c>
      <c r="C43" s="45">
        <f t="shared" si="20"/>
        <v>834000</v>
      </c>
      <c r="D43" s="45">
        <f t="shared" si="20"/>
        <v>0</v>
      </c>
      <c r="E43" s="45">
        <f t="shared" si="20"/>
        <v>30558000</v>
      </c>
      <c r="F43" s="46">
        <f t="shared" si="20"/>
        <v>29724000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29724000</v>
      </c>
      <c r="C44" s="39">
        <f t="shared" si="22"/>
        <v>834000</v>
      </c>
      <c r="D44" s="39">
        <f t="shared" si="22"/>
        <v>0</v>
      </c>
      <c r="E44" s="39">
        <f t="shared" si="22"/>
        <v>30558000</v>
      </c>
      <c r="F44" s="40">
        <f t="shared" si="22"/>
        <v>29724000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29724000</v>
      </c>
      <c r="C46" s="42">
        <v>834000</v>
      </c>
      <c r="D46" s="42"/>
      <c r="E46" s="42">
        <f t="shared" si="13"/>
        <v>30558000</v>
      </c>
      <c r="F46" s="43">
        <v>29724000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156517000</v>
      </c>
      <c r="C61" s="39">
        <f t="shared" si="26"/>
        <v>31519000</v>
      </c>
      <c r="D61" s="39">
        <f t="shared" si="26"/>
        <v>0</v>
      </c>
      <c r="E61" s="39">
        <f t="shared" si="26"/>
        <v>188036000</v>
      </c>
      <c r="F61" s="40">
        <f t="shared" si="26"/>
        <v>187202000</v>
      </c>
      <c r="G61" s="41">
        <f t="shared" si="26"/>
        <v>157478000</v>
      </c>
      <c r="H61" s="40">
        <f t="shared" si="26"/>
        <v>41674000</v>
      </c>
      <c r="I61" s="41">
        <f t="shared" si="26"/>
        <v>38735219</v>
      </c>
      <c r="J61" s="40">
        <f t="shared" si="26"/>
        <v>40220000</v>
      </c>
      <c r="K61" s="41">
        <f t="shared" si="26"/>
        <v>56665707</v>
      </c>
      <c r="L61" s="40">
        <f t="shared" si="26"/>
        <v>15116000</v>
      </c>
      <c r="M61" s="41">
        <f t="shared" si="26"/>
        <v>16701701</v>
      </c>
      <c r="N61" s="40">
        <f t="shared" si="26"/>
        <v>11998000</v>
      </c>
      <c r="O61" s="41">
        <f t="shared" si="26"/>
        <v>8313226</v>
      </c>
      <c r="P61" s="40">
        <f t="shared" si="26"/>
        <v>109008000</v>
      </c>
      <c r="Q61" s="41">
        <f t="shared" si="26"/>
        <v>120415853</v>
      </c>
      <c r="R61" s="20">
        <f t="shared" si="16"/>
        <v>-20.627150039693039</v>
      </c>
      <c r="S61" s="21">
        <f t="shared" si="17"/>
        <v>-50.225273461667165</v>
      </c>
      <c r="T61" s="20">
        <f t="shared" si="18"/>
        <v>57.971877725541923</v>
      </c>
      <c r="U61" s="22">
        <f t="shared" si="19"/>
        <v>64.038722904124739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156517000</v>
      </c>
      <c r="C65" s="48">
        <f t="shared" si="30"/>
        <v>31519000</v>
      </c>
      <c r="D65" s="48">
        <f t="shared" si="30"/>
        <v>0</v>
      </c>
      <c r="E65" s="48">
        <f t="shared" si="30"/>
        <v>188036000</v>
      </c>
      <c r="F65" s="49">
        <f t="shared" si="30"/>
        <v>187202000</v>
      </c>
      <c r="G65" s="50">
        <f t="shared" si="30"/>
        <v>157478000</v>
      </c>
      <c r="H65" s="49">
        <f t="shared" si="30"/>
        <v>41674000</v>
      </c>
      <c r="I65" s="50">
        <f t="shared" si="30"/>
        <v>38735219</v>
      </c>
      <c r="J65" s="49">
        <f t="shared" si="30"/>
        <v>40220000</v>
      </c>
      <c r="K65" s="50">
        <f t="shared" si="30"/>
        <v>56665707</v>
      </c>
      <c r="L65" s="49">
        <f t="shared" si="30"/>
        <v>15116000</v>
      </c>
      <c r="M65" s="51">
        <f t="shared" si="30"/>
        <v>16701701</v>
      </c>
      <c r="N65" s="49">
        <f t="shared" si="30"/>
        <v>11998000</v>
      </c>
      <c r="O65" s="50">
        <f t="shared" si="30"/>
        <v>8313226</v>
      </c>
      <c r="P65" s="49">
        <f t="shared" si="30"/>
        <v>109008000</v>
      </c>
      <c r="Q65" s="50">
        <f t="shared" si="30"/>
        <v>120415853</v>
      </c>
      <c r="R65" s="34">
        <f t="shared" si="16"/>
        <v>-20.627150039693039</v>
      </c>
      <c r="S65" s="35">
        <f t="shared" si="17"/>
        <v>-50.225273461667165</v>
      </c>
      <c r="T65" s="34">
        <f t="shared" si="18"/>
        <v>57.971877725541923</v>
      </c>
      <c r="U65" s="35">
        <f t="shared" si="19"/>
        <v>64.038722904124739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104496000</v>
      </c>
      <c r="C8" s="36">
        <f t="shared" si="0"/>
        <v>30076000</v>
      </c>
      <c r="D8" s="36">
        <f t="shared" si="0"/>
        <v>0</v>
      </c>
      <c r="E8" s="36">
        <f t="shared" si="0"/>
        <v>134572000</v>
      </c>
      <c r="F8" s="37">
        <f t="shared" si="0"/>
        <v>134572000</v>
      </c>
      <c r="G8" s="38">
        <f t="shared" si="0"/>
        <v>134572000</v>
      </c>
      <c r="H8" s="37">
        <f t="shared" si="0"/>
        <v>28683000</v>
      </c>
      <c r="I8" s="38">
        <f t="shared" si="0"/>
        <v>21598029</v>
      </c>
      <c r="J8" s="37">
        <f t="shared" si="0"/>
        <v>30360000</v>
      </c>
      <c r="K8" s="38">
        <f t="shared" si="0"/>
        <v>29467039</v>
      </c>
      <c r="L8" s="37">
        <f t="shared" si="0"/>
        <v>30709000</v>
      </c>
      <c r="M8" s="38">
        <f t="shared" si="0"/>
        <v>18490834</v>
      </c>
      <c r="N8" s="37">
        <f t="shared" si="0"/>
        <v>12728000</v>
      </c>
      <c r="O8" s="38">
        <f t="shared" si="0"/>
        <v>15236101</v>
      </c>
      <c r="P8" s="37">
        <f t="shared" si="0"/>
        <v>102480000</v>
      </c>
      <c r="Q8" s="38">
        <f t="shared" si="0"/>
        <v>84792003</v>
      </c>
      <c r="R8" s="16">
        <f>IF(($L8       =0),0,((($N8       -$L8       )/$L8       )*100))</f>
        <v>-58.552867237617633</v>
      </c>
      <c r="S8" s="17">
        <f>IF(($M8       =0),0,((($O8       -$M8       )/$M8       )*100))</f>
        <v>-17.601872365519043</v>
      </c>
      <c r="T8" s="16">
        <f>IF(($E8       =0),0,(($P8       /$E8       )*100))</f>
        <v>76.152542876675682</v>
      </c>
      <c r="U8" s="18">
        <f>IF(($E8       =0),0,(($Q8       /$E8       )*100))</f>
        <v>63.008651874089708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97192000</v>
      </c>
      <c r="C9" s="39">
        <f t="shared" si="2"/>
        <v>30076000</v>
      </c>
      <c r="D9" s="39">
        <f t="shared" si="2"/>
        <v>0</v>
      </c>
      <c r="E9" s="39">
        <f t="shared" si="2"/>
        <v>127268000</v>
      </c>
      <c r="F9" s="40">
        <f t="shared" si="2"/>
        <v>127268000</v>
      </c>
      <c r="G9" s="41">
        <f t="shared" si="2"/>
        <v>127268000</v>
      </c>
      <c r="H9" s="40">
        <f t="shared" si="2"/>
        <v>27913000</v>
      </c>
      <c r="I9" s="41">
        <f t="shared" si="2"/>
        <v>20640481</v>
      </c>
      <c r="J9" s="40">
        <f t="shared" si="2"/>
        <v>28966000</v>
      </c>
      <c r="K9" s="41">
        <f t="shared" si="2"/>
        <v>25447157</v>
      </c>
      <c r="L9" s="40">
        <f t="shared" si="2"/>
        <v>26531000</v>
      </c>
      <c r="M9" s="41">
        <f t="shared" si="2"/>
        <v>17718185</v>
      </c>
      <c r="N9" s="40">
        <f t="shared" si="2"/>
        <v>12648000</v>
      </c>
      <c r="O9" s="41">
        <f t="shared" si="2"/>
        <v>13682179</v>
      </c>
      <c r="P9" s="40">
        <f t="shared" si="2"/>
        <v>96058000</v>
      </c>
      <c r="Q9" s="41">
        <f t="shared" si="2"/>
        <v>77488002</v>
      </c>
      <c r="R9" s="20">
        <f>IF(($L9       =0),0,((($N9       -$L9       )/$L9       )*100))</f>
        <v>-52.327465983189484</v>
      </c>
      <c r="S9" s="21">
        <f>IF(($M9       =0),0,((($O9       -$M9       )/$M9       )*100))</f>
        <v>-22.778890727238711</v>
      </c>
      <c r="T9" s="20">
        <f>IF(($E9       =0),0,(($P9       /$E9       )*100))</f>
        <v>75.476946286576364</v>
      </c>
      <c r="U9" s="22">
        <f>IF(($E9       =0),0,(($Q9       /$E9       )*100))</f>
        <v>60.885691611402713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77488000</v>
      </c>
      <c r="C10" s="42"/>
      <c r="D10" s="42"/>
      <c r="E10" s="42">
        <f t="shared" ref="E10:E41" si="4">$B10      +$C10      +$D10</f>
        <v>77488000</v>
      </c>
      <c r="F10" s="43">
        <v>77488000</v>
      </c>
      <c r="G10" s="44">
        <v>77488000</v>
      </c>
      <c r="H10" s="43">
        <v>22733000</v>
      </c>
      <c r="I10" s="44">
        <v>20640481</v>
      </c>
      <c r="J10" s="43">
        <v>24431000</v>
      </c>
      <c r="K10" s="44">
        <v>25447157</v>
      </c>
      <c r="L10" s="43">
        <v>18426000</v>
      </c>
      <c r="M10" s="44">
        <v>17718185</v>
      </c>
      <c r="N10" s="43">
        <v>11898000</v>
      </c>
      <c r="O10" s="44">
        <v>13682179</v>
      </c>
      <c r="P10" s="43">
        <f t="shared" ref="P10:P41" si="5">$H10      +$J10      +$L10      +$N10</f>
        <v>77488000</v>
      </c>
      <c r="Q10" s="44">
        <f t="shared" ref="Q10:Q41" si="6">$I10      +$K10      +$M10      +$O10</f>
        <v>77488002</v>
      </c>
      <c r="R10" s="24">
        <f t="shared" ref="R10:R41" si="7">IF(($L10      =0),0,((($N10      -$L10      )/$L10      )*100))</f>
        <v>-35.42819928362097</v>
      </c>
      <c r="S10" s="25">
        <f t="shared" ref="S10:S41" si="8">IF(($M10      =0),0,((($O10      -$M10      )/$M10      )*100))</f>
        <v>-22.778890727238711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100.0000025810448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13232000</v>
      </c>
      <c r="C13" s="42"/>
      <c r="D13" s="42"/>
      <c r="E13" s="42">
        <f t="shared" si="4"/>
        <v>13232000</v>
      </c>
      <c r="F13" s="43">
        <v>13232000</v>
      </c>
      <c r="G13" s="44">
        <v>13232000</v>
      </c>
      <c r="H13" s="43">
        <v>3897000</v>
      </c>
      <c r="I13" s="44"/>
      <c r="J13" s="43">
        <v>1230000</v>
      </c>
      <c r="K13" s="44"/>
      <c r="L13" s="43">
        <v>8105000</v>
      </c>
      <c r="M13" s="44"/>
      <c r="N13" s="43"/>
      <c r="O13" s="44"/>
      <c r="P13" s="43">
        <f t="shared" si="5"/>
        <v>13232000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6472000</v>
      </c>
      <c r="C20" s="42">
        <v>30076000</v>
      </c>
      <c r="D20" s="42"/>
      <c r="E20" s="42">
        <f t="shared" si="4"/>
        <v>36548000</v>
      </c>
      <c r="F20" s="43">
        <v>36548000</v>
      </c>
      <c r="G20" s="44">
        <v>36548000</v>
      </c>
      <c r="H20" s="43">
        <v>1283000</v>
      </c>
      <c r="I20" s="44"/>
      <c r="J20" s="43">
        <v>3305000</v>
      </c>
      <c r="K20" s="44"/>
      <c r="L20" s="43"/>
      <c r="M20" s="44"/>
      <c r="N20" s="43">
        <v>750000</v>
      </c>
      <c r="O20" s="44"/>
      <c r="P20" s="43">
        <f t="shared" si="5"/>
        <v>5338000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14.605450366641129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7304000</v>
      </c>
      <c r="C28" s="39">
        <f t="shared" si="11"/>
        <v>0</v>
      </c>
      <c r="D28" s="39">
        <f t="shared" si="11"/>
        <v>0</v>
      </c>
      <c r="E28" s="39">
        <f t="shared" si="11"/>
        <v>7304000</v>
      </c>
      <c r="F28" s="40">
        <f t="shared" si="11"/>
        <v>7304000</v>
      </c>
      <c r="G28" s="41">
        <f t="shared" si="11"/>
        <v>7304000</v>
      </c>
      <c r="H28" s="40">
        <f t="shared" si="11"/>
        <v>770000</v>
      </c>
      <c r="I28" s="41">
        <f t="shared" si="11"/>
        <v>957548</v>
      </c>
      <c r="J28" s="40">
        <f t="shared" si="11"/>
        <v>1394000</v>
      </c>
      <c r="K28" s="41">
        <f t="shared" si="11"/>
        <v>4019882</v>
      </c>
      <c r="L28" s="40">
        <f t="shared" si="11"/>
        <v>4178000</v>
      </c>
      <c r="M28" s="41">
        <f t="shared" si="11"/>
        <v>772649</v>
      </c>
      <c r="N28" s="40">
        <f t="shared" si="11"/>
        <v>80000</v>
      </c>
      <c r="O28" s="41">
        <f t="shared" si="11"/>
        <v>1553922</v>
      </c>
      <c r="P28" s="40">
        <f t="shared" si="11"/>
        <v>6422000</v>
      </c>
      <c r="Q28" s="41">
        <f t="shared" si="11"/>
        <v>7304001</v>
      </c>
      <c r="R28" s="20">
        <f t="shared" si="7"/>
        <v>-98.08520823360459</v>
      </c>
      <c r="S28" s="21">
        <f t="shared" si="8"/>
        <v>101.11616011927795</v>
      </c>
      <c r="T28" s="20">
        <f t="shared" si="9"/>
        <v>87.924424972617743</v>
      </c>
      <c r="U28" s="22">
        <f t="shared" si="10"/>
        <v>100.00001369112815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170000</v>
      </c>
      <c r="I31" s="44">
        <v>259344</v>
      </c>
      <c r="J31" s="43">
        <v>347000</v>
      </c>
      <c r="K31" s="44">
        <v>747402</v>
      </c>
      <c r="L31" s="43">
        <v>1315000</v>
      </c>
      <c r="M31" s="44">
        <v>191159</v>
      </c>
      <c r="N31" s="43"/>
      <c r="O31" s="44">
        <v>702095</v>
      </c>
      <c r="P31" s="43">
        <f t="shared" si="5"/>
        <v>1832000</v>
      </c>
      <c r="Q31" s="44">
        <f t="shared" si="6"/>
        <v>1900000</v>
      </c>
      <c r="R31" s="24">
        <f t="shared" si="7"/>
        <v>-100</v>
      </c>
      <c r="S31" s="25">
        <f t="shared" si="8"/>
        <v>267.28325634681079</v>
      </c>
      <c r="T31" s="24">
        <f t="shared" si="9"/>
        <v>96.421052631578945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2404000</v>
      </c>
      <c r="C33" s="42"/>
      <c r="D33" s="42"/>
      <c r="E33" s="42">
        <f t="shared" si="4"/>
        <v>2404000</v>
      </c>
      <c r="F33" s="43">
        <v>2404000</v>
      </c>
      <c r="G33" s="44">
        <v>2404000</v>
      </c>
      <c r="H33" s="43">
        <v>600000</v>
      </c>
      <c r="I33" s="44">
        <v>581490</v>
      </c>
      <c r="J33" s="43">
        <v>910000</v>
      </c>
      <c r="K33" s="44">
        <v>581490</v>
      </c>
      <c r="L33" s="43"/>
      <c r="M33" s="44">
        <v>581490</v>
      </c>
      <c r="N33" s="43">
        <v>80000</v>
      </c>
      <c r="O33" s="44">
        <v>659530</v>
      </c>
      <c r="P33" s="43">
        <f t="shared" si="5"/>
        <v>1590000</v>
      </c>
      <c r="Q33" s="44">
        <f t="shared" si="6"/>
        <v>2404000</v>
      </c>
      <c r="R33" s="24">
        <f t="shared" si="7"/>
        <v>0</v>
      </c>
      <c r="S33" s="25">
        <f t="shared" si="8"/>
        <v>13.420695110835956</v>
      </c>
      <c r="T33" s="24">
        <f t="shared" si="9"/>
        <v>66.139767054908489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116714</v>
      </c>
      <c r="J36" s="43">
        <v>137000</v>
      </c>
      <c r="K36" s="44">
        <v>2690990</v>
      </c>
      <c r="L36" s="43">
        <v>2863000</v>
      </c>
      <c r="M36" s="44"/>
      <c r="N36" s="43"/>
      <c r="O36" s="44">
        <v>192297</v>
      </c>
      <c r="P36" s="43">
        <f t="shared" si="5"/>
        <v>3000000</v>
      </c>
      <c r="Q36" s="44">
        <f t="shared" si="6"/>
        <v>3000001</v>
      </c>
      <c r="R36" s="24">
        <f t="shared" si="7"/>
        <v>-100</v>
      </c>
      <c r="S36" s="25">
        <f t="shared" si="8"/>
        <v>0</v>
      </c>
      <c r="T36" s="24">
        <f t="shared" si="9"/>
        <v>100</v>
      </c>
      <c r="U36" s="26">
        <f t="shared" si="10"/>
        <v>100.00003333333333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2058000</v>
      </c>
      <c r="C43" s="45">
        <f t="shared" si="20"/>
        <v>-1225000</v>
      </c>
      <c r="D43" s="45">
        <f t="shared" si="20"/>
        <v>0</v>
      </c>
      <c r="E43" s="45">
        <f t="shared" si="20"/>
        <v>833000</v>
      </c>
      <c r="F43" s="46">
        <f t="shared" si="20"/>
        <v>2058000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2058000</v>
      </c>
      <c r="C44" s="39">
        <f t="shared" si="22"/>
        <v>-1225000</v>
      </c>
      <c r="D44" s="39">
        <f t="shared" si="22"/>
        <v>0</v>
      </c>
      <c r="E44" s="39">
        <f t="shared" si="22"/>
        <v>833000</v>
      </c>
      <c r="F44" s="40">
        <f t="shared" si="22"/>
        <v>2058000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2058000</v>
      </c>
      <c r="C46" s="42">
        <v>-1225000</v>
      </c>
      <c r="D46" s="42"/>
      <c r="E46" s="42">
        <f t="shared" si="13"/>
        <v>833000</v>
      </c>
      <c r="F46" s="43">
        <v>2058000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106554000</v>
      </c>
      <c r="C61" s="39">
        <f t="shared" si="26"/>
        <v>28851000</v>
      </c>
      <c r="D61" s="39">
        <f t="shared" si="26"/>
        <v>0</v>
      </c>
      <c r="E61" s="39">
        <f t="shared" si="26"/>
        <v>135405000</v>
      </c>
      <c r="F61" s="40">
        <f t="shared" si="26"/>
        <v>136630000</v>
      </c>
      <c r="G61" s="41">
        <f t="shared" si="26"/>
        <v>134572000</v>
      </c>
      <c r="H61" s="40">
        <f t="shared" si="26"/>
        <v>28683000</v>
      </c>
      <c r="I61" s="41">
        <f t="shared" si="26"/>
        <v>21598029</v>
      </c>
      <c r="J61" s="40">
        <f t="shared" si="26"/>
        <v>30360000</v>
      </c>
      <c r="K61" s="41">
        <f t="shared" si="26"/>
        <v>29467039</v>
      </c>
      <c r="L61" s="40">
        <f t="shared" si="26"/>
        <v>30709000</v>
      </c>
      <c r="M61" s="41">
        <f t="shared" si="26"/>
        <v>18490834</v>
      </c>
      <c r="N61" s="40">
        <f t="shared" si="26"/>
        <v>12728000</v>
      </c>
      <c r="O61" s="41">
        <f t="shared" si="26"/>
        <v>15236101</v>
      </c>
      <c r="P61" s="40">
        <f t="shared" si="26"/>
        <v>102480000</v>
      </c>
      <c r="Q61" s="41">
        <f t="shared" si="26"/>
        <v>84792003</v>
      </c>
      <c r="R61" s="20">
        <f t="shared" si="16"/>
        <v>-58.552867237617633</v>
      </c>
      <c r="S61" s="21">
        <f t="shared" si="17"/>
        <v>-17.601872365519043</v>
      </c>
      <c r="T61" s="20">
        <f t="shared" si="18"/>
        <v>75.684058934308183</v>
      </c>
      <c r="U61" s="22">
        <f t="shared" si="19"/>
        <v>62.621028027030022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106554000</v>
      </c>
      <c r="C65" s="48">
        <f t="shared" si="30"/>
        <v>28851000</v>
      </c>
      <c r="D65" s="48">
        <f t="shared" si="30"/>
        <v>0</v>
      </c>
      <c r="E65" s="48">
        <f t="shared" si="30"/>
        <v>135405000</v>
      </c>
      <c r="F65" s="49">
        <f t="shared" si="30"/>
        <v>136630000</v>
      </c>
      <c r="G65" s="50">
        <f t="shared" si="30"/>
        <v>134572000</v>
      </c>
      <c r="H65" s="49">
        <f t="shared" si="30"/>
        <v>28683000</v>
      </c>
      <c r="I65" s="50">
        <f t="shared" si="30"/>
        <v>21598029</v>
      </c>
      <c r="J65" s="49">
        <f t="shared" si="30"/>
        <v>30360000</v>
      </c>
      <c r="K65" s="50">
        <f t="shared" si="30"/>
        <v>29467039</v>
      </c>
      <c r="L65" s="49">
        <f t="shared" si="30"/>
        <v>30709000</v>
      </c>
      <c r="M65" s="51">
        <f t="shared" si="30"/>
        <v>18490834</v>
      </c>
      <c r="N65" s="49">
        <f t="shared" si="30"/>
        <v>12728000</v>
      </c>
      <c r="O65" s="50">
        <f t="shared" si="30"/>
        <v>15236101</v>
      </c>
      <c r="P65" s="49">
        <f t="shared" si="30"/>
        <v>102480000</v>
      </c>
      <c r="Q65" s="50">
        <f t="shared" si="30"/>
        <v>84792003</v>
      </c>
      <c r="R65" s="34">
        <f t="shared" si="16"/>
        <v>-58.552867237617633</v>
      </c>
      <c r="S65" s="35">
        <f t="shared" si="17"/>
        <v>-17.601872365519043</v>
      </c>
      <c r="T65" s="34">
        <f t="shared" si="18"/>
        <v>75.684058934308183</v>
      </c>
      <c r="U65" s="35">
        <f t="shared" si="19"/>
        <v>62.621028027030022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23914000</v>
      </c>
      <c r="C8" s="36">
        <f t="shared" si="0"/>
        <v>29000000</v>
      </c>
      <c r="D8" s="36">
        <f t="shared" si="0"/>
        <v>0</v>
      </c>
      <c r="E8" s="36">
        <f t="shared" si="0"/>
        <v>52914000</v>
      </c>
      <c r="F8" s="37">
        <f t="shared" si="0"/>
        <v>52914000</v>
      </c>
      <c r="G8" s="38">
        <f t="shared" si="0"/>
        <v>52914000</v>
      </c>
      <c r="H8" s="37">
        <f t="shared" si="0"/>
        <v>12184000</v>
      </c>
      <c r="I8" s="38">
        <f t="shared" si="0"/>
        <v>20064230</v>
      </c>
      <c r="J8" s="37">
        <f t="shared" si="0"/>
        <v>4335000</v>
      </c>
      <c r="K8" s="38">
        <f t="shared" si="0"/>
        <v>7530724</v>
      </c>
      <c r="L8" s="37">
        <f t="shared" si="0"/>
        <v>2255000</v>
      </c>
      <c r="M8" s="38">
        <f t="shared" si="0"/>
        <v>2991134</v>
      </c>
      <c r="N8" s="37">
        <f t="shared" si="0"/>
        <v>3416000</v>
      </c>
      <c r="O8" s="38">
        <f t="shared" si="0"/>
        <v>14033740</v>
      </c>
      <c r="P8" s="37">
        <f t="shared" si="0"/>
        <v>22190000</v>
      </c>
      <c r="Q8" s="38">
        <f t="shared" si="0"/>
        <v>44619828</v>
      </c>
      <c r="R8" s="16">
        <f>IF(($L8       =0),0,((($N8       -$L8       )/$L8       )*100))</f>
        <v>51.485587583148565</v>
      </c>
      <c r="S8" s="17">
        <f>IF(($M8       =0),0,((($O8       -$M8       )/$M8       )*100))</f>
        <v>369.17791045135391</v>
      </c>
      <c r="T8" s="16">
        <f>IF(($E8       =0),0,(($P8       /$E8       )*100))</f>
        <v>41.935971576520394</v>
      </c>
      <c r="U8" s="18">
        <f>IF(($E8       =0),0,(($Q8       /$E8       )*100))</f>
        <v>84.325184261254122</v>
      </c>
      <c r="V8" s="37">
        <f t="shared" ref="V8:W8" si="1">+V9+V28</f>
        <v>9192000</v>
      </c>
      <c r="W8" s="38">
        <f t="shared" si="1"/>
        <v>9144000</v>
      </c>
    </row>
    <row r="9" spans="1:23" ht="13" x14ac:dyDescent="0.3">
      <c r="A9" s="19" t="s">
        <v>35</v>
      </c>
      <c r="B9" s="39">
        <f t="shared" ref="B9:Q9" si="2">SUM(B10:B27)</f>
        <v>20187000</v>
      </c>
      <c r="C9" s="39">
        <f t="shared" si="2"/>
        <v>29000000</v>
      </c>
      <c r="D9" s="39">
        <f t="shared" si="2"/>
        <v>0</v>
      </c>
      <c r="E9" s="39">
        <f t="shared" si="2"/>
        <v>49187000</v>
      </c>
      <c r="F9" s="40">
        <f t="shared" si="2"/>
        <v>49187000</v>
      </c>
      <c r="G9" s="41">
        <f t="shared" si="2"/>
        <v>49187000</v>
      </c>
      <c r="H9" s="40">
        <f t="shared" si="2"/>
        <v>10892000</v>
      </c>
      <c r="I9" s="41">
        <f t="shared" si="2"/>
        <v>18769690</v>
      </c>
      <c r="J9" s="40">
        <f t="shared" si="2"/>
        <v>3503000</v>
      </c>
      <c r="K9" s="41">
        <f t="shared" si="2"/>
        <v>6694160</v>
      </c>
      <c r="L9" s="40">
        <f t="shared" si="2"/>
        <v>1669000</v>
      </c>
      <c r="M9" s="41">
        <f t="shared" si="2"/>
        <v>2365355</v>
      </c>
      <c r="N9" s="40">
        <f t="shared" si="2"/>
        <v>2500000</v>
      </c>
      <c r="O9" s="41">
        <f t="shared" si="2"/>
        <v>13063622</v>
      </c>
      <c r="P9" s="40">
        <f t="shared" si="2"/>
        <v>18564000</v>
      </c>
      <c r="Q9" s="41">
        <f t="shared" si="2"/>
        <v>40892827</v>
      </c>
      <c r="R9" s="20">
        <f>IF(($L9       =0),0,((($N9       -$L9       )/$L9       )*100))</f>
        <v>49.79029358897543</v>
      </c>
      <c r="S9" s="21">
        <f>IF(($M9       =0),0,((($O9       -$M9       )/$M9       )*100))</f>
        <v>452.29012135599095</v>
      </c>
      <c r="T9" s="20">
        <f>IF(($E9       =0),0,(($P9       /$E9       )*100))</f>
        <v>37.741679712119058</v>
      </c>
      <c r="U9" s="22">
        <f>IF(($E9       =0),0,(($Q9       /$E9       )*100))</f>
        <v>83.137469250005083</v>
      </c>
      <c r="V9" s="40">
        <f t="shared" ref="V9:W9" si="3">SUM(V10:V27)</f>
        <v>9192000</v>
      </c>
      <c r="W9" s="41">
        <f t="shared" si="3"/>
        <v>9144000</v>
      </c>
    </row>
    <row r="10" spans="1:23" ht="13" x14ac:dyDescent="0.3">
      <c r="A10" s="23" t="s">
        <v>36</v>
      </c>
      <c r="B10" s="42">
        <v>12875000</v>
      </c>
      <c r="C10" s="42"/>
      <c r="D10" s="42"/>
      <c r="E10" s="42">
        <f t="shared" ref="E10:E41" si="4">$B10      +$C10      +$D10</f>
        <v>12875000</v>
      </c>
      <c r="F10" s="43">
        <v>12875000</v>
      </c>
      <c r="G10" s="44">
        <v>12875000</v>
      </c>
      <c r="H10" s="43">
        <v>8047000</v>
      </c>
      <c r="I10" s="44">
        <v>8402352</v>
      </c>
      <c r="J10" s="43">
        <v>2326000</v>
      </c>
      <c r="K10" s="44">
        <v>2230196</v>
      </c>
      <c r="L10" s="43">
        <v>784000</v>
      </c>
      <c r="M10" s="44">
        <v>840382</v>
      </c>
      <c r="N10" s="43">
        <v>1718000</v>
      </c>
      <c r="O10" s="44">
        <v>1277679</v>
      </c>
      <c r="P10" s="43">
        <f t="shared" ref="P10:P41" si="5">$H10      +$J10      +$L10      +$N10</f>
        <v>12875000</v>
      </c>
      <c r="Q10" s="44">
        <f t="shared" ref="Q10:Q41" si="6">$I10      +$K10      +$M10      +$O10</f>
        <v>12750609</v>
      </c>
      <c r="R10" s="24">
        <f t="shared" ref="R10:R41" si="7">IF(($L10      =0),0,((($N10      -$L10      )/$L10      )*100))</f>
        <v>119.13265306122449</v>
      </c>
      <c r="S10" s="25">
        <f t="shared" ref="S10:S41" si="8">IF(($M10      =0),0,((($O10      -$M10      )/$M10      )*100))</f>
        <v>52.035502902251594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99.03385631067961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7312000</v>
      </c>
      <c r="C13" s="42"/>
      <c r="D13" s="42"/>
      <c r="E13" s="42">
        <f t="shared" si="4"/>
        <v>7312000</v>
      </c>
      <c r="F13" s="43">
        <v>7312000</v>
      </c>
      <c r="G13" s="44">
        <v>7312000</v>
      </c>
      <c r="H13" s="43">
        <v>2845000</v>
      </c>
      <c r="I13" s="44">
        <v>3251676</v>
      </c>
      <c r="J13" s="43">
        <v>1177000</v>
      </c>
      <c r="K13" s="44">
        <v>2753024</v>
      </c>
      <c r="L13" s="43">
        <v>885000</v>
      </c>
      <c r="M13" s="44">
        <v>617461</v>
      </c>
      <c r="N13" s="43">
        <v>782000</v>
      </c>
      <c r="O13" s="44">
        <v>689840</v>
      </c>
      <c r="P13" s="43">
        <f t="shared" si="5"/>
        <v>5689000</v>
      </c>
      <c r="Q13" s="44">
        <f t="shared" si="6"/>
        <v>7312001</v>
      </c>
      <c r="R13" s="24">
        <f t="shared" si="7"/>
        <v>-11.638418079096045</v>
      </c>
      <c r="S13" s="25">
        <f t="shared" si="8"/>
        <v>11.722035885667273</v>
      </c>
      <c r="T13" s="24">
        <f t="shared" si="9"/>
        <v>77.803610503282272</v>
      </c>
      <c r="U13" s="26">
        <f t="shared" si="10"/>
        <v>100.0000136761488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29000000</v>
      </c>
      <c r="D20" s="42"/>
      <c r="E20" s="42">
        <f t="shared" si="4"/>
        <v>29000000</v>
      </c>
      <c r="F20" s="43">
        <v>29000000</v>
      </c>
      <c r="G20" s="44">
        <v>29000000</v>
      </c>
      <c r="H20" s="43"/>
      <c r="I20" s="44">
        <v>7115662</v>
      </c>
      <c r="J20" s="43"/>
      <c r="K20" s="44">
        <v>1710940</v>
      </c>
      <c r="L20" s="43"/>
      <c r="M20" s="44">
        <v>907512</v>
      </c>
      <c r="N20" s="43"/>
      <c r="O20" s="44">
        <v>11096103</v>
      </c>
      <c r="P20" s="43">
        <f t="shared" si="5"/>
        <v>0</v>
      </c>
      <c r="Q20" s="44">
        <f t="shared" si="6"/>
        <v>20830217</v>
      </c>
      <c r="R20" s="24">
        <f t="shared" si="7"/>
        <v>0</v>
      </c>
      <c r="S20" s="25">
        <f t="shared" si="8"/>
        <v>1122.694906513633</v>
      </c>
      <c r="T20" s="24">
        <f t="shared" si="9"/>
        <v>0</v>
      </c>
      <c r="U20" s="26">
        <f t="shared" si="10"/>
        <v>71.828334482758621</v>
      </c>
      <c r="V20" s="43">
        <v>9192000</v>
      </c>
      <c r="W20" s="44">
        <v>9144000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3727000</v>
      </c>
      <c r="C28" s="39">
        <f t="shared" si="11"/>
        <v>0</v>
      </c>
      <c r="D28" s="39">
        <f t="shared" si="11"/>
        <v>0</v>
      </c>
      <c r="E28" s="39">
        <f t="shared" si="11"/>
        <v>3727000</v>
      </c>
      <c r="F28" s="40">
        <f t="shared" si="11"/>
        <v>3727000</v>
      </c>
      <c r="G28" s="41">
        <f t="shared" si="11"/>
        <v>3727000</v>
      </c>
      <c r="H28" s="40">
        <f t="shared" si="11"/>
        <v>1292000</v>
      </c>
      <c r="I28" s="41">
        <f t="shared" si="11"/>
        <v>1294540</v>
      </c>
      <c r="J28" s="40">
        <f t="shared" si="11"/>
        <v>832000</v>
      </c>
      <c r="K28" s="41">
        <f t="shared" si="11"/>
        <v>836564</v>
      </c>
      <c r="L28" s="40">
        <f t="shared" si="11"/>
        <v>586000</v>
      </c>
      <c r="M28" s="41">
        <f t="shared" si="11"/>
        <v>625779</v>
      </c>
      <c r="N28" s="40">
        <f t="shared" si="11"/>
        <v>916000</v>
      </c>
      <c r="O28" s="41">
        <f t="shared" si="11"/>
        <v>970118</v>
      </c>
      <c r="P28" s="40">
        <f t="shared" si="11"/>
        <v>3626000</v>
      </c>
      <c r="Q28" s="41">
        <f t="shared" si="11"/>
        <v>3727001</v>
      </c>
      <c r="R28" s="20">
        <f t="shared" si="7"/>
        <v>56.313993174061437</v>
      </c>
      <c r="S28" s="21">
        <f t="shared" si="8"/>
        <v>55.02565602233377</v>
      </c>
      <c r="T28" s="20">
        <f t="shared" si="9"/>
        <v>97.290045613093639</v>
      </c>
      <c r="U28" s="22">
        <f t="shared" si="10"/>
        <v>100.00002683123155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1202000</v>
      </c>
      <c r="I31" s="44">
        <v>1202391</v>
      </c>
      <c r="J31" s="43">
        <v>492000</v>
      </c>
      <c r="K31" s="44">
        <v>492354</v>
      </c>
      <c r="L31" s="43">
        <v>171000</v>
      </c>
      <c r="M31" s="44">
        <v>213304</v>
      </c>
      <c r="N31" s="43">
        <v>434000</v>
      </c>
      <c r="O31" s="44">
        <v>491952</v>
      </c>
      <c r="P31" s="43">
        <f t="shared" si="5"/>
        <v>2299000</v>
      </c>
      <c r="Q31" s="44">
        <f t="shared" si="6"/>
        <v>2400001</v>
      </c>
      <c r="R31" s="24">
        <f t="shared" si="7"/>
        <v>153.80116959064327</v>
      </c>
      <c r="S31" s="25">
        <f t="shared" si="8"/>
        <v>130.63421220417808</v>
      </c>
      <c r="T31" s="24">
        <f t="shared" si="9"/>
        <v>95.791666666666657</v>
      </c>
      <c r="U31" s="26">
        <f t="shared" si="10"/>
        <v>100.00004166666668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1327000</v>
      </c>
      <c r="C33" s="42"/>
      <c r="D33" s="42"/>
      <c r="E33" s="42">
        <f t="shared" si="4"/>
        <v>1327000</v>
      </c>
      <c r="F33" s="43">
        <v>1327000</v>
      </c>
      <c r="G33" s="44">
        <v>1327000</v>
      </c>
      <c r="H33" s="43">
        <v>90000</v>
      </c>
      <c r="I33" s="44">
        <v>92149</v>
      </c>
      <c r="J33" s="43">
        <v>340000</v>
      </c>
      <c r="K33" s="44">
        <v>344210</v>
      </c>
      <c r="L33" s="43">
        <v>415000</v>
      </c>
      <c r="M33" s="44">
        <v>412475</v>
      </c>
      <c r="N33" s="43">
        <v>482000</v>
      </c>
      <c r="O33" s="44">
        <v>478166</v>
      </c>
      <c r="P33" s="43">
        <f t="shared" si="5"/>
        <v>1327000</v>
      </c>
      <c r="Q33" s="44">
        <f t="shared" si="6"/>
        <v>1327000</v>
      </c>
      <c r="R33" s="24">
        <f t="shared" si="7"/>
        <v>16.14457831325301</v>
      </c>
      <c r="S33" s="25">
        <f t="shared" si="8"/>
        <v>15.926056124613613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11322000</v>
      </c>
      <c r="C43" s="45">
        <f t="shared" si="20"/>
        <v>-483000</v>
      </c>
      <c r="D43" s="45">
        <f t="shared" si="20"/>
        <v>0</v>
      </c>
      <c r="E43" s="45">
        <f t="shared" si="20"/>
        <v>10839000</v>
      </c>
      <c r="F43" s="46">
        <f t="shared" si="20"/>
        <v>11322000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11322000</v>
      </c>
      <c r="C44" s="39">
        <f t="shared" si="22"/>
        <v>-483000</v>
      </c>
      <c r="D44" s="39">
        <f t="shared" si="22"/>
        <v>0</v>
      </c>
      <c r="E44" s="39">
        <f t="shared" si="22"/>
        <v>10839000</v>
      </c>
      <c r="F44" s="40">
        <f t="shared" si="22"/>
        <v>11322000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11322000</v>
      </c>
      <c r="C46" s="42">
        <v>-483000</v>
      </c>
      <c r="D46" s="42"/>
      <c r="E46" s="42">
        <f t="shared" si="13"/>
        <v>10839000</v>
      </c>
      <c r="F46" s="43">
        <v>11322000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35236000</v>
      </c>
      <c r="C61" s="39">
        <f t="shared" si="26"/>
        <v>28517000</v>
      </c>
      <c r="D61" s="39">
        <f t="shared" si="26"/>
        <v>0</v>
      </c>
      <c r="E61" s="39">
        <f t="shared" si="26"/>
        <v>63753000</v>
      </c>
      <c r="F61" s="40">
        <f t="shared" si="26"/>
        <v>64236000</v>
      </c>
      <c r="G61" s="41">
        <f t="shared" si="26"/>
        <v>52914000</v>
      </c>
      <c r="H61" s="40">
        <f t="shared" si="26"/>
        <v>12184000</v>
      </c>
      <c r="I61" s="41">
        <f t="shared" si="26"/>
        <v>20064230</v>
      </c>
      <c r="J61" s="40">
        <f t="shared" si="26"/>
        <v>4335000</v>
      </c>
      <c r="K61" s="41">
        <f t="shared" si="26"/>
        <v>7530724</v>
      </c>
      <c r="L61" s="40">
        <f t="shared" si="26"/>
        <v>2255000</v>
      </c>
      <c r="M61" s="41">
        <f t="shared" si="26"/>
        <v>2991134</v>
      </c>
      <c r="N61" s="40">
        <f t="shared" si="26"/>
        <v>3416000</v>
      </c>
      <c r="O61" s="41">
        <f t="shared" si="26"/>
        <v>14033740</v>
      </c>
      <c r="P61" s="40">
        <f t="shared" si="26"/>
        <v>22190000</v>
      </c>
      <c r="Q61" s="41">
        <f t="shared" si="26"/>
        <v>44619828</v>
      </c>
      <c r="R61" s="20">
        <f t="shared" si="16"/>
        <v>51.485587583148565</v>
      </c>
      <c r="S61" s="21">
        <f t="shared" si="17"/>
        <v>369.17791045135391</v>
      </c>
      <c r="T61" s="20">
        <f t="shared" si="18"/>
        <v>34.806205198186753</v>
      </c>
      <c r="U61" s="22">
        <f t="shared" si="19"/>
        <v>69.98859347795397</v>
      </c>
      <c r="V61" s="40">
        <f t="shared" ref="V61:W61" si="27">+V8+V43</f>
        <v>9192000</v>
      </c>
      <c r="W61" s="41">
        <f t="shared" si="27"/>
        <v>9144000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35236000</v>
      </c>
      <c r="C65" s="48">
        <f t="shared" si="30"/>
        <v>28517000</v>
      </c>
      <c r="D65" s="48">
        <f t="shared" si="30"/>
        <v>0</v>
      </c>
      <c r="E65" s="48">
        <f t="shared" si="30"/>
        <v>63753000</v>
      </c>
      <c r="F65" s="49">
        <f t="shared" si="30"/>
        <v>64236000</v>
      </c>
      <c r="G65" s="50">
        <f t="shared" si="30"/>
        <v>52914000</v>
      </c>
      <c r="H65" s="49">
        <f t="shared" si="30"/>
        <v>12184000</v>
      </c>
      <c r="I65" s="50">
        <f t="shared" si="30"/>
        <v>20064230</v>
      </c>
      <c r="J65" s="49">
        <f t="shared" si="30"/>
        <v>4335000</v>
      </c>
      <c r="K65" s="50">
        <f t="shared" si="30"/>
        <v>7530724</v>
      </c>
      <c r="L65" s="49">
        <f t="shared" si="30"/>
        <v>2255000</v>
      </c>
      <c r="M65" s="51">
        <f t="shared" si="30"/>
        <v>2991134</v>
      </c>
      <c r="N65" s="49">
        <f t="shared" si="30"/>
        <v>3416000</v>
      </c>
      <c r="O65" s="50">
        <f t="shared" si="30"/>
        <v>14033740</v>
      </c>
      <c r="P65" s="49">
        <f t="shared" si="30"/>
        <v>22190000</v>
      </c>
      <c r="Q65" s="50">
        <f t="shared" si="30"/>
        <v>44619828</v>
      </c>
      <c r="R65" s="34">
        <f t="shared" si="16"/>
        <v>51.485587583148565</v>
      </c>
      <c r="S65" s="35">
        <f t="shared" si="17"/>
        <v>369.17791045135391</v>
      </c>
      <c r="T65" s="34">
        <f t="shared" si="18"/>
        <v>34.806205198186753</v>
      </c>
      <c r="U65" s="35">
        <f t="shared" si="19"/>
        <v>69.98859347795397</v>
      </c>
      <c r="V65" s="49">
        <f>+V61+V62</f>
        <v>9192000</v>
      </c>
      <c r="W65" s="50">
        <f>+W61+W62</f>
        <v>9144000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80307000</v>
      </c>
      <c r="C8" s="36">
        <f t="shared" si="0"/>
        <v>32000000</v>
      </c>
      <c r="D8" s="36">
        <f t="shared" si="0"/>
        <v>0</v>
      </c>
      <c r="E8" s="36">
        <f t="shared" si="0"/>
        <v>112307000</v>
      </c>
      <c r="F8" s="37">
        <f t="shared" si="0"/>
        <v>112307000</v>
      </c>
      <c r="G8" s="38">
        <f t="shared" si="0"/>
        <v>112307000</v>
      </c>
      <c r="H8" s="37">
        <f t="shared" si="0"/>
        <v>10485000</v>
      </c>
      <c r="I8" s="38">
        <f t="shared" si="0"/>
        <v>12839079</v>
      </c>
      <c r="J8" s="37">
        <f t="shared" si="0"/>
        <v>30022000</v>
      </c>
      <c r="K8" s="38">
        <f t="shared" si="0"/>
        <v>11202017</v>
      </c>
      <c r="L8" s="37">
        <f t="shared" si="0"/>
        <v>14947000</v>
      </c>
      <c r="M8" s="38">
        <f t="shared" si="0"/>
        <v>25250445</v>
      </c>
      <c r="N8" s="37">
        <f t="shared" si="0"/>
        <v>12319000</v>
      </c>
      <c r="O8" s="38">
        <f t="shared" si="0"/>
        <v>11468617</v>
      </c>
      <c r="P8" s="37">
        <f t="shared" si="0"/>
        <v>67773000</v>
      </c>
      <c r="Q8" s="38">
        <f t="shared" si="0"/>
        <v>60760158</v>
      </c>
      <c r="R8" s="16">
        <f>IF(($L8       =0),0,((($N8       -$L8       )/$L8       )*100))</f>
        <v>-17.582123503044087</v>
      </c>
      <c r="S8" s="17">
        <f>IF(($M8       =0),0,((($O8       -$M8       )/$M8       )*100))</f>
        <v>-54.580535115321723</v>
      </c>
      <c r="T8" s="16">
        <f>IF(($E8       =0),0,(($P8       /$E8       )*100))</f>
        <v>60.346193914893995</v>
      </c>
      <c r="U8" s="18">
        <f>IF(($E8       =0),0,(($Q8       /$E8       )*100))</f>
        <v>54.101844052463335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76308000</v>
      </c>
      <c r="C9" s="39">
        <f t="shared" si="2"/>
        <v>32000000</v>
      </c>
      <c r="D9" s="39">
        <f t="shared" si="2"/>
        <v>0</v>
      </c>
      <c r="E9" s="39">
        <f t="shared" si="2"/>
        <v>108308000</v>
      </c>
      <c r="F9" s="40">
        <f t="shared" si="2"/>
        <v>108308000</v>
      </c>
      <c r="G9" s="41">
        <f t="shared" si="2"/>
        <v>108308000</v>
      </c>
      <c r="H9" s="40">
        <f t="shared" si="2"/>
        <v>8592000</v>
      </c>
      <c r="I9" s="41">
        <f t="shared" si="2"/>
        <v>9846667</v>
      </c>
      <c r="J9" s="40">
        <f t="shared" si="2"/>
        <v>29694000</v>
      </c>
      <c r="K9" s="41">
        <f t="shared" si="2"/>
        <v>10038091</v>
      </c>
      <c r="L9" s="40">
        <f t="shared" si="2"/>
        <v>14883000</v>
      </c>
      <c r="M9" s="41">
        <f t="shared" si="2"/>
        <v>26076043</v>
      </c>
      <c r="N9" s="40">
        <f t="shared" si="2"/>
        <v>11627000</v>
      </c>
      <c r="O9" s="41">
        <f t="shared" si="2"/>
        <v>10800357</v>
      </c>
      <c r="P9" s="40">
        <f t="shared" si="2"/>
        <v>64796000</v>
      </c>
      <c r="Q9" s="41">
        <f t="shared" si="2"/>
        <v>56761158</v>
      </c>
      <c r="R9" s="20">
        <f>IF(($L9       =0),0,((($N9       -$L9       )/$L9       )*100))</f>
        <v>-21.877309682187732</v>
      </c>
      <c r="S9" s="21">
        <f>IF(($M9       =0),0,((($O9       -$M9       )/$M9       )*100))</f>
        <v>-58.581303919463544</v>
      </c>
      <c r="T9" s="20">
        <f>IF(($E9       =0),0,(($P9       /$E9       )*100))</f>
        <v>59.825682313402517</v>
      </c>
      <c r="U9" s="22">
        <f>IF(($E9       =0),0,(($Q9       /$E9       )*100))</f>
        <v>52.407170292129855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39723000</v>
      </c>
      <c r="C10" s="42"/>
      <c r="D10" s="42"/>
      <c r="E10" s="42">
        <f t="shared" ref="E10:E41" si="4">$B10      +$C10      +$D10</f>
        <v>39723000</v>
      </c>
      <c r="F10" s="43">
        <v>39723000</v>
      </c>
      <c r="G10" s="44">
        <v>39723000</v>
      </c>
      <c r="H10" s="43">
        <v>8512000</v>
      </c>
      <c r="I10" s="44">
        <v>9846667</v>
      </c>
      <c r="J10" s="43">
        <v>16102000</v>
      </c>
      <c r="K10" s="44">
        <v>5781839</v>
      </c>
      <c r="L10" s="43">
        <v>8359000</v>
      </c>
      <c r="M10" s="44">
        <v>18044456</v>
      </c>
      <c r="N10" s="43">
        <v>6240000</v>
      </c>
      <c r="O10" s="44">
        <v>5862000</v>
      </c>
      <c r="P10" s="43">
        <f t="shared" ref="P10:P41" si="5">$H10      +$J10      +$L10      +$N10</f>
        <v>39213000</v>
      </c>
      <c r="Q10" s="44">
        <f t="shared" ref="Q10:Q41" si="6">$I10      +$K10      +$M10      +$O10</f>
        <v>39534962</v>
      </c>
      <c r="R10" s="24">
        <f t="shared" ref="R10:R41" si="7">IF(($L10      =0),0,((($N10      -$L10      )/$L10      )*100))</f>
        <v>-25.34992223950233</v>
      </c>
      <c r="S10" s="25">
        <f t="shared" ref="S10:S41" si="8">IF(($M10      =0),0,((($O10      -$M10      )/$M10      )*100))</f>
        <v>-67.513567602148825</v>
      </c>
      <c r="T10" s="24">
        <f t="shared" ref="T10:T41" si="9">IF(($E10      =0),0,(($P10      /$E10      )*100))</f>
        <v>98.716109055207312</v>
      </c>
      <c r="U10" s="26">
        <f t="shared" ref="U10:U41" si="10">IF(($E10      =0),0,(($Q10      /$E10      )*100))</f>
        <v>99.52662689122171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17440000</v>
      </c>
      <c r="C13" s="42"/>
      <c r="D13" s="42"/>
      <c r="E13" s="42">
        <f t="shared" si="4"/>
        <v>17440000</v>
      </c>
      <c r="F13" s="43">
        <v>17440000</v>
      </c>
      <c r="G13" s="44">
        <v>17440000</v>
      </c>
      <c r="H13" s="43"/>
      <c r="I13" s="44"/>
      <c r="J13" s="43">
        <v>7143000</v>
      </c>
      <c r="K13" s="44">
        <v>4256252</v>
      </c>
      <c r="L13" s="43">
        <v>4910000</v>
      </c>
      <c r="M13" s="44">
        <v>8031587</v>
      </c>
      <c r="N13" s="43">
        <v>5387000</v>
      </c>
      <c r="O13" s="44">
        <v>4938357</v>
      </c>
      <c r="P13" s="43">
        <f t="shared" si="5"/>
        <v>17440000</v>
      </c>
      <c r="Q13" s="44">
        <f t="shared" si="6"/>
        <v>17226196</v>
      </c>
      <c r="R13" s="24">
        <f t="shared" si="7"/>
        <v>9.7148676171079433</v>
      </c>
      <c r="S13" s="25">
        <f t="shared" si="8"/>
        <v>-38.513310009590882</v>
      </c>
      <c r="T13" s="24">
        <f t="shared" si="9"/>
        <v>100</v>
      </c>
      <c r="U13" s="26">
        <f t="shared" si="10"/>
        <v>98.77405963302752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19145000</v>
      </c>
      <c r="C20" s="42">
        <v>32000000</v>
      </c>
      <c r="D20" s="42"/>
      <c r="E20" s="42">
        <f t="shared" si="4"/>
        <v>51145000</v>
      </c>
      <c r="F20" s="43">
        <v>51145000</v>
      </c>
      <c r="G20" s="44">
        <v>51145000</v>
      </c>
      <c r="H20" s="43">
        <v>80000</v>
      </c>
      <c r="I20" s="44"/>
      <c r="J20" s="43">
        <v>6449000</v>
      </c>
      <c r="K20" s="44"/>
      <c r="L20" s="43">
        <v>1614000</v>
      </c>
      <c r="M20" s="44"/>
      <c r="N20" s="43"/>
      <c r="O20" s="44"/>
      <c r="P20" s="43">
        <f t="shared" si="5"/>
        <v>8143000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15.921399941343239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3999000</v>
      </c>
      <c r="C28" s="39">
        <f t="shared" si="11"/>
        <v>0</v>
      </c>
      <c r="D28" s="39">
        <f t="shared" si="11"/>
        <v>0</v>
      </c>
      <c r="E28" s="39">
        <f t="shared" si="11"/>
        <v>3999000</v>
      </c>
      <c r="F28" s="40">
        <f t="shared" si="11"/>
        <v>3999000</v>
      </c>
      <c r="G28" s="41">
        <f t="shared" si="11"/>
        <v>3999000</v>
      </c>
      <c r="H28" s="40">
        <f t="shared" si="11"/>
        <v>1893000</v>
      </c>
      <c r="I28" s="41">
        <f t="shared" si="11"/>
        <v>2992412</v>
      </c>
      <c r="J28" s="40">
        <f t="shared" si="11"/>
        <v>328000</v>
      </c>
      <c r="K28" s="41">
        <f t="shared" si="11"/>
        <v>1163926</v>
      </c>
      <c r="L28" s="40">
        <f t="shared" si="11"/>
        <v>64000</v>
      </c>
      <c r="M28" s="41">
        <f t="shared" si="11"/>
        <v>-825598</v>
      </c>
      <c r="N28" s="40">
        <f t="shared" si="11"/>
        <v>692000</v>
      </c>
      <c r="O28" s="41">
        <f t="shared" si="11"/>
        <v>668260</v>
      </c>
      <c r="P28" s="40">
        <f t="shared" si="11"/>
        <v>2977000</v>
      </c>
      <c r="Q28" s="41">
        <f t="shared" si="11"/>
        <v>3999000</v>
      </c>
      <c r="R28" s="20">
        <f t="shared" si="7"/>
        <v>981.25</v>
      </c>
      <c r="S28" s="21">
        <f t="shared" si="8"/>
        <v>-180.94254104297733</v>
      </c>
      <c r="T28" s="20">
        <f t="shared" si="9"/>
        <v>74.44361090272568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1443000</v>
      </c>
      <c r="I31" s="44">
        <v>1442753</v>
      </c>
      <c r="J31" s="43">
        <v>52000</v>
      </c>
      <c r="K31" s="44">
        <v>40238</v>
      </c>
      <c r="L31" s="43">
        <v>64000</v>
      </c>
      <c r="M31" s="44">
        <v>48750</v>
      </c>
      <c r="N31" s="43">
        <v>641000</v>
      </c>
      <c r="O31" s="44">
        <v>668260</v>
      </c>
      <c r="P31" s="43">
        <f t="shared" si="5"/>
        <v>2200000</v>
      </c>
      <c r="Q31" s="44">
        <f t="shared" si="6"/>
        <v>2200001</v>
      </c>
      <c r="R31" s="24">
        <f t="shared" si="7"/>
        <v>901.5625</v>
      </c>
      <c r="S31" s="25">
        <f t="shared" si="8"/>
        <v>1270.7897435897437</v>
      </c>
      <c r="T31" s="24">
        <f t="shared" si="9"/>
        <v>100</v>
      </c>
      <c r="U31" s="26">
        <f t="shared" si="10"/>
        <v>100.00004545454546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1799000</v>
      </c>
      <c r="C33" s="42"/>
      <c r="D33" s="42"/>
      <c r="E33" s="42">
        <f t="shared" si="4"/>
        <v>1799000</v>
      </c>
      <c r="F33" s="43">
        <v>1799000</v>
      </c>
      <c r="G33" s="44">
        <v>1799000</v>
      </c>
      <c r="H33" s="43">
        <v>450000</v>
      </c>
      <c r="I33" s="44">
        <v>1549659</v>
      </c>
      <c r="J33" s="43">
        <v>276000</v>
      </c>
      <c r="K33" s="44">
        <v>1123688</v>
      </c>
      <c r="L33" s="43"/>
      <c r="M33" s="44">
        <v>-874348</v>
      </c>
      <c r="N33" s="43">
        <v>51000</v>
      </c>
      <c r="O33" s="44"/>
      <c r="P33" s="43">
        <f t="shared" si="5"/>
        <v>777000</v>
      </c>
      <c r="Q33" s="44">
        <f t="shared" si="6"/>
        <v>1798999</v>
      </c>
      <c r="R33" s="24">
        <f t="shared" si="7"/>
        <v>0</v>
      </c>
      <c r="S33" s="25">
        <f t="shared" si="8"/>
        <v>-100</v>
      </c>
      <c r="T33" s="24">
        <f t="shared" si="9"/>
        <v>43.190661478599225</v>
      </c>
      <c r="U33" s="26">
        <f t="shared" si="10"/>
        <v>99.999944413563085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66622000</v>
      </c>
      <c r="C43" s="45">
        <f t="shared" si="20"/>
        <v>-12871000</v>
      </c>
      <c r="D43" s="45">
        <f t="shared" si="20"/>
        <v>0</v>
      </c>
      <c r="E43" s="45">
        <f t="shared" si="20"/>
        <v>53751000</v>
      </c>
      <c r="F43" s="46">
        <f t="shared" si="20"/>
        <v>54622000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66622000</v>
      </c>
      <c r="C44" s="39">
        <f t="shared" si="22"/>
        <v>-12871000</v>
      </c>
      <c r="D44" s="39">
        <f t="shared" si="22"/>
        <v>0</v>
      </c>
      <c r="E44" s="39">
        <f t="shared" si="22"/>
        <v>53751000</v>
      </c>
      <c r="F44" s="40">
        <f t="shared" si="22"/>
        <v>54622000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19622000</v>
      </c>
      <c r="C46" s="42">
        <v>-871000</v>
      </c>
      <c r="D46" s="42"/>
      <c r="E46" s="42">
        <f t="shared" si="13"/>
        <v>18751000</v>
      </c>
      <c r="F46" s="43">
        <v>19622000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-12000000</v>
      </c>
      <c r="D55" s="42"/>
      <c r="E55" s="42">
        <f t="shared" si="13"/>
        <v>35000000</v>
      </c>
      <c r="F55" s="43">
        <v>35000000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146929000</v>
      </c>
      <c r="C61" s="39">
        <f t="shared" si="26"/>
        <v>19129000</v>
      </c>
      <c r="D61" s="39">
        <f t="shared" si="26"/>
        <v>0</v>
      </c>
      <c r="E61" s="39">
        <f t="shared" si="26"/>
        <v>166058000</v>
      </c>
      <c r="F61" s="40">
        <f t="shared" si="26"/>
        <v>166929000</v>
      </c>
      <c r="G61" s="41">
        <f t="shared" si="26"/>
        <v>112307000</v>
      </c>
      <c r="H61" s="40">
        <f t="shared" si="26"/>
        <v>10485000</v>
      </c>
      <c r="I61" s="41">
        <f t="shared" si="26"/>
        <v>12839079</v>
      </c>
      <c r="J61" s="40">
        <f t="shared" si="26"/>
        <v>30022000</v>
      </c>
      <c r="K61" s="41">
        <f t="shared" si="26"/>
        <v>11202017</v>
      </c>
      <c r="L61" s="40">
        <f t="shared" si="26"/>
        <v>14947000</v>
      </c>
      <c r="M61" s="41">
        <f t="shared" si="26"/>
        <v>25250445</v>
      </c>
      <c r="N61" s="40">
        <f t="shared" si="26"/>
        <v>12319000</v>
      </c>
      <c r="O61" s="41">
        <f t="shared" si="26"/>
        <v>11468617</v>
      </c>
      <c r="P61" s="40">
        <f t="shared" si="26"/>
        <v>67773000</v>
      </c>
      <c r="Q61" s="41">
        <f t="shared" si="26"/>
        <v>60760158</v>
      </c>
      <c r="R61" s="20">
        <f t="shared" si="16"/>
        <v>-17.582123503044087</v>
      </c>
      <c r="S61" s="21">
        <f t="shared" si="17"/>
        <v>-54.580535115321723</v>
      </c>
      <c r="T61" s="20">
        <f t="shared" si="18"/>
        <v>40.812848522805282</v>
      </c>
      <c r="U61" s="22">
        <f t="shared" si="19"/>
        <v>36.589720459116691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146929000</v>
      </c>
      <c r="C65" s="48">
        <f t="shared" si="30"/>
        <v>19129000</v>
      </c>
      <c r="D65" s="48">
        <f t="shared" si="30"/>
        <v>0</v>
      </c>
      <c r="E65" s="48">
        <f t="shared" si="30"/>
        <v>166058000</v>
      </c>
      <c r="F65" s="49">
        <f t="shared" si="30"/>
        <v>166929000</v>
      </c>
      <c r="G65" s="50">
        <f t="shared" si="30"/>
        <v>112307000</v>
      </c>
      <c r="H65" s="49">
        <f t="shared" si="30"/>
        <v>10485000</v>
      </c>
      <c r="I65" s="50">
        <f t="shared" si="30"/>
        <v>12839079</v>
      </c>
      <c r="J65" s="49">
        <f t="shared" si="30"/>
        <v>30022000</v>
      </c>
      <c r="K65" s="50">
        <f t="shared" si="30"/>
        <v>11202017</v>
      </c>
      <c r="L65" s="49">
        <f t="shared" si="30"/>
        <v>14947000</v>
      </c>
      <c r="M65" s="51">
        <f t="shared" si="30"/>
        <v>25250445</v>
      </c>
      <c r="N65" s="49">
        <f t="shared" si="30"/>
        <v>12319000</v>
      </c>
      <c r="O65" s="50">
        <f t="shared" si="30"/>
        <v>11468617</v>
      </c>
      <c r="P65" s="49">
        <f t="shared" si="30"/>
        <v>67773000</v>
      </c>
      <c r="Q65" s="50">
        <f t="shared" si="30"/>
        <v>60760158</v>
      </c>
      <c r="R65" s="34">
        <f t="shared" si="16"/>
        <v>-17.582123503044087</v>
      </c>
      <c r="S65" s="35">
        <f t="shared" si="17"/>
        <v>-54.580535115321723</v>
      </c>
      <c r="T65" s="34">
        <f t="shared" si="18"/>
        <v>40.812848522805282</v>
      </c>
      <c r="U65" s="35">
        <f t="shared" si="19"/>
        <v>36.589720459116691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72190000</v>
      </c>
      <c r="C8" s="36">
        <f t="shared" si="0"/>
        <v>30200000</v>
      </c>
      <c r="D8" s="36">
        <f t="shared" si="0"/>
        <v>0</v>
      </c>
      <c r="E8" s="36">
        <f t="shared" si="0"/>
        <v>102390000</v>
      </c>
      <c r="F8" s="37">
        <f t="shared" si="0"/>
        <v>102390000</v>
      </c>
      <c r="G8" s="38">
        <f t="shared" si="0"/>
        <v>102390000</v>
      </c>
      <c r="H8" s="37">
        <f t="shared" si="0"/>
        <v>19504000</v>
      </c>
      <c r="I8" s="38">
        <f t="shared" si="0"/>
        <v>20734121</v>
      </c>
      <c r="J8" s="37">
        <f t="shared" si="0"/>
        <v>20098000</v>
      </c>
      <c r="K8" s="38">
        <f t="shared" si="0"/>
        <v>22381061</v>
      </c>
      <c r="L8" s="37">
        <f t="shared" si="0"/>
        <v>17594000</v>
      </c>
      <c r="M8" s="38">
        <f t="shared" si="0"/>
        <v>22964229</v>
      </c>
      <c r="N8" s="37">
        <f t="shared" si="0"/>
        <v>8352000</v>
      </c>
      <c r="O8" s="38">
        <f t="shared" si="0"/>
        <v>8564682</v>
      </c>
      <c r="P8" s="37">
        <f t="shared" si="0"/>
        <v>65548000</v>
      </c>
      <c r="Q8" s="38">
        <f t="shared" si="0"/>
        <v>74644093</v>
      </c>
      <c r="R8" s="16">
        <f>IF(($L8       =0),0,((($N8       -$L8       )/$L8       )*100))</f>
        <v>-52.529271342503122</v>
      </c>
      <c r="S8" s="17">
        <f>IF(($M8       =0),0,((($O8       -$M8       )/$M8       )*100))</f>
        <v>-62.704247549525824</v>
      </c>
      <c r="T8" s="16">
        <f>IF(($E8       =0),0,(($P8       /$E8       )*100))</f>
        <v>64.017970504932123</v>
      </c>
      <c r="U8" s="18">
        <f>IF(($E8       =0),0,(($Q8       /$E8       )*100))</f>
        <v>72.901741380994238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64574000</v>
      </c>
      <c r="C9" s="39">
        <f t="shared" si="2"/>
        <v>30200000</v>
      </c>
      <c r="D9" s="39">
        <f t="shared" si="2"/>
        <v>0</v>
      </c>
      <c r="E9" s="39">
        <f t="shared" si="2"/>
        <v>94774000</v>
      </c>
      <c r="F9" s="40">
        <f t="shared" si="2"/>
        <v>94774000</v>
      </c>
      <c r="G9" s="41">
        <f t="shared" si="2"/>
        <v>94774000</v>
      </c>
      <c r="H9" s="40">
        <f t="shared" si="2"/>
        <v>18803000</v>
      </c>
      <c r="I9" s="41">
        <f t="shared" si="2"/>
        <v>18454824</v>
      </c>
      <c r="J9" s="40">
        <f t="shared" si="2"/>
        <v>18055000</v>
      </c>
      <c r="K9" s="41">
        <f t="shared" si="2"/>
        <v>20319264</v>
      </c>
      <c r="L9" s="40">
        <f t="shared" si="2"/>
        <v>15135000</v>
      </c>
      <c r="M9" s="41">
        <f t="shared" si="2"/>
        <v>21284281</v>
      </c>
      <c r="N9" s="40">
        <f t="shared" si="2"/>
        <v>6815000</v>
      </c>
      <c r="O9" s="41">
        <f t="shared" si="2"/>
        <v>6969725</v>
      </c>
      <c r="P9" s="40">
        <f t="shared" si="2"/>
        <v>58808000</v>
      </c>
      <c r="Q9" s="41">
        <f t="shared" si="2"/>
        <v>67028094</v>
      </c>
      <c r="R9" s="20">
        <f>IF(($L9       =0),0,((($N9       -$L9       )/$L9       )*100))</f>
        <v>-54.971919392137423</v>
      </c>
      <c r="S9" s="21">
        <f>IF(($M9       =0),0,((($O9       -$M9       )/$M9       )*100))</f>
        <v>-67.254120540881786</v>
      </c>
      <c r="T9" s="20">
        <f>IF(($E9       =0),0,(($P9       /$E9       )*100))</f>
        <v>62.050773418870151</v>
      </c>
      <c r="U9" s="22">
        <f>IF(($E9       =0),0,(($Q9       /$E9       )*100))</f>
        <v>70.724137421655726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37021000</v>
      </c>
      <c r="C10" s="42"/>
      <c r="D10" s="42"/>
      <c r="E10" s="42">
        <f t="shared" ref="E10:E41" si="4">$B10      +$C10      +$D10</f>
        <v>37021000</v>
      </c>
      <c r="F10" s="43">
        <v>37021000</v>
      </c>
      <c r="G10" s="44">
        <v>37021000</v>
      </c>
      <c r="H10" s="43">
        <v>12433000</v>
      </c>
      <c r="I10" s="44">
        <v>12447277</v>
      </c>
      <c r="J10" s="43">
        <v>11768000</v>
      </c>
      <c r="K10" s="44">
        <v>11962887</v>
      </c>
      <c r="L10" s="43">
        <v>7399000</v>
      </c>
      <c r="M10" s="44">
        <v>11010045</v>
      </c>
      <c r="N10" s="43">
        <v>5119000</v>
      </c>
      <c r="O10" s="44">
        <v>4097550</v>
      </c>
      <c r="P10" s="43">
        <f t="shared" ref="P10:P41" si="5">$H10      +$J10      +$L10      +$N10</f>
        <v>36719000</v>
      </c>
      <c r="Q10" s="44">
        <f t="shared" ref="Q10:Q41" si="6">$I10      +$K10      +$M10      +$O10</f>
        <v>39517759</v>
      </c>
      <c r="R10" s="24">
        <f t="shared" ref="R10:R41" si="7">IF(($L10      =0),0,((($N10      -$L10      )/$L10      )*100))</f>
        <v>-30.814974996621164</v>
      </c>
      <c r="S10" s="25">
        <f t="shared" ref="S10:S41" si="8">IF(($M10      =0),0,((($O10      -$M10      )/$M10      )*100))</f>
        <v>-62.783530857503308</v>
      </c>
      <c r="T10" s="24">
        <f t="shared" ref="T10:T41" si="9">IF(($E10      =0),0,(($P10      /$E10      )*100))</f>
        <v>99.18424677885524</v>
      </c>
      <c r="U10" s="26">
        <f t="shared" ref="U10:U41" si="10">IF(($E10      =0),0,(($Q10      /$E10      )*100))</f>
        <v>106.74416952540452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12297000</v>
      </c>
      <c r="C13" s="42"/>
      <c r="D13" s="42"/>
      <c r="E13" s="42">
        <f t="shared" si="4"/>
        <v>12297000</v>
      </c>
      <c r="F13" s="43">
        <v>12297000</v>
      </c>
      <c r="G13" s="44">
        <v>12297000</v>
      </c>
      <c r="H13" s="43">
        <v>1922000</v>
      </c>
      <c r="I13" s="44">
        <v>1437821</v>
      </c>
      <c r="J13" s="43">
        <v>3079000</v>
      </c>
      <c r="K13" s="44">
        <v>3675771</v>
      </c>
      <c r="L13" s="43">
        <v>2420000</v>
      </c>
      <c r="M13" s="44">
        <v>4111594</v>
      </c>
      <c r="N13" s="43">
        <v>1658000</v>
      </c>
      <c r="O13" s="44">
        <v>1057670</v>
      </c>
      <c r="P13" s="43">
        <f t="shared" si="5"/>
        <v>9079000</v>
      </c>
      <c r="Q13" s="44">
        <f t="shared" si="6"/>
        <v>10282856</v>
      </c>
      <c r="R13" s="24">
        <f t="shared" si="7"/>
        <v>-31.487603305785122</v>
      </c>
      <c r="S13" s="25">
        <f t="shared" si="8"/>
        <v>-74.275913429195583</v>
      </c>
      <c r="T13" s="24">
        <f t="shared" si="9"/>
        <v>73.831015694884925</v>
      </c>
      <c r="U13" s="26">
        <f t="shared" si="10"/>
        <v>83.620850613970887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15256000</v>
      </c>
      <c r="C20" s="42">
        <v>30200000</v>
      </c>
      <c r="D20" s="42"/>
      <c r="E20" s="42">
        <f t="shared" si="4"/>
        <v>45456000</v>
      </c>
      <c r="F20" s="43">
        <v>45456000</v>
      </c>
      <c r="G20" s="44">
        <v>45456000</v>
      </c>
      <c r="H20" s="43">
        <v>4448000</v>
      </c>
      <c r="I20" s="44">
        <v>4569726</v>
      </c>
      <c r="J20" s="43">
        <v>3208000</v>
      </c>
      <c r="K20" s="44">
        <v>4680606</v>
      </c>
      <c r="L20" s="43">
        <v>5316000</v>
      </c>
      <c r="M20" s="44">
        <v>6162642</v>
      </c>
      <c r="N20" s="43">
        <v>38000</v>
      </c>
      <c r="O20" s="44">
        <v>1814505</v>
      </c>
      <c r="P20" s="43">
        <f t="shared" si="5"/>
        <v>13010000</v>
      </c>
      <c r="Q20" s="44">
        <f t="shared" si="6"/>
        <v>17227479</v>
      </c>
      <c r="R20" s="24">
        <f t="shared" si="7"/>
        <v>-99.285176824680207</v>
      </c>
      <c r="S20" s="25">
        <f t="shared" si="8"/>
        <v>-70.556378254651179</v>
      </c>
      <c r="T20" s="24">
        <f t="shared" si="9"/>
        <v>28.621084125307988</v>
      </c>
      <c r="U20" s="26">
        <f t="shared" si="10"/>
        <v>37.899241024287221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7616000</v>
      </c>
      <c r="C28" s="39">
        <f t="shared" si="11"/>
        <v>0</v>
      </c>
      <c r="D28" s="39">
        <f t="shared" si="11"/>
        <v>0</v>
      </c>
      <c r="E28" s="39">
        <f t="shared" si="11"/>
        <v>7616000</v>
      </c>
      <c r="F28" s="40">
        <f t="shared" si="11"/>
        <v>7616000</v>
      </c>
      <c r="G28" s="41">
        <f t="shared" si="11"/>
        <v>7616000</v>
      </c>
      <c r="H28" s="40">
        <f t="shared" si="11"/>
        <v>701000</v>
      </c>
      <c r="I28" s="41">
        <f t="shared" si="11"/>
        <v>2279297</v>
      </c>
      <c r="J28" s="40">
        <f t="shared" si="11"/>
        <v>2043000</v>
      </c>
      <c r="K28" s="41">
        <f t="shared" si="11"/>
        <v>2061797</v>
      </c>
      <c r="L28" s="40">
        <f t="shared" si="11"/>
        <v>2459000</v>
      </c>
      <c r="M28" s="41">
        <f t="shared" si="11"/>
        <v>1679948</v>
      </c>
      <c r="N28" s="40">
        <f t="shared" si="11"/>
        <v>1537000</v>
      </c>
      <c r="O28" s="41">
        <f t="shared" si="11"/>
        <v>1594957</v>
      </c>
      <c r="P28" s="40">
        <f t="shared" si="11"/>
        <v>6740000</v>
      </c>
      <c r="Q28" s="41">
        <f t="shared" si="11"/>
        <v>7615999</v>
      </c>
      <c r="R28" s="20">
        <f t="shared" si="7"/>
        <v>-37.494916632777553</v>
      </c>
      <c r="S28" s="21">
        <f t="shared" si="8"/>
        <v>-5.0591446878117656</v>
      </c>
      <c r="T28" s="20">
        <f t="shared" si="9"/>
        <v>88.497899159663859</v>
      </c>
      <c r="U28" s="22">
        <f t="shared" si="10"/>
        <v>99.9999868697479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297000</v>
      </c>
      <c r="I31" s="44">
        <v>186208</v>
      </c>
      <c r="J31" s="43">
        <v>452000</v>
      </c>
      <c r="K31" s="44">
        <v>1348787</v>
      </c>
      <c r="L31" s="43">
        <v>142000</v>
      </c>
      <c r="M31" s="44">
        <v>162623</v>
      </c>
      <c r="N31" s="43">
        <v>1303000</v>
      </c>
      <c r="O31" s="44">
        <v>1302382</v>
      </c>
      <c r="P31" s="43">
        <f t="shared" si="5"/>
        <v>2194000</v>
      </c>
      <c r="Q31" s="44">
        <f t="shared" si="6"/>
        <v>3000000</v>
      </c>
      <c r="R31" s="24">
        <f t="shared" si="7"/>
        <v>817.60563380281701</v>
      </c>
      <c r="S31" s="25">
        <f t="shared" si="8"/>
        <v>700.85965699808753</v>
      </c>
      <c r="T31" s="24">
        <f t="shared" si="9"/>
        <v>73.133333333333326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1616000</v>
      </c>
      <c r="C33" s="42"/>
      <c r="D33" s="42"/>
      <c r="E33" s="42">
        <f t="shared" si="4"/>
        <v>1616000</v>
      </c>
      <c r="F33" s="43">
        <v>1616000</v>
      </c>
      <c r="G33" s="44">
        <v>1616000</v>
      </c>
      <c r="H33" s="43">
        <v>404000</v>
      </c>
      <c r="I33" s="44">
        <v>415274</v>
      </c>
      <c r="J33" s="43">
        <v>397000</v>
      </c>
      <c r="K33" s="44">
        <v>396825</v>
      </c>
      <c r="L33" s="43">
        <v>569000</v>
      </c>
      <c r="M33" s="44">
        <v>568825</v>
      </c>
      <c r="N33" s="43">
        <v>234000</v>
      </c>
      <c r="O33" s="44">
        <v>235075</v>
      </c>
      <c r="P33" s="43">
        <f t="shared" si="5"/>
        <v>1604000</v>
      </c>
      <c r="Q33" s="44">
        <f t="shared" si="6"/>
        <v>1615999</v>
      </c>
      <c r="R33" s="24">
        <f t="shared" si="7"/>
        <v>-58.87521968365553</v>
      </c>
      <c r="S33" s="25">
        <f t="shared" si="8"/>
        <v>-58.673581505735505</v>
      </c>
      <c r="T33" s="24">
        <f t="shared" si="9"/>
        <v>99.257425742574256</v>
      </c>
      <c r="U33" s="26">
        <f t="shared" si="10"/>
        <v>99.999938118811883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1677815</v>
      </c>
      <c r="J36" s="43">
        <v>1194000</v>
      </c>
      <c r="K36" s="44">
        <v>316185</v>
      </c>
      <c r="L36" s="43">
        <v>1748000</v>
      </c>
      <c r="M36" s="44">
        <v>948500</v>
      </c>
      <c r="N36" s="43"/>
      <c r="O36" s="44">
        <v>57500</v>
      </c>
      <c r="P36" s="43">
        <f t="shared" si="5"/>
        <v>2942000</v>
      </c>
      <c r="Q36" s="44">
        <f t="shared" si="6"/>
        <v>3000000</v>
      </c>
      <c r="R36" s="24">
        <f t="shared" si="7"/>
        <v>-100</v>
      </c>
      <c r="S36" s="25">
        <f t="shared" si="8"/>
        <v>-93.937796520822346</v>
      </c>
      <c r="T36" s="24">
        <f t="shared" si="9"/>
        <v>98.066666666666663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9660000</v>
      </c>
      <c r="C43" s="45">
        <f t="shared" si="20"/>
        <v>-676000</v>
      </c>
      <c r="D43" s="45">
        <f t="shared" si="20"/>
        <v>0</v>
      </c>
      <c r="E43" s="45">
        <f t="shared" si="20"/>
        <v>8984000</v>
      </c>
      <c r="F43" s="46">
        <f t="shared" si="20"/>
        <v>9660000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9660000</v>
      </c>
      <c r="C44" s="39">
        <f t="shared" si="22"/>
        <v>-676000</v>
      </c>
      <c r="D44" s="39">
        <f t="shared" si="22"/>
        <v>0</v>
      </c>
      <c r="E44" s="39">
        <f t="shared" si="22"/>
        <v>8984000</v>
      </c>
      <c r="F44" s="40">
        <f t="shared" si="22"/>
        <v>9660000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9660000</v>
      </c>
      <c r="C46" s="42">
        <v>-676000</v>
      </c>
      <c r="D46" s="42"/>
      <c r="E46" s="42">
        <f t="shared" si="13"/>
        <v>8984000</v>
      </c>
      <c r="F46" s="43">
        <v>9660000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81850000</v>
      </c>
      <c r="C61" s="39">
        <f t="shared" si="26"/>
        <v>29524000</v>
      </c>
      <c r="D61" s="39">
        <f t="shared" si="26"/>
        <v>0</v>
      </c>
      <c r="E61" s="39">
        <f t="shared" si="26"/>
        <v>111374000</v>
      </c>
      <c r="F61" s="40">
        <f t="shared" si="26"/>
        <v>112050000</v>
      </c>
      <c r="G61" s="41">
        <f t="shared" si="26"/>
        <v>102390000</v>
      </c>
      <c r="H61" s="40">
        <f t="shared" si="26"/>
        <v>19504000</v>
      </c>
      <c r="I61" s="41">
        <f t="shared" si="26"/>
        <v>20734121</v>
      </c>
      <c r="J61" s="40">
        <f t="shared" si="26"/>
        <v>20098000</v>
      </c>
      <c r="K61" s="41">
        <f t="shared" si="26"/>
        <v>22381061</v>
      </c>
      <c r="L61" s="40">
        <f t="shared" si="26"/>
        <v>17594000</v>
      </c>
      <c r="M61" s="41">
        <f t="shared" si="26"/>
        <v>22964229</v>
      </c>
      <c r="N61" s="40">
        <f t="shared" si="26"/>
        <v>8352000</v>
      </c>
      <c r="O61" s="41">
        <f t="shared" si="26"/>
        <v>8564682</v>
      </c>
      <c r="P61" s="40">
        <f t="shared" si="26"/>
        <v>65548000</v>
      </c>
      <c r="Q61" s="41">
        <f t="shared" si="26"/>
        <v>74644093</v>
      </c>
      <c r="R61" s="20">
        <f t="shared" si="16"/>
        <v>-52.529271342503122</v>
      </c>
      <c r="S61" s="21">
        <f t="shared" si="17"/>
        <v>-62.704247549525824</v>
      </c>
      <c r="T61" s="20">
        <f t="shared" si="18"/>
        <v>58.853951550631209</v>
      </c>
      <c r="U61" s="22">
        <f t="shared" si="19"/>
        <v>67.02111174960045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81850000</v>
      </c>
      <c r="C65" s="48">
        <f t="shared" si="30"/>
        <v>29524000</v>
      </c>
      <c r="D65" s="48">
        <f t="shared" si="30"/>
        <v>0</v>
      </c>
      <c r="E65" s="48">
        <f t="shared" si="30"/>
        <v>111374000</v>
      </c>
      <c r="F65" s="49">
        <f t="shared" si="30"/>
        <v>112050000</v>
      </c>
      <c r="G65" s="50">
        <f t="shared" si="30"/>
        <v>102390000</v>
      </c>
      <c r="H65" s="49">
        <f t="shared" si="30"/>
        <v>19504000</v>
      </c>
      <c r="I65" s="50">
        <f t="shared" si="30"/>
        <v>20734121</v>
      </c>
      <c r="J65" s="49">
        <f t="shared" si="30"/>
        <v>20098000</v>
      </c>
      <c r="K65" s="50">
        <f t="shared" si="30"/>
        <v>22381061</v>
      </c>
      <c r="L65" s="49">
        <f t="shared" si="30"/>
        <v>17594000</v>
      </c>
      <c r="M65" s="51">
        <f t="shared" si="30"/>
        <v>22964229</v>
      </c>
      <c r="N65" s="49">
        <f t="shared" si="30"/>
        <v>8352000</v>
      </c>
      <c r="O65" s="50">
        <f t="shared" si="30"/>
        <v>8564682</v>
      </c>
      <c r="P65" s="49">
        <f t="shared" si="30"/>
        <v>65548000</v>
      </c>
      <c r="Q65" s="50">
        <f t="shared" si="30"/>
        <v>74644093</v>
      </c>
      <c r="R65" s="34">
        <f t="shared" si="16"/>
        <v>-52.529271342503122</v>
      </c>
      <c r="S65" s="35">
        <f t="shared" si="17"/>
        <v>-62.704247549525824</v>
      </c>
      <c r="T65" s="34">
        <f t="shared" si="18"/>
        <v>58.853951550631209</v>
      </c>
      <c r="U65" s="35">
        <f t="shared" si="19"/>
        <v>67.02111174960045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92444000</v>
      </c>
      <c r="C8" s="36">
        <f t="shared" si="0"/>
        <v>32680000</v>
      </c>
      <c r="D8" s="36">
        <f t="shared" si="0"/>
        <v>0</v>
      </c>
      <c r="E8" s="36">
        <f t="shared" si="0"/>
        <v>125124000</v>
      </c>
      <c r="F8" s="37">
        <f t="shared" si="0"/>
        <v>125124000</v>
      </c>
      <c r="G8" s="38">
        <f t="shared" si="0"/>
        <v>125124000</v>
      </c>
      <c r="H8" s="37">
        <f t="shared" si="0"/>
        <v>28130000</v>
      </c>
      <c r="I8" s="38">
        <f t="shared" si="0"/>
        <v>22063445</v>
      </c>
      <c r="J8" s="37">
        <f t="shared" si="0"/>
        <v>24340000</v>
      </c>
      <c r="K8" s="38">
        <f t="shared" si="0"/>
        <v>39864617</v>
      </c>
      <c r="L8" s="37">
        <f t="shared" si="0"/>
        <v>10795000</v>
      </c>
      <c r="M8" s="38">
        <f t="shared" si="0"/>
        <v>6352280</v>
      </c>
      <c r="N8" s="37">
        <f t="shared" si="0"/>
        <v>9006000</v>
      </c>
      <c r="O8" s="38">
        <f t="shared" si="0"/>
        <v>38226430</v>
      </c>
      <c r="P8" s="37">
        <f t="shared" si="0"/>
        <v>72271000</v>
      </c>
      <c r="Q8" s="38">
        <f t="shared" si="0"/>
        <v>106506772</v>
      </c>
      <c r="R8" s="16">
        <f>IF(($L8       =0),0,((($N8       -$L8       )/$L8       )*100))</f>
        <v>-16.572487262621586</v>
      </c>
      <c r="S8" s="17">
        <f>IF(($M8       =0),0,((($O8       -$M8       )/$M8       )*100))</f>
        <v>501.77495324513404</v>
      </c>
      <c r="T8" s="16">
        <f>IF(($E8       =0),0,(($P8       /$E8       )*100))</f>
        <v>57.759502573447143</v>
      </c>
      <c r="U8" s="18">
        <f>IF(($E8       =0),0,(($Q8       /$E8       )*100))</f>
        <v>85.120977590230495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78642000</v>
      </c>
      <c r="C9" s="39">
        <f t="shared" si="2"/>
        <v>32680000</v>
      </c>
      <c r="D9" s="39">
        <f t="shared" si="2"/>
        <v>0</v>
      </c>
      <c r="E9" s="39">
        <f t="shared" si="2"/>
        <v>111322000</v>
      </c>
      <c r="F9" s="40">
        <f t="shared" si="2"/>
        <v>111322000</v>
      </c>
      <c r="G9" s="41">
        <f t="shared" si="2"/>
        <v>111322000</v>
      </c>
      <c r="H9" s="40">
        <f t="shared" si="2"/>
        <v>27089000</v>
      </c>
      <c r="I9" s="41">
        <f t="shared" si="2"/>
        <v>20753052</v>
      </c>
      <c r="J9" s="40">
        <f t="shared" si="2"/>
        <v>22249000</v>
      </c>
      <c r="K9" s="41">
        <f t="shared" si="2"/>
        <v>37727184</v>
      </c>
      <c r="L9" s="40">
        <f t="shared" si="2"/>
        <v>9864000</v>
      </c>
      <c r="M9" s="41">
        <f t="shared" si="2"/>
        <v>5680180</v>
      </c>
      <c r="N9" s="40">
        <f t="shared" si="2"/>
        <v>5827000</v>
      </c>
      <c r="O9" s="41">
        <f t="shared" si="2"/>
        <v>36982554</v>
      </c>
      <c r="P9" s="40">
        <f t="shared" si="2"/>
        <v>65029000</v>
      </c>
      <c r="Q9" s="41">
        <f t="shared" si="2"/>
        <v>101142970</v>
      </c>
      <c r="R9" s="20">
        <f>IF(($L9       =0),0,((($N9       -$L9       )/$L9       )*100))</f>
        <v>-40.926601784266019</v>
      </c>
      <c r="S9" s="21">
        <f>IF(($M9       =0),0,((($O9       -$M9       )/$M9       )*100))</f>
        <v>551.08066997876824</v>
      </c>
      <c r="T9" s="20">
        <f>IF(($E9       =0),0,(($P9       /$E9       )*100))</f>
        <v>58.415227897450642</v>
      </c>
      <c r="U9" s="22">
        <f>IF(($E9       =0),0,(($Q9       /$E9       )*100))</f>
        <v>90.856227879484734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48097000</v>
      </c>
      <c r="C10" s="42"/>
      <c r="D10" s="42"/>
      <c r="E10" s="42">
        <f t="shared" ref="E10:E41" si="4">$B10      +$C10      +$D10</f>
        <v>48097000</v>
      </c>
      <c r="F10" s="43">
        <v>48097000</v>
      </c>
      <c r="G10" s="44">
        <v>48097000</v>
      </c>
      <c r="H10" s="43">
        <v>27089000</v>
      </c>
      <c r="I10" s="44">
        <v>15434983</v>
      </c>
      <c r="J10" s="43">
        <v>7333000</v>
      </c>
      <c r="K10" s="44">
        <v>18337987</v>
      </c>
      <c r="L10" s="43">
        <v>6328000</v>
      </c>
      <c r="M10" s="44">
        <v>3859089</v>
      </c>
      <c r="N10" s="43">
        <v>5751000</v>
      </c>
      <c r="O10" s="44">
        <v>5568123</v>
      </c>
      <c r="P10" s="43">
        <f t="shared" ref="P10:P41" si="5">$H10      +$J10      +$L10      +$N10</f>
        <v>46501000</v>
      </c>
      <c r="Q10" s="44">
        <f t="shared" ref="Q10:Q41" si="6">$I10      +$K10      +$M10      +$O10</f>
        <v>43200182</v>
      </c>
      <c r="R10" s="24">
        <f t="shared" ref="R10:R41" si="7">IF(($L10      =0),0,((($N10      -$L10      )/$L10      )*100))</f>
        <v>-9.1182048040455133</v>
      </c>
      <c r="S10" s="25">
        <f t="shared" ref="S10:S41" si="8">IF(($M10      =0),0,((($O10      -$M10      )/$M10      )*100))</f>
        <v>44.285944169725035</v>
      </c>
      <c r="T10" s="24">
        <f t="shared" ref="T10:T41" si="9">IF(($E10      =0),0,(($P10      /$E10      )*100))</f>
        <v>96.68170571969145</v>
      </c>
      <c r="U10" s="26">
        <f t="shared" ref="U10:U41" si="10">IF(($E10      =0),0,(($Q10      /$E10      )*100))</f>
        <v>89.81887019980455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3129000</v>
      </c>
      <c r="C13" s="42"/>
      <c r="D13" s="42"/>
      <c r="E13" s="42">
        <f t="shared" si="4"/>
        <v>3129000</v>
      </c>
      <c r="F13" s="43">
        <v>3129000</v>
      </c>
      <c r="G13" s="44">
        <v>3129000</v>
      </c>
      <c r="H13" s="43"/>
      <c r="I13" s="44"/>
      <c r="J13" s="43">
        <v>1406000</v>
      </c>
      <c r="K13" s="44">
        <v>1206900</v>
      </c>
      <c r="L13" s="43">
        <v>1647000</v>
      </c>
      <c r="M13" s="44">
        <v>447443</v>
      </c>
      <c r="N13" s="43">
        <v>76000</v>
      </c>
      <c r="O13" s="44">
        <v>1474657</v>
      </c>
      <c r="P13" s="43">
        <f t="shared" si="5"/>
        <v>3129000</v>
      </c>
      <c r="Q13" s="44">
        <f t="shared" si="6"/>
        <v>3129000</v>
      </c>
      <c r="R13" s="24">
        <f t="shared" si="7"/>
        <v>-95.38554948391014</v>
      </c>
      <c r="S13" s="25">
        <f t="shared" si="8"/>
        <v>229.57426979525883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27416000</v>
      </c>
      <c r="C20" s="42">
        <v>32680000</v>
      </c>
      <c r="D20" s="42"/>
      <c r="E20" s="42">
        <f t="shared" si="4"/>
        <v>60096000</v>
      </c>
      <c r="F20" s="43">
        <v>60096000</v>
      </c>
      <c r="G20" s="44">
        <v>60096000</v>
      </c>
      <c r="H20" s="43"/>
      <c r="I20" s="44">
        <v>5318069</v>
      </c>
      <c r="J20" s="43">
        <v>13510000</v>
      </c>
      <c r="K20" s="44">
        <v>18182297</v>
      </c>
      <c r="L20" s="43">
        <v>1889000</v>
      </c>
      <c r="M20" s="44">
        <v>1373648</v>
      </c>
      <c r="N20" s="43"/>
      <c r="O20" s="44">
        <v>29939774</v>
      </c>
      <c r="P20" s="43">
        <f t="shared" si="5"/>
        <v>15399000</v>
      </c>
      <c r="Q20" s="44">
        <f t="shared" si="6"/>
        <v>54813788</v>
      </c>
      <c r="R20" s="24">
        <f t="shared" si="7"/>
        <v>-100</v>
      </c>
      <c r="S20" s="25">
        <f t="shared" si="8"/>
        <v>2079.5812318730855</v>
      </c>
      <c r="T20" s="24">
        <f t="shared" si="9"/>
        <v>25.624001597444092</v>
      </c>
      <c r="U20" s="26">
        <f t="shared" si="10"/>
        <v>91.210376730564434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13802000</v>
      </c>
      <c r="C28" s="39">
        <f t="shared" si="11"/>
        <v>0</v>
      </c>
      <c r="D28" s="39">
        <f t="shared" si="11"/>
        <v>0</v>
      </c>
      <c r="E28" s="39">
        <f t="shared" si="11"/>
        <v>13802000</v>
      </c>
      <c r="F28" s="40">
        <f t="shared" si="11"/>
        <v>13802000</v>
      </c>
      <c r="G28" s="41">
        <f t="shared" si="11"/>
        <v>13802000</v>
      </c>
      <c r="H28" s="40">
        <f t="shared" si="11"/>
        <v>1041000</v>
      </c>
      <c r="I28" s="41">
        <f t="shared" si="11"/>
        <v>1310393</v>
      </c>
      <c r="J28" s="40">
        <f t="shared" si="11"/>
        <v>2091000</v>
      </c>
      <c r="K28" s="41">
        <f t="shared" si="11"/>
        <v>2137433</v>
      </c>
      <c r="L28" s="40">
        <f t="shared" si="11"/>
        <v>931000</v>
      </c>
      <c r="M28" s="41">
        <f t="shared" si="11"/>
        <v>672100</v>
      </c>
      <c r="N28" s="40">
        <f t="shared" si="11"/>
        <v>3179000</v>
      </c>
      <c r="O28" s="41">
        <f t="shared" si="11"/>
        <v>1243876</v>
      </c>
      <c r="P28" s="40">
        <f t="shared" si="11"/>
        <v>7242000</v>
      </c>
      <c r="Q28" s="41">
        <f t="shared" si="11"/>
        <v>5363802</v>
      </c>
      <c r="R28" s="20">
        <f t="shared" si="7"/>
        <v>241.46079484425348</v>
      </c>
      <c r="S28" s="21">
        <f t="shared" si="8"/>
        <v>85.073054604969499</v>
      </c>
      <c r="T28" s="20">
        <f t="shared" si="9"/>
        <v>52.470656426604847</v>
      </c>
      <c r="U28" s="22">
        <f t="shared" si="10"/>
        <v>38.862498188668312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359000</v>
      </c>
      <c r="I31" s="44">
        <v>404541</v>
      </c>
      <c r="J31" s="43">
        <v>1254000</v>
      </c>
      <c r="K31" s="44">
        <v>1253623</v>
      </c>
      <c r="L31" s="43">
        <v>92000</v>
      </c>
      <c r="M31" s="44">
        <v>91426</v>
      </c>
      <c r="N31" s="43">
        <v>980000</v>
      </c>
      <c r="O31" s="44">
        <v>860275</v>
      </c>
      <c r="P31" s="43">
        <f t="shared" si="5"/>
        <v>2685000</v>
      </c>
      <c r="Q31" s="44">
        <f t="shared" si="6"/>
        <v>2609865</v>
      </c>
      <c r="R31" s="24">
        <f t="shared" si="7"/>
        <v>965.21739130434787</v>
      </c>
      <c r="S31" s="25">
        <f t="shared" si="8"/>
        <v>840.95224553190565</v>
      </c>
      <c r="T31" s="24">
        <f t="shared" si="9"/>
        <v>95.892857142857153</v>
      </c>
      <c r="U31" s="26">
        <f t="shared" si="10"/>
        <v>93.20946428571429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3002000</v>
      </c>
      <c r="C33" s="42"/>
      <c r="D33" s="42"/>
      <c r="E33" s="42">
        <f t="shared" si="4"/>
        <v>3002000</v>
      </c>
      <c r="F33" s="43">
        <v>3002000</v>
      </c>
      <c r="G33" s="44">
        <v>3002000</v>
      </c>
      <c r="H33" s="43">
        <v>682000</v>
      </c>
      <c r="I33" s="44">
        <v>905852</v>
      </c>
      <c r="J33" s="43">
        <v>837000</v>
      </c>
      <c r="K33" s="44">
        <v>883810</v>
      </c>
      <c r="L33" s="43">
        <v>839000</v>
      </c>
      <c r="M33" s="44">
        <v>580674</v>
      </c>
      <c r="N33" s="43">
        <v>644000</v>
      </c>
      <c r="O33" s="44">
        <v>383601</v>
      </c>
      <c r="P33" s="43">
        <f t="shared" si="5"/>
        <v>3002000</v>
      </c>
      <c r="Q33" s="44">
        <f t="shared" si="6"/>
        <v>2753937</v>
      </c>
      <c r="R33" s="24">
        <f t="shared" si="7"/>
        <v>-23.241954707985698</v>
      </c>
      <c r="S33" s="25">
        <f t="shared" si="8"/>
        <v>-33.938664379669142</v>
      </c>
      <c r="T33" s="24">
        <f t="shared" si="9"/>
        <v>100</v>
      </c>
      <c r="U33" s="26">
        <f t="shared" si="10"/>
        <v>91.73674217188541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/>
      <c r="M37" s="44"/>
      <c r="N37" s="43">
        <v>1555000</v>
      </c>
      <c r="O37" s="44"/>
      <c r="P37" s="43">
        <f t="shared" si="5"/>
        <v>1555000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19.4375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70980000</v>
      </c>
      <c r="C43" s="45">
        <f t="shared" si="20"/>
        <v>-17578000</v>
      </c>
      <c r="D43" s="45">
        <f t="shared" si="20"/>
        <v>0</v>
      </c>
      <c r="E43" s="45">
        <f t="shared" si="20"/>
        <v>53402000</v>
      </c>
      <c r="F43" s="46">
        <f t="shared" si="20"/>
        <v>53980000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70980000</v>
      </c>
      <c r="C44" s="39">
        <f t="shared" si="22"/>
        <v>-17578000</v>
      </c>
      <c r="D44" s="39">
        <f t="shared" si="22"/>
        <v>0</v>
      </c>
      <c r="E44" s="39">
        <f t="shared" si="22"/>
        <v>53402000</v>
      </c>
      <c r="F44" s="40">
        <f t="shared" si="22"/>
        <v>53980000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23980000</v>
      </c>
      <c r="C46" s="42">
        <v>-578000</v>
      </c>
      <c r="D46" s="42"/>
      <c r="E46" s="42">
        <f t="shared" si="13"/>
        <v>23402000</v>
      </c>
      <c r="F46" s="43">
        <v>23980000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-17000000</v>
      </c>
      <c r="D55" s="42"/>
      <c r="E55" s="42">
        <f t="shared" si="13"/>
        <v>30000000</v>
      </c>
      <c r="F55" s="43">
        <v>30000000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163424000</v>
      </c>
      <c r="C61" s="39">
        <f t="shared" si="26"/>
        <v>15102000</v>
      </c>
      <c r="D61" s="39">
        <f t="shared" si="26"/>
        <v>0</v>
      </c>
      <c r="E61" s="39">
        <f t="shared" si="26"/>
        <v>178526000</v>
      </c>
      <c r="F61" s="40">
        <f t="shared" si="26"/>
        <v>179104000</v>
      </c>
      <c r="G61" s="41">
        <f t="shared" si="26"/>
        <v>125124000</v>
      </c>
      <c r="H61" s="40">
        <f t="shared" si="26"/>
        <v>28130000</v>
      </c>
      <c r="I61" s="41">
        <f t="shared" si="26"/>
        <v>22063445</v>
      </c>
      <c r="J61" s="40">
        <f t="shared" si="26"/>
        <v>24340000</v>
      </c>
      <c r="K61" s="41">
        <f t="shared" si="26"/>
        <v>39864617</v>
      </c>
      <c r="L61" s="40">
        <f t="shared" si="26"/>
        <v>10795000</v>
      </c>
      <c r="M61" s="41">
        <f t="shared" si="26"/>
        <v>6352280</v>
      </c>
      <c r="N61" s="40">
        <f t="shared" si="26"/>
        <v>9006000</v>
      </c>
      <c r="O61" s="41">
        <f t="shared" si="26"/>
        <v>38226430</v>
      </c>
      <c r="P61" s="40">
        <f t="shared" si="26"/>
        <v>72271000</v>
      </c>
      <c r="Q61" s="41">
        <f t="shared" si="26"/>
        <v>106506772</v>
      </c>
      <c r="R61" s="20">
        <f t="shared" si="16"/>
        <v>-16.572487262621586</v>
      </c>
      <c r="S61" s="21">
        <f t="shared" si="17"/>
        <v>501.77495324513404</v>
      </c>
      <c r="T61" s="20">
        <f t="shared" si="18"/>
        <v>40.482058635716925</v>
      </c>
      <c r="U61" s="22">
        <f t="shared" si="19"/>
        <v>59.658969561856537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163424000</v>
      </c>
      <c r="C65" s="48">
        <f t="shared" si="30"/>
        <v>15102000</v>
      </c>
      <c r="D65" s="48">
        <f t="shared" si="30"/>
        <v>0</v>
      </c>
      <c r="E65" s="48">
        <f t="shared" si="30"/>
        <v>178526000</v>
      </c>
      <c r="F65" s="49">
        <f t="shared" si="30"/>
        <v>179104000</v>
      </c>
      <c r="G65" s="50">
        <f t="shared" si="30"/>
        <v>125124000</v>
      </c>
      <c r="H65" s="49">
        <f t="shared" si="30"/>
        <v>28130000</v>
      </c>
      <c r="I65" s="50">
        <f t="shared" si="30"/>
        <v>22063445</v>
      </c>
      <c r="J65" s="49">
        <f t="shared" si="30"/>
        <v>24340000</v>
      </c>
      <c r="K65" s="50">
        <f t="shared" si="30"/>
        <v>39864617</v>
      </c>
      <c r="L65" s="49">
        <f t="shared" si="30"/>
        <v>10795000</v>
      </c>
      <c r="M65" s="51">
        <f t="shared" si="30"/>
        <v>6352280</v>
      </c>
      <c r="N65" s="49">
        <f t="shared" si="30"/>
        <v>9006000</v>
      </c>
      <c r="O65" s="50">
        <f t="shared" si="30"/>
        <v>38226430</v>
      </c>
      <c r="P65" s="49">
        <f t="shared" si="30"/>
        <v>72271000</v>
      </c>
      <c r="Q65" s="50">
        <f t="shared" si="30"/>
        <v>106506772</v>
      </c>
      <c r="R65" s="34">
        <f t="shared" si="16"/>
        <v>-16.572487262621586</v>
      </c>
      <c r="S65" s="35">
        <f t="shared" si="17"/>
        <v>501.77495324513404</v>
      </c>
      <c r="T65" s="34">
        <f t="shared" si="18"/>
        <v>40.482058635716925</v>
      </c>
      <c r="U65" s="35">
        <f t="shared" si="19"/>
        <v>59.658969561856537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37728000</v>
      </c>
      <c r="C8" s="36">
        <f t="shared" si="0"/>
        <v>0</v>
      </c>
      <c r="D8" s="36">
        <f t="shared" si="0"/>
        <v>0</v>
      </c>
      <c r="E8" s="36">
        <f t="shared" si="0"/>
        <v>37728000</v>
      </c>
      <c r="F8" s="37">
        <f t="shared" si="0"/>
        <v>37728000</v>
      </c>
      <c r="G8" s="38">
        <f t="shared" si="0"/>
        <v>37728000</v>
      </c>
      <c r="H8" s="37">
        <f t="shared" si="0"/>
        <v>7766000</v>
      </c>
      <c r="I8" s="38">
        <f t="shared" si="0"/>
        <v>9868430</v>
      </c>
      <c r="J8" s="37">
        <f t="shared" si="0"/>
        <v>13019000</v>
      </c>
      <c r="K8" s="38">
        <f t="shared" si="0"/>
        <v>12134191</v>
      </c>
      <c r="L8" s="37">
        <f t="shared" si="0"/>
        <v>7531000</v>
      </c>
      <c r="M8" s="38">
        <f t="shared" si="0"/>
        <v>7192764</v>
      </c>
      <c r="N8" s="37">
        <f t="shared" si="0"/>
        <v>3716000</v>
      </c>
      <c r="O8" s="38">
        <f t="shared" si="0"/>
        <v>7083911</v>
      </c>
      <c r="P8" s="37">
        <f t="shared" si="0"/>
        <v>32032000</v>
      </c>
      <c r="Q8" s="38">
        <f t="shared" si="0"/>
        <v>36279296</v>
      </c>
      <c r="R8" s="16">
        <f>IF(($L8       =0),0,((($N8       -$L8       )/$L8       )*100))</f>
        <v>-50.657283229318814</v>
      </c>
      <c r="S8" s="17">
        <f>IF(($M8       =0),0,((($O8       -$M8       )/$M8       )*100))</f>
        <v>-1.5133681572202284</v>
      </c>
      <c r="T8" s="16">
        <f>IF(($E8       =0),0,(($P8       /$E8       )*100))</f>
        <v>84.902459711620011</v>
      </c>
      <c r="U8" s="18">
        <f>IF(($E8       =0),0,(($Q8       /$E8       )*100))</f>
        <v>96.160135708227315</v>
      </c>
      <c r="V8" s="37">
        <f t="shared" ref="V8:W8" si="1">+V9+V28</f>
        <v>1953000</v>
      </c>
      <c r="W8" s="38">
        <f t="shared" si="1"/>
        <v>1953000</v>
      </c>
    </row>
    <row r="9" spans="1:23" ht="13" x14ac:dyDescent="0.3">
      <c r="A9" s="19" t="s">
        <v>35</v>
      </c>
      <c r="B9" s="39">
        <f t="shared" ref="B9:Q9" si="2">SUM(B10:B27)</f>
        <v>32434000</v>
      </c>
      <c r="C9" s="39">
        <f t="shared" si="2"/>
        <v>0</v>
      </c>
      <c r="D9" s="39">
        <f t="shared" si="2"/>
        <v>0</v>
      </c>
      <c r="E9" s="39">
        <f t="shared" si="2"/>
        <v>32434000</v>
      </c>
      <c r="F9" s="40">
        <f t="shared" si="2"/>
        <v>32434000</v>
      </c>
      <c r="G9" s="41">
        <f t="shared" si="2"/>
        <v>32434000</v>
      </c>
      <c r="H9" s="40">
        <f t="shared" si="2"/>
        <v>7061000</v>
      </c>
      <c r="I9" s="41">
        <f t="shared" si="2"/>
        <v>7572735</v>
      </c>
      <c r="J9" s="40">
        <f t="shared" si="2"/>
        <v>11057000</v>
      </c>
      <c r="K9" s="41">
        <f t="shared" si="2"/>
        <v>10172481</v>
      </c>
      <c r="L9" s="40">
        <f t="shared" si="2"/>
        <v>7000000</v>
      </c>
      <c r="M9" s="41">
        <f t="shared" si="2"/>
        <v>6661596</v>
      </c>
      <c r="N9" s="40">
        <f t="shared" si="2"/>
        <v>3210000</v>
      </c>
      <c r="O9" s="41">
        <f t="shared" si="2"/>
        <v>6578482</v>
      </c>
      <c r="P9" s="40">
        <f t="shared" si="2"/>
        <v>28328000</v>
      </c>
      <c r="Q9" s="41">
        <f t="shared" si="2"/>
        <v>30985294</v>
      </c>
      <c r="R9" s="20">
        <f>IF(($L9       =0),0,((($N9       -$L9       )/$L9       )*100))</f>
        <v>-54.142857142857146</v>
      </c>
      <c r="S9" s="21">
        <f>IF(($M9       =0),0,((($O9       -$M9       )/$M9       )*100))</f>
        <v>-1.2476589694121349</v>
      </c>
      <c r="T9" s="20">
        <f>IF(($E9       =0),0,(($P9       /$E9       )*100))</f>
        <v>87.340445211814767</v>
      </c>
      <c r="U9" s="22">
        <f>IF(($E9       =0),0,(($Q9       /$E9       )*100))</f>
        <v>95.533372387001293</v>
      </c>
      <c r="V9" s="40">
        <f t="shared" ref="V9:W9" si="3">SUM(V10:V27)</f>
        <v>1953000</v>
      </c>
      <c r="W9" s="41">
        <f t="shared" si="3"/>
        <v>1953000</v>
      </c>
    </row>
    <row r="10" spans="1:23" ht="13" x14ac:dyDescent="0.3">
      <c r="A10" s="23" t="s">
        <v>36</v>
      </c>
      <c r="B10" s="42">
        <v>24005000</v>
      </c>
      <c r="C10" s="42"/>
      <c r="D10" s="42"/>
      <c r="E10" s="42">
        <f t="shared" ref="E10:E41" si="4">$B10      +$C10      +$D10</f>
        <v>24005000</v>
      </c>
      <c r="F10" s="43">
        <v>24005000</v>
      </c>
      <c r="G10" s="44">
        <v>24005000</v>
      </c>
      <c r="H10" s="43">
        <v>7061000</v>
      </c>
      <c r="I10" s="44">
        <v>6424764</v>
      </c>
      <c r="J10" s="43">
        <v>9357000</v>
      </c>
      <c r="K10" s="44">
        <v>8472481</v>
      </c>
      <c r="L10" s="43">
        <v>4377000</v>
      </c>
      <c r="M10" s="44">
        <v>4038210</v>
      </c>
      <c r="N10" s="43">
        <v>3210000</v>
      </c>
      <c r="O10" s="44">
        <v>2198632</v>
      </c>
      <c r="P10" s="43">
        <f t="shared" ref="P10:P41" si="5">$H10      +$J10      +$L10      +$N10</f>
        <v>24005000</v>
      </c>
      <c r="Q10" s="44">
        <f t="shared" ref="Q10:Q41" si="6">$I10      +$K10      +$M10      +$O10</f>
        <v>21134087</v>
      </c>
      <c r="R10" s="24">
        <f t="shared" ref="R10:R41" si="7">IF(($L10      =0),0,((($N10      -$L10      )/$L10      )*100))</f>
        <v>-26.662097326936259</v>
      </c>
      <c r="S10" s="25">
        <f t="shared" ref="S10:S41" si="8">IF(($M10      =0),0,((($O10      -$M10      )/$M10      )*100))</f>
        <v>-45.554292619749845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88.040354092897317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8429000</v>
      </c>
      <c r="C20" s="42"/>
      <c r="D20" s="42"/>
      <c r="E20" s="42">
        <f t="shared" si="4"/>
        <v>8429000</v>
      </c>
      <c r="F20" s="43">
        <v>8429000</v>
      </c>
      <c r="G20" s="44">
        <v>8429000</v>
      </c>
      <c r="H20" s="43"/>
      <c r="I20" s="44">
        <v>1147971</v>
      </c>
      <c r="J20" s="43">
        <v>1700000</v>
      </c>
      <c r="K20" s="44">
        <v>1700000</v>
      </c>
      <c r="L20" s="43">
        <v>2623000</v>
      </c>
      <c r="M20" s="44">
        <v>2623386</v>
      </c>
      <c r="N20" s="43"/>
      <c r="O20" s="44">
        <v>4379850</v>
      </c>
      <c r="P20" s="43">
        <f t="shared" si="5"/>
        <v>4323000</v>
      </c>
      <c r="Q20" s="44">
        <f t="shared" si="6"/>
        <v>9851207</v>
      </c>
      <c r="R20" s="24">
        <f t="shared" si="7"/>
        <v>-100</v>
      </c>
      <c r="S20" s="25">
        <f t="shared" si="8"/>
        <v>66.95408148095629</v>
      </c>
      <c r="T20" s="24">
        <f t="shared" si="9"/>
        <v>51.287222683592361</v>
      </c>
      <c r="U20" s="26">
        <f t="shared" si="10"/>
        <v>116.87278443468976</v>
      </c>
      <c r="V20" s="43">
        <v>1953000</v>
      </c>
      <c r="W20" s="44">
        <v>1953000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5294000</v>
      </c>
      <c r="C28" s="39">
        <f t="shared" si="11"/>
        <v>0</v>
      </c>
      <c r="D28" s="39">
        <f t="shared" si="11"/>
        <v>0</v>
      </c>
      <c r="E28" s="39">
        <f t="shared" si="11"/>
        <v>5294000</v>
      </c>
      <c r="F28" s="40">
        <f t="shared" si="11"/>
        <v>5294000</v>
      </c>
      <c r="G28" s="41">
        <f t="shared" si="11"/>
        <v>5294000</v>
      </c>
      <c r="H28" s="40">
        <f t="shared" si="11"/>
        <v>705000</v>
      </c>
      <c r="I28" s="41">
        <f t="shared" si="11"/>
        <v>2295695</v>
      </c>
      <c r="J28" s="40">
        <f t="shared" si="11"/>
        <v>1962000</v>
      </c>
      <c r="K28" s="41">
        <f t="shared" si="11"/>
        <v>1961710</v>
      </c>
      <c r="L28" s="40">
        <f t="shared" si="11"/>
        <v>531000</v>
      </c>
      <c r="M28" s="41">
        <f t="shared" si="11"/>
        <v>531168</v>
      </c>
      <c r="N28" s="40">
        <f t="shared" si="11"/>
        <v>506000</v>
      </c>
      <c r="O28" s="41">
        <f t="shared" si="11"/>
        <v>505429</v>
      </c>
      <c r="P28" s="40">
        <f t="shared" si="11"/>
        <v>3704000</v>
      </c>
      <c r="Q28" s="41">
        <f t="shared" si="11"/>
        <v>5294002</v>
      </c>
      <c r="R28" s="20">
        <f t="shared" si="7"/>
        <v>-4.7080979284369118</v>
      </c>
      <c r="S28" s="21">
        <f t="shared" si="8"/>
        <v>-4.8457361889270443</v>
      </c>
      <c r="T28" s="20">
        <f t="shared" si="9"/>
        <v>69.96599924442765</v>
      </c>
      <c r="U28" s="22">
        <f t="shared" si="10"/>
        <v>100.0000377786173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131000</v>
      </c>
      <c r="I31" s="44">
        <v>131682</v>
      </c>
      <c r="J31" s="43">
        <v>1832000</v>
      </c>
      <c r="K31" s="44">
        <v>1831722</v>
      </c>
      <c r="L31" s="43">
        <v>531000</v>
      </c>
      <c r="M31" s="44">
        <v>531168</v>
      </c>
      <c r="N31" s="43">
        <v>506000</v>
      </c>
      <c r="O31" s="44">
        <v>505429</v>
      </c>
      <c r="P31" s="43">
        <f t="shared" si="5"/>
        <v>3000000</v>
      </c>
      <c r="Q31" s="44">
        <f t="shared" si="6"/>
        <v>3000001</v>
      </c>
      <c r="R31" s="24">
        <f t="shared" si="7"/>
        <v>-4.7080979284369118</v>
      </c>
      <c r="S31" s="25">
        <f t="shared" si="8"/>
        <v>-4.8457361889270443</v>
      </c>
      <c r="T31" s="24">
        <f t="shared" si="9"/>
        <v>100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2294000</v>
      </c>
      <c r="C33" s="42"/>
      <c r="D33" s="42"/>
      <c r="E33" s="42">
        <f t="shared" si="4"/>
        <v>2294000</v>
      </c>
      <c r="F33" s="43">
        <v>2294000</v>
      </c>
      <c r="G33" s="44">
        <v>2294000</v>
      </c>
      <c r="H33" s="43">
        <v>574000</v>
      </c>
      <c r="I33" s="44">
        <v>2164013</v>
      </c>
      <c r="J33" s="43">
        <v>130000</v>
      </c>
      <c r="K33" s="44">
        <v>129988</v>
      </c>
      <c r="L33" s="43"/>
      <c r="M33" s="44"/>
      <c r="N33" s="43"/>
      <c r="O33" s="44"/>
      <c r="P33" s="43">
        <f t="shared" si="5"/>
        <v>704000</v>
      </c>
      <c r="Q33" s="44">
        <f t="shared" si="6"/>
        <v>2294001</v>
      </c>
      <c r="R33" s="24">
        <f t="shared" si="7"/>
        <v>0</v>
      </c>
      <c r="S33" s="25">
        <f t="shared" si="8"/>
        <v>0</v>
      </c>
      <c r="T33" s="24">
        <f t="shared" si="9"/>
        <v>30.688753269398433</v>
      </c>
      <c r="U33" s="26">
        <f t="shared" si="10"/>
        <v>100.00004359197906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37728000</v>
      </c>
      <c r="C61" s="39">
        <f t="shared" si="26"/>
        <v>0</v>
      </c>
      <c r="D61" s="39">
        <f t="shared" si="26"/>
        <v>0</v>
      </c>
      <c r="E61" s="39">
        <f t="shared" si="26"/>
        <v>37728000</v>
      </c>
      <c r="F61" s="40">
        <f t="shared" si="26"/>
        <v>37728000</v>
      </c>
      <c r="G61" s="41">
        <f t="shared" si="26"/>
        <v>37728000</v>
      </c>
      <c r="H61" s="40">
        <f t="shared" si="26"/>
        <v>7766000</v>
      </c>
      <c r="I61" s="41">
        <f t="shared" si="26"/>
        <v>9868430</v>
      </c>
      <c r="J61" s="40">
        <f t="shared" si="26"/>
        <v>13019000</v>
      </c>
      <c r="K61" s="41">
        <f t="shared" si="26"/>
        <v>12134191</v>
      </c>
      <c r="L61" s="40">
        <f t="shared" si="26"/>
        <v>7531000</v>
      </c>
      <c r="M61" s="41">
        <f t="shared" si="26"/>
        <v>7192764</v>
      </c>
      <c r="N61" s="40">
        <f t="shared" si="26"/>
        <v>3716000</v>
      </c>
      <c r="O61" s="41">
        <f t="shared" si="26"/>
        <v>7083911</v>
      </c>
      <c r="P61" s="40">
        <f t="shared" si="26"/>
        <v>32032000</v>
      </c>
      <c r="Q61" s="41">
        <f t="shared" si="26"/>
        <v>36279296</v>
      </c>
      <c r="R61" s="20">
        <f t="shared" si="16"/>
        <v>-50.657283229318814</v>
      </c>
      <c r="S61" s="21">
        <f t="shared" si="17"/>
        <v>-1.5133681572202284</v>
      </c>
      <c r="T61" s="20">
        <f t="shared" si="18"/>
        <v>84.902459711620011</v>
      </c>
      <c r="U61" s="22">
        <f t="shared" si="19"/>
        <v>96.160135708227315</v>
      </c>
      <c r="V61" s="40">
        <f t="shared" ref="V61:W61" si="27">+V8+V43</f>
        <v>1953000</v>
      </c>
      <c r="W61" s="41">
        <f t="shared" si="27"/>
        <v>1953000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37728000</v>
      </c>
      <c r="C65" s="48">
        <f t="shared" si="30"/>
        <v>0</v>
      </c>
      <c r="D65" s="48">
        <f t="shared" si="30"/>
        <v>0</v>
      </c>
      <c r="E65" s="48">
        <f t="shared" si="30"/>
        <v>37728000</v>
      </c>
      <c r="F65" s="49">
        <f t="shared" si="30"/>
        <v>37728000</v>
      </c>
      <c r="G65" s="50">
        <f t="shared" si="30"/>
        <v>37728000</v>
      </c>
      <c r="H65" s="49">
        <f t="shared" si="30"/>
        <v>7766000</v>
      </c>
      <c r="I65" s="50">
        <f t="shared" si="30"/>
        <v>9868430</v>
      </c>
      <c r="J65" s="49">
        <f t="shared" si="30"/>
        <v>13019000</v>
      </c>
      <c r="K65" s="50">
        <f t="shared" si="30"/>
        <v>12134191</v>
      </c>
      <c r="L65" s="49">
        <f t="shared" si="30"/>
        <v>7531000</v>
      </c>
      <c r="M65" s="51">
        <f t="shared" si="30"/>
        <v>7192764</v>
      </c>
      <c r="N65" s="49">
        <f t="shared" si="30"/>
        <v>3716000</v>
      </c>
      <c r="O65" s="50">
        <f t="shared" si="30"/>
        <v>7083911</v>
      </c>
      <c r="P65" s="49">
        <f t="shared" si="30"/>
        <v>32032000</v>
      </c>
      <c r="Q65" s="50">
        <f t="shared" si="30"/>
        <v>36279296</v>
      </c>
      <c r="R65" s="34">
        <f t="shared" si="16"/>
        <v>-50.657283229318814</v>
      </c>
      <c r="S65" s="35">
        <f t="shared" si="17"/>
        <v>-1.5133681572202284</v>
      </c>
      <c r="T65" s="34">
        <f t="shared" si="18"/>
        <v>84.902459711620011</v>
      </c>
      <c r="U65" s="35">
        <f t="shared" si="19"/>
        <v>96.160135708227315</v>
      </c>
      <c r="V65" s="49">
        <f>+V61+V62</f>
        <v>1953000</v>
      </c>
      <c r="W65" s="50">
        <f>+W61+W62</f>
        <v>1953000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108039000</v>
      </c>
      <c r="C8" s="36">
        <f t="shared" si="0"/>
        <v>0</v>
      </c>
      <c r="D8" s="36">
        <f t="shared" si="0"/>
        <v>0</v>
      </c>
      <c r="E8" s="36">
        <f t="shared" si="0"/>
        <v>108039000</v>
      </c>
      <c r="F8" s="37">
        <f t="shared" si="0"/>
        <v>108039000</v>
      </c>
      <c r="G8" s="38">
        <f t="shared" si="0"/>
        <v>108039000</v>
      </c>
      <c r="H8" s="37">
        <f t="shared" si="0"/>
        <v>19762000</v>
      </c>
      <c r="I8" s="38">
        <f t="shared" si="0"/>
        <v>12539211</v>
      </c>
      <c r="J8" s="37">
        <f t="shared" si="0"/>
        <v>26543000</v>
      </c>
      <c r="K8" s="38">
        <f t="shared" si="0"/>
        <v>49459258</v>
      </c>
      <c r="L8" s="37">
        <f t="shared" si="0"/>
        <v>15161000</v>
      </c>
      <c r="M8" s="38">
        <f t="shared" si="0"/>
        <v>10010728</v>
      </c>
      <c r="N8" s="37">
        <f t="shared" si="0"/>
        <v>6995000</v>
      </c>
      <c r="O8" s="38">
        <f t="shared" si="0"/>
        <v>14095002</v>
      </c>
      <c r="P8" s="37">
        <f t="shared" si="0"/>
        <v>68461000</v>
      </c>
      <c r="Q8" s="38">
        <f t="shared" si="0"/>
        <v>86104199</v>
      </c>
      <c r="R8" s="16">
        <f>IF(($L8       =0),0,((($N8       -$L8       )/$L8       )*100))</f>
        <v>-53.86188246157905</v>
      </c>
      <c r="S8" s="17">
        <f>IF(($M8       =0),0,((($O8       -$M8       )/$M8       )*100))</f>
        <v>40.79897086405704</v>
      </c>
      <c r="T8" s="16">
        <f>IF(($E8       =0),0,(($P8       /$E8       )*100))</f>
        <v>63.36693231148012</v>
      </c>
      <c r="U8" s="18">
        <f>IF(($E8       =0),0,(($Q8       /$E8       )*100))</f>
        <v>79.697330593581952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103804000</v>
      </c>
      <c r="C9" s="39">
        <f t="shared" si="2"/>
        <v>0</v>
      </c>
      <c r="D9" s="39">
        <f t="shared" si="2"/>
        <v>0</v>
      </c>
      <c r="E9" s="39">
        <f t="shared" si="2"/>
        <v>103804000</v>
      </c>
      <c r="F9" s="40">
        <f t="shared" si="2"/>
        <v>103804000</v>
      </c>
      <c r="G9" s="41">
        <f t="shared" si="2"/>
        <v>103804000</v>
      </c>
      <c r="H9" s="40">
        <f t="shared" si="2"/>
        <v>17969000</v>
      </c>
      <c r="I9" s="41">
        <f t="shared" si="2"/>
        <v>12450391</v>
      </c>
      <c r="J9" s="40">
        <f t="shared" si="2"/>
        <v>25077000</v>
      </c>
      <c r="K9" s="41">
        <f t="shared" si="2"/>
        <v>46613475</v>
      </c>
      <c r="L9" s="40">
        <f t="shared" si="2"/>
        <v>14854000</v>
      </c>
      <c r="M9" s="41">
        <f t="shared" si="2"/>
        <v>9032465</v>
      </c>
      <c r="N9" s="40">
        <f t="shared" si="2"/>
        <v>6995000</v>
      </c>
      <c r="O9" s="41">
        <f t="shared" si="2"/>
        <v>13883515</v>
      </c>
      <c r="P9" s="40">
        <f t="shared" si="2"/>
        <v>64895000</v>
      </c>
      <c r="Q9" s="41">
        <f t="shared" si="2"/>
        <v>81979846</v>
      </c>
      <c r="R9" s="20">
        <f>IF(($L9       =0),0,((($N9       -$L9       )/$L9       )*100))</f>
        <v>-52.908307526592168</v>
      </c>
      <c r="S9" s="21">
        <f>IF(($M9       =0),0,((($O9       -$M9       )/$M9       )*100))</f>
        <v>53.706823109749116</v>
      </c>
      <c r="T9" s="20">
        <f>IF(($E9       =0),0,(($P9       /$E9       )*100))</f>
        <v>62.516858695233324</v>
      </c>
      <c r="U9" s="22">
        <f>IF(($E9       =0),0,(($Q9       /$E9       )*100))</f>
        <v>78.975613656506496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52826000</v>
      </c>
      <c r="C10" s="42"/>
      <c r="D10" s="42"/>
      <c r="E10" s="42">
        <f t="shared" ref="E10:E41" si="4">$B10      +$C10      +$D10</f>
        <v>52826000</v>
      </c>
      <c r="F10" s="43">
        <v>52826000</v>
      </c>
      <c r="G10" s="44">
        <v>52826000</v>
      </c>
      <c r="H10" s="43">
        <v>16904000</v>
      </c>
      <c r="I10" s="44">
        <v>12450391</v>
      </c>
      <c r="J10" s="43">
        <v>16224000</v>
      </c>
      <c r="K10" s="44">
        <v>26307375</v>
      </c>
      <c r="L10" s="43">
        <v>10631000</v>
      </c>
      <c r="M10" s="44">
        <v>4498985</v>
      </c>
      <c r="N10" s="43">
        <v>7399000</v>
      </c>
      <c r="O10" s="44">
        <v>6005071</v>
      </c>
      <c r="P10" s="43">
        <f t="shared" ref="P10:P41" si="5">$H10      +$J10      +$L10      +$N10</f>
        <v>51158000</v>
      </c>
      <c r="Q10" s="44">
        <f t="shared" ref="Q10:Q41" si="6">$I10      +$K10      +$M10      +$O10</f>
        <v>49261822</v>
      </c>
      <c r="R10" s="24">
        <f t="shared" ref="R10:R41" si="7">IF(($L10      =0),0,((($N10      -$L10      )/$L10      )*100))</f>
        <v>-30.401655535697486</v>
      </c>
      <c r="S10" s="25">
        <f t="shared" ref="S10:S41" si="8">IF(($M10      =0),0,((($O10      -$M10      )/$M10      )*100))</f>
        <v>33.476128504540469</v>
      </c>
      <c r="T10" s="24">
        <f t="shared" ref="T10:T41" si="9">IF(($E10      =0),0,(($P10      /$E10      )*100))</f>
        <v>96.842463938212248</v>
      </c>
      <c r="U10" s="26">
        <f t="shared" ref="U10:U41" si="10">IF(($E10      =0),0,(($Q10      /$E10      )*100))</f>
        <v>93.252985272403748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20946000</v>
      </c>
      <c r="C13" s="42"/>
      <c r="D13" s="42"/>
      <c r="E13" s="42">
        <f t="shared" si="4"/>
        <v>20946000</v>
      </c>
      <c r="F13" s="43">
        <v>20946000</v>
      </c>
      <c r="G13" s="44">
        <v>20946000</v>
      </c>
      <c r="H13" s="43">
        <v>1065000</v>
      </c>
      <c r="I13" s="44"/>
      <c r="J13" s="43">
        <v>8853000</v>
      </c>
      <c r="K13" s="44">
        <v>4179482</v>
      </c>
      <c r="L13" s="43">
        <v>2006000</v>
      </c>
      <c r="M13" s="44">
        <v>1714081</v>
      </c>
      <c r="N13" s="43">
        <v>-404000</v>
      </c>
      <c r="O13" s="44">
        <v>4492934</v>
      </c>
      <c r="P13" s="43">
        <f t="shared" si="5"/>
        <v>11520000</v>
      </c>
      <c r="Q13" s="44">
        <f t="shared" si="6"/>
        <v>10386497</v>
      </c>
      <c r="R13" s="24">
        <f t="shared" si="7"/>
        <v>-120.1395812562313</v>
      </c>
      <c r="S13" s="25">
        <f t="shared" si="8"/>
        <v>162.11911805801475</v>
      </c>
      <c r="T13" s="24">
        <f t="shared" si="9"/>
        <v>54.998567745631618</v>
      </c>
      <c r="U13" s="26">
        <f t="shared" si="10"/>
        <v>49.587019001241288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30032000</v>
      </c>
      <c r="C20" s="42"/>
      <c r="D20" s="42"/>
      <c r="E20" s="42">
        <f t="shared" si="4"/>
        <v>30032000</v>
      </c>
      <c r="F20" s="43">
        <v>30032000</v>
      </c>
      <c r="G20" s="44">
        <v>30032000</v>
      </c>
      <c r="H20" s="43"/>
      <c r="I20" s="44"/>
      <c r="J20" s="43"/>
      <c r="K20" s="44">
        <v>16126618</v>
      </c>
      <c r="L20" s="43">
        <v>2217000</v>
      </c>
      <c r="M20" s="44">
        <v>2819399</v>
      </c>
      <c r="N20" s="43"/>
      <c r="O20" s="44">
        <v>3385510</v>
      </c>
      <c r="P20" s="43">
        <f t="shared" si="5"/>
        <v>2217000</v>
      </c>
      <c r="Q20" s="44">
        <f t="shared" si="6"/>
        <v>22331527</v>
      </c>
      <c r="R20" s="24">
        <f t="shared" si="7"/>
        <v>-100</v>
      </c>
      <c r="S20" s="25">
        <f t="shared" si="8"/>
        <v>20.079137433190549</v>
      </c>
      <c r="T20" s="24">
        <f t="shared" si="9"/>
        <v>7.3821257325519447</v>
      </c>
      <c r="U20" s="26">
        <f t="shared" si="10"/>
        <v>74.359106952583915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4235000</v>
      </c>
      <c r="C28" s="39">
        <f t="shared" si="11"/>
        <v>0</v>
      </c>
      <c r="D28" s="39">
        <f t="shared" si="11"/>
        <v>0</v>
      </c>
      <c r="E28" s="39">
        <f t="shared" si="11"/>
        <v>4235000</v>
      </c>
      <c r="F28" s="40">
        <f t="shared" si="11"/>
        <v>4235000</v>
      </c>
      <c r="G28" s="41">
        <f t="shared" si="11"/>
        <v>4235000</v>
      </c>
      <c r="H28" s="40">
        <f t="shared" si="11"/>
        <v>1793000</v>
      </c>
      <c r="I28" s="41">
        <f t="shared" si="11"/>
        <v>88820</v>
      </c>
      <c r="J28" s="40">
        <f t="shared" si="11"/>
        <v>1466000</v>
      </c>
      <c r="K28" s="41">
        <f t="shared" si="11"/>
        <v>2845783</v>
      </c>
      <c r="L28" s="40">
        <f t="shared" si="11"/>
        <v>307000</v>
      </c>
      <c r="M28" s="41">
        <f t="shared" si="11"/>
        <v>978263</v>
      </c>
      <c r="N28" s="40">
        <f t="shared" si="11"/>
        <v>0</v>
      </c>
      <c r="O28" s="41">
        <f t="shared" si="11"/>
        <v>211487</v>
      </c>
      <c r="P28" s="40">
        <f t="shared" si="11"/>
        <v>3566000</v>
      </c>
      <c r="Q28" s="41">
        <f t="shared" si="11"/>
        <v>4124353</v>
      </c>
      <c r="R28" s="20">
        <f t="shared" si="7"/>
        <v>-100</v>
      </c>
      <c r="S28" s="21">
        <f t="shared" si="8"/>
        <v>-78.381375969447888</v>
      </c>
      <c r="T28" s="20">
        <f t="shared" si="9"/>
        <v>84.203069657615117</v>
      </c>
      <c r="U28" s="22">
        <f t="shared" si="10"/>
        <v>97.387319952774504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1259000</v>
      </c>
      <c r="I31" s="44">
        <v>88820</v>
      </c>
      <c r="J31" s="43">
        <v>505000</v>
      </c>
      <c r="K31" s="44">
        <v>1351233</v>
      </c>
      <c r="L31" s="43">
        <v>227000</v>
      </c>
      <c r="M31" s="44">
        <v>338890</v>
      </c>
      <c r="N31" s="43"/>
      <c r="O31" s="44">
        <v>211487</v>
      </c>
      <c r="P31" s="43">
        <f t="shared" si="5"/>
        <v>1991000</v>
      </c>
      <c r="Q31" s="44">
        <f t="shared" si="6"/>
        <v>1990430</v>
      </c>
      <c r="R31" s="24">
        <f t="shared" si="7"/>
        <v>-100</v>
      </c>
      <c r="S31" s="25">
        <f t="shared" si="8"/>
        <v>-37.594204609165217</v>
      </c>
      <c r="T31" s="24">
        <f t="shared" si="9"/>
        <v>94.80952380952381</v>
      </c>
      <c r="U31" s="26">
        <f t="shared" si="10"/>
        <v>94.782380952380947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2135000</v>
      </c>
      <c r="C33" s="42"/>
      <c r="D33" s="42"/>
      <c r="E33" s="42">
        <f t="shared" si="4"/>
        <v>2135000</v>
      </c>
      <c r="F33" s="43">
        <v>2135000</v>
      </c>
      <c r="G33" s="44">
        <v>2135000</v>
      </c>
      <c r="H33" s="43">
        <v>534000</v>
      </c>
      <c r="I33" s="44"/>
      <c r="J33" s="43">
        <v>961000</v>
      </c>
      <c r="K33" s="44">
        <v>1494550</v>
      </c>
      <c r="L33" s="43">
        <v>80000</v>
      </c>
      <c r="M33" s="44">
        <v>639373</v>
      </c>
      <c r="N33" s="43"/>
      <c r="O33" s="44"/>
      <c r="P33" s="43">
        <f t="shared" si="5"/>
        <v>1575000</v>
      </c>
      <c r="Q33" s="44">
        <f t="shared" si="6"/>
        <v>2133923</v>
      </c>
      <c r="R33" s="24">
        <f t="shared" si="7"/>
        <v>-100</v>
      </c>
      <c r="S33" s="25">
        <f t="shared" si="8"/>
        <v>-100</v>
      </c>
      <c r="T33" s="24">
        <f t="shared" si="9"/>
        <v>73.770491803278688</v>
      </c>
      <c r="U33" s="26">
        <f t="shared" si="10"/>
        <v>99.949555035128796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18262000</v>
      </c>
      <c r="C43" s="45">
        <f t="shared" si="20"/>
        <v>-459000</v>
      </c>
      <c r="D43" s="45">
        <f t="shared" si="20"/>
        <v>0</v>
      </c>
      <c r="E43" s="45">
        <f t="shared" si="20"/>
        <v>17803000</v>
      </c>
      <c r="F43" s="46">
        <f t="shared" si="20"/>
        <v>18262000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18262000</v>
      </c>
      <c r="C44" s="39">
        <f t="shared" si="22"/>
        <v>-459000</v>
      </c>
      <c r="D44" s="39">
        <f t="shared" si="22"/>
        <v>0</v>
      </c>
      <c r="E44" s="39">
        <f t="shared" si="22"/>
        <v>17803000</v>
      </c>
      <c r="F44" s="40">
        <f t="shared" si="22"/>
        <v>18262000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18262000</v>
      </c>
      <c r="C46" s="42">
        <v>-459000</v>
      </c>
      <c r="D46" s="42"/>
      <c r="E46" s="42">
        <f t="shared" si="13"/>
        <v>17803000</v>
      </c>
      <c r="F46" s="43">
        <v>18262000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126301000</v>
      </c>
      <c r="C61" s="39">
        <f t="shared" si="26"/>
        <v>-459000</v>
      </c>
      <c r="D61" s="39">
        <f t="shared" si="26"/>
        <v>0</v>
      </c>
      <c r="E61" s="39">
        <f t="shared" si="26"/>
        <v>125842000</v>
      </c>
      <c r="F61" s="40">
        <f t="shared" si="26"/>
        <v>126301000</v>
      </c>
      <c r="G61" s="41">
        <f t="shared" si="26"/>
        <v>108039000</v>
      </c>
      <c r="H61" s="40">
        <f t="shared" si="26"/>
        <v>19762000</v>
      </c>
      <c r="I61" s="41">
        <f t="shared" si="26"/>
        <v>12539211</v>
      </c>
      <c r="J61" s="40">
        <f t="shared" si="26"/>
        <v>26543000</v>
      </c>
      <c r="K61" s="41">
        <f t="shared" si="26"/>
        <v>49459258</v>
      </c>
      <c r="L61" s="40">
        <f t="shared" si="26"/>
        <v>15161000</v>
      </c>
      <c r="M61" s="41">
        <f t="shared" si="26"/>
        <v>10010728</v>
      </c>
      <c r="N61" s="40">
        <f t="shared" si="26"/>
        <v>6995000</v>
      </c>
      <c r="O61" s="41">
        <f t="shared" si="26"/>
        <v>14095002</v>
      </c>
      <c r="P61" s="40">
        <f t="shared" si="26"/>
        <v>68461000</v>
      </c>
      <c r="Q61" s="41">
        <f t="shared" si="26"/>
        <v>86104199</v>
      </c>
      <c r="R61" s="20">
        <f t="shared" si="16"/>
        <v>-53.86188246157905</v>
      </c>
      <c r="S61" s="21">
        <f t="shared" si="17"/>
        <v>40.79897086405704</v>
      </c>
      <c r="T61" s="20">
        <f t="shared" si="18"/>
        <v>54.402345798699955</v>
      </c>
      <c r="U61" s="22">
        <f t="shared" si="19"/>
        <v>68.422465472576718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126301000</v>
      </c>
      <c r="C65" s="48">
        <f t="shared" si="30"/>
        <v>-459000</v>
      </c>
      <c r="D65" s="48">
        <f t="shared" si="30"/>
        <v>0</v>
      </c>
      <c r="E65" s="48">
        <f t="shared" si="30"/>
        <v>125842000</v>
      </c>
      <c r="F65" s="49">
        <f t="shared" si="30"/>
        <v>126301000</v>
      </c>
      <c r="G65" s="50">
        <f t="shared" si="30"/>
        <v>108039000</v>
      </c>
      <c r="H65" s="49">
        <f t="shared" si="30"/>
        <v>19762000</v>
      </c>
      <c r="I65" s="50">
        <f t="shared" si="30"/>
        <v>12539211</v>
      </c>
      <c r="J65" s="49">
        <f t="shared" si="30"/>
        <v>26543000</v>
      </c>
      <c r="K65" s="50">
        <f t="shared" si="30"/>
        <v>49459258</v>
      </c>
      <c r="L65" s="49">
        <f t="shared" si="30"/>
        <v>15161000</v>
      </c>
      <c r="M65" s="51">
        <f t="shared" si="30"/>
        <v>10010728</v>
      </c>
      <c r="N65" s="49">
        <f t="shared" si="30"/>
        <v>6995000</v>
      </c>
      <c r="O65" s="50">
        <f t="shared" si="30"/>
        <v>14095002</v>
      </c>
      <c r="P65" s="49">
        <f t="shared" si="30"/>
        <v>68461000</v>
      </c>
      <c r="Q65" s="50">
        <f t="shared" si="30"/>
        <v>86104199</v>
      </c>
      <c r="R65" s="34">
        <f t="shared" si="16"/>
        <v>-53.86188246157905</v>
      </c>
      <c r="S65" s="35">
        <f t="shared" si="17"/>
        <v>40.79897086405704</v>
      </c>
      <c r="T65" s="34">
        <f t="shared" si="18"/>
        <v>54.402345798699955</v>
      </c>
      <c r="U65" s="35">
        <f t="shared" si="19"/>
        <v>68.422465472576718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108237000</v>
      </c>
      <c r="C8" s="36">
        <f t="shared" si="0"/>
        <v>0</v>
      </c>
      <c r="D8" s="36">
        <f t="shared" si="0"/>
        <v>0</v>
      </c>
      <c r="E8" s="36">
        <f t="shared" si="0"/>
        <v>108237000</v>
      </c>
      <c r="F8" s="37">
        <f t="shared" si="0"/>
        <v>108237000</v>
      </c>
      <c r="G8" s="38">
        <f t="shared" si="0"/>
        <v>108237000</v>
      </c>
      <c r="H8" s="37">
        <f t="shared" si="0"/>
        <v>17424000</v>
      </c>
      <c r="I8" s="38">
        <f t="shared" si="0"/>
        <v>13948016</v>
      </c>
      <c r="J8" s="37">
        <f t="shared" si="0"/>
        <v>50419000</v>
      </c>
      <c r="K8" s="38">
        <f t="shared" si="0"/>
        <v>37923573</v>
      </c>
      <c r="L8" s="37">
        <f t="shared" si="0"/>
        <v>15163000</v>
      </c>
      <c r="M8" s="38">
        <f t="shared" si="0"/>
        <v>7714740</v>
      </c>
      <c r="N8" s="37">
        <f t="shared" si="0"/>
        <v>13782000</v>
      </c>
      <c r="O8" s="38">
        <f t="shared" si="0"/>
        <v>19758770</v>
      </c>
      <c r="P8" s="37">
        <f t="shared" si="0"/>
        <v>96788000</v>
      </c>
      <c r="Q8" s="38">
        <f t="shared" si="0"/>
        <v>79345099</v>
      </c>
      <c r="R8" s="16">
        <f>IF(($L8       =0),0,((($N8       -$L8       )/$L8       )*100))</f>
        <v>-9.107696366154455</v>
      </c>
      <c r="S8" s="17">
        <f>IF(($M8       =0),0,((($O8       -$M8       )/$M8       )*100))</f>
        <v>156.1171212510078</v>
      </c>
      <c r="T8" s="16">
        <f>IF(($E8       =0),0,(($P8       /$E8       )*100))</f>
        <v>89.422286279183638</v>
      </c>
      <c r="U8" s="18">
        <f>IF(($E8       =0),0,(($Q8       /$E8       )*100))</f>
        <v>73.30681652300045</v>
      </c>
      <c r="V8" s="37">
        <f t="shared" ref="V8:W8" si="1">+V9+V28</f>
        <v>4282000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103245000</v>
      </c>
      <c r="C9" s="39">
        <f t="shared" si="2"/>
        <v>0</v>
      </c>
      <c r="D9" s="39">
        <f t="shared" si="2"/>
        <v>0</v>
      </c>
      <c r="E9" s="39">
        <f t="shared" si="2"/>
        <v>103245000</v>
      </c>
      <c r="F9" s="40">
        <f t="shared" si="2"/>
        <v>103245000</v>
      </c>
      <c r="G9" s="41">
        <f t="shared" si="2"/>
        <v>103245000</v>
      </c>
      <c r="H9" s="40">
        <f t="shared" si="2"/>
        <v>15357000</v>
      </c>
      <c r="I9" s="41">
        <f t="shared" si="2"/>
        <v>11445325</v>
      </c>
      <c r="J9" s="40">
        <f t="shared" si="2"/>
        <v>48608000</v>
      </c>
      <c r="K9" s="41">
        <f t="shared" si="2"/>
        <v>36153529</v>
      </c>
      <c r="L9" s="40">
        <f t="shared" si="2"/>
        <v>14916000</v>
      </c>
      <c r="M9" s="41">
        <f t="shared" si="2"/>
        <v>7427213</v>
      </c>
      <c r="N9" s="40">
        <f t="shared" si="2"/>
        <v>13387000</v>
      </c>
      <c r="O9" s="41">
        <f t="shared" si="2"/>
        <v>19363953</v>
      </c>
      <c r="P9" s="40">
        <f t="shared" si="2"/>
        <v>92268000</v>
      </c>
      <c r="Q9" s="41">
        <f t="shared" si="2"/>
        <v>74390020</v>
      </c>
      <c r="R9" s="20">
        <f>IF(($L9       =0),0,((($N9       -$L9       )/$L9       )*100))</f>
        <v>-10.250737463126844</v>
      </c>
      <c r="S9" s="21">
        <f>IF(($M9       =0),0,((($O9       -$M9       )/$M9       )*100))</f>
        <v>160.71627405865431</v>
      </c>
      <c r="T9" s="20">
        <f>IF(($E9       =0),0,(($P9       /$E9       )*100))</f>
        <v>89.368008135987225</v>
      </c>
      <c r="U9" s="22">
        <f>IF(($E9       =0),0,(($Q9       /$E9       )*100))</f>
        <v>72.051934718388296</v>
      </c>
      <c r="V9" s="40">
        <f t="shared" ref="V9:W9" si="3">SUM(V10:V27)</f>
        <v>4282000</v>
      </c>
      <c r="W9" s="41">
        <f t="shared" si="3"/>
        <v>0</v>
      </c>
    </row>
    <row r="10" spans="1:23" ht="13" x14ac:dyDescent="0.3">
      <c r="A10" s="23" t="s">
        <v>36</v>
      </c>
      <c r="B10" s="42">
        <v>50886000</v>
      </c>
      <c r="C10" s="42"/>
      <c r="D10" s="42"/>
      <c r="E10" s="42">
        <f t="shared" ref="E10:E41" si="4">$B10      +$C10      +$D10</f>
        <v>50886000</v>
      </c>
      <c r="F10" s="43">
        <v>50886000</v>
      </c>
      <c r="G10" s="44">
        <v>50886000</v>
      </c>
      <c r="H10" s="43">
        <v>8645000</v>
      </c>
      <c r="I10" s="44">
        <v>6853181</v>
      </c>
      <c r="J10" s="43">
        <v>23893000</v>
      </c>
      <c r="K10" s="44">
        <v>25582741</v>
      </c>
      <c r="L10" s="43">
        <v>6845000</v>
      </c>
      <c r="M10" s="44">
        <v>6958717</v>
      </c>
      <c r="N10" s="43">
        <v>11503000</v>
      </c>
      <c r="O10" s="44">
        <v>11388218</v>
      </c>
      <c r="P10" s="43">
        <f t="shared" ref="P10:P41" si="5">$H10      +$J10      +$L10      +$N10</f>
        <v>50886000</v>
      </c>
      <c r="Q10" s="44">
        <f t="shared" ref="Q10:Q41" si="6">$I10      +$K10      +$M10      +$O10</f>
        <v>50782857</v>
      </c>
      <c r="R10" s="24">
        <f t="shared" ref="R10:R41" si="7">IF(($L10      =0),0,((($N10      -$L10      )/$L10      )*100))</f>
        <v>68.049671292914539</v>
      </c>
      <c r="S10" s="25">
        <f t="shared" ref="S10:S41" si="8">IF(($M10      =0),0,((($O10      -$M10      )/$M10      )*100))</f>
        <v>63.653989665048883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99.797305742247374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20287000</v>
      </c>
      <c r="C13" s="42"/>
      <c r="D13" s="42"/>
      <c r="E13" s="42">
        <f t="shared" si="4"/>
        <v>20287000</v>
      </c>
      <c r="F13" s="43">
        <v>20287000</v>
      </c>
      <c r="G13" s="44">
        <v>20287000</v>
      </c>
      <c r="H13" s="43">
        <v>6712000</v>
      </c>
      <c r="I13" s="44">
        <v>4592144</v>
      </c>
      <c r="J13" s="43">
        <v>6474000</v>
      </c>
      <c r="K13" s="44">
        <v>10570788</v>
      </c>
      <c r="L13" s="43">
        <v>5158000</v>
      </c>
      <c r="M13" s="44"/>
      <c r="N13" s="43">
        <v>1411000</v>
      </c>
      <c r="O13" s="44">
        <v>574122</v>
      </c>
      <c r="P13" s="43">
        <f t="shared" si="5"/>
        <v>19755000</v>
      </c>
      <c r="Q13" s="44">
        <f t="shared" si="6"/>
        <v>15737054</v>
      </c>
      <c r="R13" s="24">
        <f t="shared" si="7"/>
        <v>-72.644435827840255</v>
      </c>
      <c r="S13" s="25">
        <f t="shared" si="8"/>
        <v>0</v>
      </c>
      <c r="T13" s="24">
        <f t="shared" si="9"/>
        <v>97.37763099521861</v>
      </c>
      <c r="U13" s="26">
        <f t="shared" si="10"/>
        <v>77.572110218366447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32072000</v>
      </c>
      <c r="C20" s="42"/>
      <c r="D20" s="42"/>
      <c r="E20" s="42">
        <f t="shared" si="4"/>
        <v>32072000</v>
      </c>
      <c r="F20" s="43">
        <v>32072000</v>
      </c>
      <c r="G20" s="44">
        <v>32072000</v>
      </c>
      <c r="H20" s="43"/>
      <c r="I20" s="44"/>
      <c r="J20" s="43">
        <v>18241000</v>
      </c>
      <c r="K20" s="44"/>
      <c r="L20" s="43">
        <v>2913000</v>
      </c>
      <c r="M20" s="44">
        <v>468496</v>
      </c>
      <c r="N20" s="43">
        <v>473000</v>
      </c>
      <c r="O20" s="44">
        <v>7401613</v>
      </c>
      <c r="P20" s="43">
        <f t="shared" si="5"/>
        <v>21627000</v>
      </c>
      <c r="Q20" s="44">
        <f t="shared" si="6"/>
        <v>7870109</v>
      </c>
      <c r="R20" s="24">
        <f t="shared" si="7"/>
        <v>-83.762444215585305</v>
      </c>
      <c r="S20" s="25">
        <f t="shared" si="8"/>
        <v>1479.8668505174003</v>
      </c>
      <c r="T20" s="24">
        <f t="shared" si="9"/>
        <v>67.432651534048389</v>
      </c>
      <c r="U20" s="26">
        <f t="shared" si="10"/>
        <v>24.538878149164383</v>
      </c>
      <c r="V20" s="43">
        <v>4282000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4992000</v>
      </c>
      <c r="C28" s="39">
        <f t="shared" si="11"/>
        <v>0</v>
      </c>
      <c r="D28" s="39">
        <f t="shared" si="11"/>
        <v>0</v>
      </c>
      <c r="E28" s="39">
        <f t="shared" si="11"/>
        <v>4992000</v>
      </c>
      <c r="F28" s="40">
        <f t="shared" si="11"/>
        <v>4992000</v>
      </c>
      <c r="G28" s="41">
        <f t="shared" si="11"/>
        <v>4992000</v>
      </c>
      <c r="H28" s="40">
        <f t="shared" si="11"/>
        <v>2067000</v>
      </c>
      <c r="I28" s="41">
        <f t="shared" si="11"/>
        <v>2502691</v>
      </c>
      <c r="J28" s="40">
        <f t="shared" si="11"/>
        <v>1811000</v>
      </c>
      <c r="K28" s="41">
        <f t="shared" si="11"/>
        <v>1770044</v>
      </c>
      <c r="L28" s="40">
        <f t="shared" si="11"/>
        <v>247000</v>
      </c>
      <c r="M28" s="41">
        <f t="shared" si="11"/>
        <v>287527</v>
      </c>
      <c r="N28" s="40">
        <f t="shared" si="11"/>
        <v>395000</v>
      </c>
      <c r="O28" s="41">
        <f t="shared" si="11"/>
        <v>394817</v>
      </c>
      <c r="P28" s="40">
        <f t="shared" si="11"/>
        <v>4520000</v>
      </c>
      <c r="Q28" s="41">
        <f t="shared" si="11"/>
        <v>4955079</v>
      </c>
      <c r="R28" s="20">
        <f t="shared" si="7"/>
        <v>59.91902834008097</v>
      </c>
      <c r="S28" s="21">
        <f t="shared" si="8"/>
        <v>37.314756527213092</v>
      </c>
      <c r="T28" s="20">
        <f t="shared" si="9"/>
        <v>90.544871794871796</v>
      </c>
      <c r="U28" s="22">
        <f t="shared" si="10"/>
        <v>99.26039663461539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1569000</v>
      </c>
      <c r="I31" s="44">
        <v>1569343</v>
      </c>
      <c r="J31" s="43">
        <v>916000</v>
      </c>
      <c r="K31" s="44">
        <v>873916</v>
      </c>
      <c r="L31" s="43">
        <v>84000</v>
      </c>
      <c r="M31" s="44">
        <v>125002</v>
      </c>
      <c r="N31" s="43">
        <v>395000</v>
      </c>
      <c r="O31" s="44">
        <v>394817</v>
      </c>
      <c r="P31" s="43">
        <f t="shared" si="5"/>
        <v>2964000</v>
      </c>
      <c r="Q31" s="44">
        <f t="shared" si="6"/>
        <v>2963078</v>
      </c>
      <c r="R31" s="24">
        <f t="shared" si="7"/>
        <v>370.23809523809524</v>
      </c>
      <c r="S31" s="25">
        <f t="shared" si="8"/>
        <v>215.8485464232572</v>
      </c>
      <c r="T31" s="24">
        <f t="shared" si="9"/>
        <v>98.8</v>
      </c>
      <c r="U31" s="26">
        <f t="shared" si="10"/>
        <v>98.769266666666667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1992000</v>
      </c>
      <c r="C33" s="42"/>
      <c r="D33" s="42"/>
      <c r="E33" s="42">
        <f t="shared" si="4"/>
        <v>1992000</v>
      </c>
      <c r="F33" s="43">
        <v>1992000</v>
      </c>
      <c r="G33" s="44">
        <v>1992000</v>
      </c>
      <c r="H33" s="43">
        <v>498000</v>
      </c>
      <c r="I33" s="44">
        <v>933348</v>
      </c>
      <c r="J33" s="43">
        <v>895000</v>
      </c>
      <c r="K33" s="44">
        <v>896128</v>
      </c>
      <c r="L33" s="43">
        <v>163000</v>
      </c>
      <c r="M33" s="44">
        <v>162525</v>
      </c>
      <c r="N33" s="43"/>
      <c r="O33" s="44"/>
      <c r="P33" s="43">
        <f t="shared" si="5"/>
        <v>1556000</v>
      </c>
      <c r="Q33" s="44">
        <f t="shared" si="6"/>
        <v>1992001</v>
      </c>
      <c r="R33" s="24">
        <f t="shared" si="7"/>
        <v>-100</v>
      </c>
      <c r="S33" s="25">
        <f t="shared" si="8"/>
        <v>-100</v>
      </c>
      <c r="T33" s="24">
        <f t="shared" si="9"/>
        <v>78.112449799196796</v>
      </c>
      <c r="U33" s="26">
        <f t="shared" si="10"/>
        <v>100.0000502008032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13841000</v>
      </c>
      <c r="C43" s="45">
        <f t="shared" si="20"/>
        <v>10478000</v>
      </c>
      <c r="D43" s="45">
        <f t="shared" si="20"/>
        <v>0</v>
      </c>
      <c r="E43" s="45">
        <f t="shared" si="20"/>
        <v>24319000</v>
      </c>
      <c r="F43" s="46">
        <f t="shared" si="20"/>
        <v>13841000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13841000</v>
      </c>
      <c r="C44" s="39">
        <f t="shared" si="22"/>
        <v>10478000</v>
      </c>
      <c r="D44" s="39">
        <f t="shared" si="22"/>
        <v>0</v>
      </c>
      <c r="E44" s="39">
        <f t="shared" si="22"/>
        <v>24319000</v>
      </c>
      <c r="F44" s="40">
        <f t="shared" si="22"/>
        <v>13841000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13841000</v>
      </c>
      <c r="C46" s="42">
        <v>10478000</v>
      </c>
      <c r="D46" s="42"/>
      <c r="E46" s="42">
        <f t="shared" si="13"/>
        <v>24319000</v>
      </c>
      <c r="F46" s="43">
        <v>13841000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122078000</v>
      </c>
      <c r="C61" s="39">
        <f t="shared" si="26"/>
        <v>10478000</v>
      </c>
      <c r="D61" s="39">
        <f t="shared" si="26"/>
        <v>0</v>
      </c>
      <c r="E61" s="39">
        <f t="shared" si="26"/>
        <v>132556000</v>
      </c>
      <c r="F61" s="40">
        <f t="shared" si="26"/>
        <v>122078000</v>
      </c>
      <c r="G61" s="41">
        <f t="shared" si="26"/>
        <v>108237000</v>
      </c>
      <c r="H61" s="40">
        <f t="shared" si="26"/>
        <v>17424000</v>
      </c>
      <c r="I61" s="41">
        <f t="shared" si="26"/>
        <v>13948016</v>
      </c>
      <c r="J61" s="40">
        <f t="shared" si="26"/>
        <v>50419000</v>
      </c>
      <c r="K61" s="41">
        <f t="shared" si="26"/>
        <v>37923573</v>
      </c>
      <c r="L61" s="40">
        <f t="shared" si="26"/>
        <v>15163000</v>
      </c>
      <c r="M61" s="41">
        <f t="shared" si="26"/>
        <v>7714740</v>
      </c>
      <c r="N61" s="40">
        <f t="shared" si="26"/>
        <v>13782000</v>
      </c>
      <c r="O61" s="41">
        <f t="shared" si="26"/>
        <v>19758770</v>
      </c>
      <c r="P61" s="40">
        <f t="shared" si="26"/>
        <v>96788000</v>
      </c>
      <c r="Q61" s="41">
        <f t="shared" si="26"/>
        <v>79345099</v>
      </c>
      <c r="R61" s="20">
        <f t="shared" si="16"/>
        <v>-9.107696366154455</v>
      </c>
      <c r="S61" s="21">
        <f t="shared" si="17"/>
        <v>156.1171212510078</v>
      </c>
      <c r="T61" s="20">
        <f t="shared" si="18"/>
        <v>73.016687286882515</v>
      </c>
      <c r="U61" s="22">
        <f t="shared" si="19"/>
        <v>59.857795195992637</v>
      </c>
      <c r="V61" s="40">
        <f t="shared" ref="V61:W61" si="27">+V8+V43</f>
        <v>4282000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122078000</v>
      </c>
      <c r="C65" s="48">
        <f t="shared" si="30"/>
        <v>10478000</v>
      </c>
      <c r="D65" s="48">
        <f t="shared" si="30"/>
        <v>0</v>
      </c>
      <c r="E65" s="48">
        <f t="shared" si="30"/>
        <v>132556000</v>
      </c>
      <c r="F65" s="49">
        <f t="shared" si="30"/>
        <v>122078000</v>
      </c>
      <c r="G65" s="50">
        <f t="shared" si="30"/>
        <v>108237000</v>
      </c>
      <c r="H65" s="49">
        <f t="shared" si="30"/>
        <v>17424000</v>
      </c>
      <c r="I65" s="50">
        <f t="shared" si="30"/>
        <v>13948016</v>
      </c>
      <c r="J65" s="49">
        <f t="shared" si="30"/>
        <v>50419000</v>
      </c>
      <c r="K65" s="50">
        <f t="shared" si="30"/>
        <v>37923573</v>
      </c>
      <c r="L65" s="49">
        <f t="shared" si="30"/>
        <v>15163000</v>
      </c>
      <c r="M65" s="51">
        <f t="shared" si="30"/>
        <v>7714740</v>
      </c>
      <c r="N65" s="49">
        <f t="shared" si="30"/>
        <v>13782000</v>
      </c>
      <c r="O65" s="50">
        <f t="shared" si="30"/>
        <v>19758770</v>
      </c>
      <c r="P65" s="49">
        <f t="shared" si="30"/>
        <v>96788000</v>
      </c>
      <c r="Q65" s="50">
        <f t="shared" si="30"/>
        <v>79345099</v>
      </c>
      <c r="R65" s="34">
        <f t="shared" si="16"/>
        <v>-9.107696366154455</v>
      </c>
      <c r="S65" s="35">
        <f t="shared" si="17"/>
        <v>156.1171212510078</v>
      </c>
      <c r="T65" s="34">
        <f t="shared" si="18"/>
        <v>73.016687286882515</v>
      </c>
      <c r="U65" s="35">
        <f t="shared" si="19"/>
        <v>59.857795195992637</v>
      </c>
      <c r="V65" s="49">
        <f>+V61+V62</f>
        <v>4282000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90300000</v>
      </c>
      <c r="C8" s="36">
        <f t="shared" si="0"/>
        <v>0</v>
      </c>
      <c r="D8" s="36">
        <f t="shared" si="0"/>
        <v>0</v>
      </c>
      <c r="E8" s="36">
        <f t="shared" si="0"/>
        <v>90300000</v>
      </c>
      <c r="F8" s="37">
        <f t="shared" si="0"/>
        <v>90300000</v>
      </c>
      <c r="G8" s="38">
        <f t="shared" si="0"/>
        <v>90300000</v>
      </c>
      <c r="H8" s="37">
        <f t="shared" si="0"/>
        <v>41287000</v>
      </c>
      <c r="I8" s="38">
        <f t="shared" si="0"/>
        <v>47786333</v>
      </c>
      <c r="J8" s="37">
        <f t="shared" si="0"/>
        <v>22366000</v>
      </c>
      <c r="K8" s="38">
        <f t="shared" si="0"/>
        <v>18596783</v>
      </c>
      <c r="L8" s="37">
        <f t="shared" si="0"/>
        <v>10253000</v>
      </c>
      <c r="M8" s="38">
        <f t="shared" si="0"/>
        <v>16545066</v>
      </c>
      <c r="N8" s="37">
        <f t="shared" si="0"/>
        <v>2040000</v>
      </c>
      <c r="O8" s="38">
        <f t="shared" si="0"/>
        <v>8005741</v>
      </c>
      <c r="P8" s="37">
        <f t="shared" si="0"/>
        <v>75946000</v>
      </c>
      <c r="Q8" s="38">
        <f t="shared" si="0"/>
        <v>90933923</v>
      </c>
      <c r="R8" s="16">
        <f>IF(($L8       =0),0,((($N8       -$L8       )/$L8       )*100))</f>
        <v>-80.103384375304785</v>
      </c>
      <c r="S8" s="17">
        <f>IF(($M8       =0),0,((($O8       -$M8       )/$M8       )*100))</f>
        <v>-51.612516988448398</v>
      </c>
      <c r="T8" s="16">
        <f>IF(($E8       =0),0,(($P8       /$E8       )*100))</f>
        <v>84.104097452934667</v>
      </c>
      <c r="U8" s="18">
        <f>IF(($E8       =0),0,(($Q8       /$E8       )*100))</f>
        <v>100.7020188261351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86247000</v>
      </c>
      <c r="C9" s="39">
        <f t="shared" si="2"/>
        <v>0</v>
      </c>
      <c r="D9" s="39">
        <f t="shared" si="2"/>
        <v>0</v>
      </c>
      <c r="E9" s="39">
        <f t="shared" si="2"/>
        <v>86247000</v>
      </c>
      <c r="F9" s="40">
        <f t="shared" si="2"/>
        <v>86247000</v>
      </c>
      <c r="G9" s="41">
        <f t="shared" si="2"/>
        <v>86247000</v>
      </c>
      <c r="H9" s="40">
        <f t="shared" si="2"/>
        <v>39672000</v>
      </c>
      <c r="I9" s="41">
        <f t="shared" si="2"/>
        <v>46171462</v>
      </c>
      <c r="J9" s="40">
        <f t="shared" si="2"/>
        <v>21497000</v>
      </c>
      <c r="K9" s="41">
        <f t="shared" si="2"/>
        <v>17727040</v>
      </c>
      <c r="L9" s="40">
        <f t="shared" si="2"/>
        <v>9535000</v>
      </c>
      <c r="M9" s="41">
        <f t="shared" si="2"/>
        <v>15801838</v>
      </c>
      <c r="N9" s="40">
        <f t="shared" si="2"/>
        <v>1215000</v>
      </c>
      <c r="O9" s="41">
        <f t="shared" si="2"/>
        <v>7342023</v>
      </c>
      <c r="P9" s="40">
        <f t="shared" si="2"/>
        <v>71919000</v>
      </c>
      <c r="Q9" s="41">
        <f t="shared" si="2"/>
        <v>87042363</v>
      </c>
      <c r="R9" s="20">
        <f>IF(($L9       =0),0,((($N9       -$L9       )/$L9       )*100))</f>
        <v>-87.257472469847926</v>
      </c>
      <c r="S9" s="21">
        <f>IF(($M9       =0),0,((($O9       -$M9       )/$M9       )*100))</f>
        <v>-53.536905010670274</v>
      </c>
      <c r="T9" s="20">
        <f>IF(($E9       =0),0,(($P9       /$E9       )*100))</f>
        <v>83.387248252113125</v>
      </c>
      <c r="U9" s="22">
        <f>IF(($E9       =0),0,(($Q9       /$E9       )*100))</f>
        <v>100.92219207624613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47172000</v>
      </c>
      <c r="C10" s="42"/>
      <c r="D10" s="42"/>
      <c r="E10" s="42">
        <f t="shared" ref="E10:E41" si="4">$B10      +$C10      +$D10</f>
        <v>47172000</v>
      </c>
      <c r="F10" s="43">
        <v>47172000</v>
      </c>
      <c r="G10" s="44">
        <v>47172000</v>
      </c>
      <c r="H10" s="43">
        <v>30190000</v>
      </c>
      <c r="I10" s="44">
        <v>36971383</v>
      </c>
      <c r="J10" s="43">
        <v>11406000</v>
      </c>
      <c r="K10" s="44">
        <v>8708981</v>
      </c>
      <c r="L10" s="43">
        <v>2927000</v>
      </c>
      <c r="M10" s="44">
        <v>3063830</v>
      </c>
      <c r="N10" s="43">
        <v>934000</v>
      </c>
      <c r="O10" s="44">
        <v>273502</v>
      </c>
      <c r="P10" s="43">
        <f t="shared" ref="P10:P41" si="5">$H10      +$J10      +$L10      +$N10</f>
        <v>45457000</v>
      </c>
      <c r="Q10" s="44">
        <f t="shared" ref="Q10:Q41" si="6">$I10      +$K10      +$M10      +$O10</f>
        <v>49017696</v>
      </c>
      <c r="R10" s="24">
        <f t="shared" ref="R10:R41" si="7">IF(($L10      =0),0,((($N10      -$L10      )/$L10      )*100))</f>
        <v>-68.090194738640236</v>
      </c>
      <c r="S10" s="25">
        <f t="shared" ref="S10:S41" si="8">IF(($M10      =0),0,((($O10      -$M10      )/$M10      )*100))</f>
        <v>-91.073199231027829</v>
      </c>
      <c r="T10" s="24">
        <f t="shared" ref="T10:T41" si="9">IF(($E10      =0),0,(($P10      /$E10      )*100))</f>
        <v>96.364368693292633</v>
      </c>
      <c r="U10" s="26">
        <f t="shared" ref="U10:U41" si="10">IF(($E10      =0),0,(($Q10      /$E10      )*100))</f>
        <v>103.91269397099974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20158000</v>
      </c>
      <c r="C13" s="42"/>
      <c r="D13" s="42"/>
      <c r="E13" s="42">
        <f t="shared" si="4"/>
        <v>20158000</v>
      </c>
      <c r="F13" s="43">
        <v>20158000</v>
      </c>
      <c r="G13" s="44">
        <v>20158000</v>
      </c>
      <c r="H13" s="43">
        <v>7983000</v>
      </c>
      <c r="I13" s="44">
        <v>9200079</v>
      </c>
      <c r="J13" s="43">
        <v>5119000</v>
      </c>
      <c r="K13" s="44">
        <v>7047513</v>
      </c>
      <c r="L13" s="43">
        <v>3538000</v>
      </c>
      <c r="M13" s="44">
        <v>3537205</v>
      </c>
      <c r="N13" s="43"/>
      <c r="O13" s="44"/>
      <c r="P13" s="43">
        <f t="shared" si="5"/>
        <v>16640000</v>
      </c>
      <c r="Q13" s="44">
        <f t="shared" si="6"/>
        <v>19784797</v>
      </c>
      <c r="R13" s="24">
        <f t="shared" si="7"/>
        <v>-100</v>
      </c>
      <c r="S13" s="25">
        <f t="shared" si="8"/>
        <v>-100</v>
      </c>
      <c r="T13" s="24">
        <f t="shared" si="9"/>
        <v>82.54787181267983</v>
      </c>
      <c r="U13" s="26">
        <f t="shared" si="10"/>
        <v>98.148610973310852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18917000</v>
      </c>
      <c r="C20" s="42"/>
      <c r="D20" s="42"/>
      <c r="E20" s="42">
        <f t="shared" si="4"/>
        <v>18917000</v>
      </c>
      <c r="F20" s="43">
        <v>18917000</v>
      </c>
      <c r="G20" s="44">
        <v>18917000</v>
      </c>
      <c r="H20" s="43">
        <v>1499000</v>
      </c>
      <c r="I20" s="44"/>
      <c r="J20" s="43">
        <v>4972000</v>
      </c>
      <c r="K20" s="44">
        <v>1970546</v>
      </c>
      <c r="L20" s="43">
        <v>3070000</v>
      </c>
      <c r="M20" s="44">
        <v>9200803</v>
      </c>
      <c r="N20" s="43">
        <v>281000</v>
      </c>
      <c r="O20" s="44">
        <v>7068521</v>
      </c>
      <c r="P20" s="43">
        <f t="shared" si="5"/>
        <v>9822000</v>
      </c>
      <c r="Q20" s="44">
        <f t="shared" si="6"/>
        <v>18239870</v>
      </c>
      <c r="R20" s="24">
        <f t="shared" si="7"/>
        <v>-90.846905537459293</v>
      </c>
      <c r="S20" s="25">
        <f t="shared" si="8"/>
        <v>-23.174955490297965</v>
      </c>
      <c r="T20" s="24">
        <f t="shared" si="9"/>
        <v>51.921552043135797</v>
      </c>
      <c r="U20" s="26">
        <f t="shared" si="10"/>
        <v>96.420521224295612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4053000</v>
      </c>
      <c r="C28" s="39">
        <f t="shared" si="11"/>
        <v>0</v>
      </c>
      <c r="D28" s="39">
        <f t="shared" si="11"/>
        <v>0</v>
      </c>
      <c r="E28" s="39">
        <f t="shared" si="11"/>
        <v>4053000</v>
      </c>
      <c r="F28" s="40">
        <f t="shared" si="11"/>
        <v>4053000</v>
      </c>
      <c r="G28" s="41">
        <f t="shared" si="11"/>
        <v>4053000</v>
      </c>
      <c r="H28" s="40">
        <f t="shared" si="11"/>
        <v>1615000</v>
      </c>
      <c r="I28" s="41">
        <f t="shared" si="11"/>
        <v>1614871</v>
      </c>
      <c r="J28" s="40">
        <f t="shared" si="11"/>
        <v>869000</v>
      </c>
      <c r="K28" s="41">
        <f t="shared" si="11"/>
        <v>869743</v>
      </c>
      <c r="L28" s="40">
        <f t="shared" si="11"/>
        <v>718000</v>
      </c>
      <c r="M28" s="41">
        <f t="shared" si="11"/>
        <v>743228</v>
      </c>
      <c r="N28" s="40">
        <f t="shared" si="11"/>
        <v>825000</v>
      </c>
      <c r="O28" s="41">
        <f t="shared" si="11"/>
        <v>663718</v>
      </c>
      <c r="P28" s="40">
        <f t="shared" si="11"/>
        <v>4027000</v>
      </c>
      <c r="Q28" s="41">
        <f t="shared" si="11"/>
        <v>3891560</v>
      </c>
      <c r="R28" s="20">
        <f t="shared" si="7"/>
        <v>14.902506963788301</v>
      </c>
      <c r="S28" s="21">
        <f t="shared" si="8"/>
        <v>-10.697928495697148</v>
      </c>
      <c r="T28" s="20">
        <f t="shared" si="9"/>
        <v>99.358499876634582</v>
      </c>
      <c r="U28" s="22">
        <f t="shared" si="10"/>
        <v>96.016777695534174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1092000</v>
      </c>
      <c r="I31" s="44">
        <v>1091846</v>
      </c>
      <c r="J31" s="43">
        <v>280000</v>
      </c>
      <c r="K31" s="44">
        <v>280170</v>
      </c>
      <c r="L31" s="43">
        <v>95000</v>
      </c>
      <c r="M31" s="44">
        <v>120318</v>
      </c>
      <c r="N31" s="43">
        <v>308000</v>
      </c>
      <c r="O31" s="44">
        <v>236000</v>
      </c>
      <c r="P31" s="43">
        <f t="shared" si="5"/>
        <v>1775000</v>
      </c>
      <c r="Q31" s="44">
        <f t="shared" si="6"/>
        <v>1728334</v>
      </c>
      <c r="R31" s="24">
        <f t="shared" si="7"/>
        <v>224.21052631578945</v>
      </c>
      <c r="S31" s="25">
        <f t="shared" si="8"/>
        <v>96.146877441446833</v>
      </c>
      <c r="T31" s="24">
        <f t="shared" si="9"/>
        <v>98.611111111111114</v>
      </c>
      <c r="U31" s="26">
        <f t="shared" si="10"/>
        <v>96.018555555555551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2253000</v>
      </c>
      <c r="C33" s="42"/>
      <c r="D33" s="42"/>
      <c r="E33" s="42">
        <f t="shared" si="4"/>
        <v>2253000</v>
      </c>
      <c r="F33" s="43">
        <v>2253000</v>
      </c>
      <c r="G33" s="44">
        <v>2253000</v>
      </c>
      <c r="H33" s="43">
        <v>523000</v>
      </c>
      <c r="I33" s="44">
        <v>523025</v>
      </c>
      <c r="J33" s="43">
        <v>589000</v>
      </c>
      <c r="K33" s="44">
        <v>589573</v>
      </c>
      <c r="L33" s="43">
        <v>623000</v>
      </c>
      <c r="M33" s="44">
        <v>622910</v>
      </c>
      <c r="N33" s="43">
        <v>517000</v>
      </c>
      <c r="O33" s="44">
        <v>427718</v>
      </c>
      <c r="P33" s="43">
        <f t="shared" si="5"/>
        <v>2252000</v>
      </c>
      <c r="Q33" s="44">
        <f t="shared" si="6"/>
        <v>2163226</v>
      </c>
      <c r="R33" s="24">
        <f t="shared" si="7"/>
        <v>-17.014446227929376</v>
      </c>
      <c r="S33" s="25">
        <f t="shared" si="8"/>
        <v>-31.33550593183606</v>
      </c>
      <c r="T33" s="24">
        <f t="shared" si="9"/>
        <v>99.955614735907687</v>
      </c>
      <c r="U33" s="26">
        <f t="shared" si="10"/>
        <v>96.015357301375943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31507000</v>
      </c>
      <c r="C43" s="45">
        <f t="shared" si="20"/>
        <v>-5541000</v>
      </c>
      <c r="D43" s="45">
        <f t="shared" si="20"/>
        <v>0</v>
      </c>
      <c r="E43" s="45">
        <f t="shared" si="20"/>
        <v>25966000</v>
      </c>
      <c r="F43" s="46">
        <f t="shared" si="20"/>
        <v>31507000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31507000</v>
      </c>
      <c r="C44" s="39">
        <f t="shared" si="22"/>
        <v>-5541000</v>
      </c>
      <c r="D44" s="39">
        <f t="shared" si="22"/>
        <v>0</v>
      </c>
      <c r="E44" s="39">
        <f t="shared" si="22"/>
        <v>25966000</v>
      </c>
      <c r="F44" s="40">
        <f t="shared" si="22"/>
        <v>31507000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31507000</v>
      </c>
      <c r="C46" s="42">
        <v>-5541000</v>
      </c>
      <c r="D46" s="42"/>
      <c r="E46" s="42">
        <f t="shared" si="13"/>
        <v>25966000</v>
      </c>
      <c r="F46" s="43">
        <v>31507000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121807000</v>
      </c>
      <c r="C61" s="39">
        <f t="shared" si="26"/>
        <v>-5541000</v>
      </c>
      <c r="D61" s="39">
        <f t="shared" si="26"/>
        <v>0</v>
      </c>
      <c r="E61" s="39">
        <f t="shared" si="26"/>
        <v>116266000</v>
      </c>
      <c r="F61" s="40">
        <f t="shared" si="26"/>
        <v>121807000</v>
      </c>
      <c r="G61" s="41">
        <f t="shared" si="26"/>
        <v>90300000</v>
      </c>
      <c r="H61" s="40">
        <f t="shared" si="26"/>
        <v>41287000</v>
      </c>
      <c r="I61" s="41">
        <f t="shared" si="26"/>
        <v>47786333</v>
      </c>
      <c r="J61" s="40">
        <f t="shared" si="26"/>
        <v>22366000</v>
      </c>
      <c r="K61" s="41">
        <f t="shared" si="26"/>
        <v>18596783</v>
      </c>
      <c r="L61" s="40">
        <f t="shared" si="26"/>
        <v>10253000</v>
      </c>
      <c r="M61" s="41">
        <f t="shared" si="26"/>
        <v>16545066</v>
      </c>
      <c r="N61" s="40">
        <f t="shared" si="26"/>
        <v>2040000</v>
      </c>
      <c r="O61" s="41">
        <f t="shared" si="26"/>
        <v>8005741</v>
      </c>
      <c r="P61" s="40">
        <f t="shared" si="26"/>
        <v>75946000</v>
      </c>
      <c r="Q61" s="41">
        <f t="shared" si="26"/>
        <v>90933923</v>
      </c>
      <c r="R61" s="20">
        <f t="shared" si="16"/>
        <v>-80.103384375304785</v>
      </c>
      <c r="S61" s="21">
        <f t="shared" si="17"/>
        <v>-51.612516988448398</v>
      </c>
      <c r="T61" s="20">
        <f t="shared" si="18"/>
        <v>65.320902069392588</v>
      </c>
      <c r="U61" s="22">
        <f t="shared" si="19"/>
        <v>78.211964804844072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121807000</v>
      </c>
      <c r="C65" s="48">
        <f t="shared" si="30"/>
        <v>-5541000</v>
      </c>
      <c r="D65" s="48">
        <f t="shared" si="30"/>
        <v>0</v>
      </c>
      <c r="E65" s="48">
        <f t="shared" si="30"/>
        <v>116266000</v>
      </c>
      <c r="F65" s="49">
        <f t="shared" si="30"/>
        <v>121807000</v>
      </c>
      <c r="G65" s="50">
        <f t="shared" si="30"/>
        <v>90300000</v>
      </c>
      <c r="H65" s="49">
        <f t="shared" si="30"/>
        <v>41287000</v>
      </c>
      <c r="I65" s="50">
        <f t="shared" si="30"/>
        <v>47786333</v>
      </c>
      <c r="J65" s="49">
        <f t="shared" si="30"/>
        <v>22366000</v>
      </c>
      <c r="K65" s="50">
        <f t="shared" si="30"/>
        <v>18596783</v>
      </c>
      <c r="L65" s="49">
        <f t="shared" si="30"/>
        <v>10253000</v>
      </c>
      <c r="M65" s="51">
        <f t="shared" si="30"/>
        <v>16545066</v>
      </c>
      <c r="N65" s="49">
        <f t="shared" si="30"/>
        <v>2040000</v>
      </c>
      <c r="O65" s="50">
        <f t="shared" si="30"/>
        <v>8005741</v>
      </c>
      <c r="P65" s="49">
        <f t="shared" si="30"/>
        <v>75946000</v>
      </c>
      <c r="Q65" s="50">
        <f t="shared" si="30"/>
        <v>90933923</v>
      </c>
      <c r="R65" s="34">
        <f t="shared" si="16"/>
        <v>-80.103384375304785</v>
      </c>
      <c r="S65" s="35">
        <f t="shared" si="17"/>
        <v>-51.612516988448398</v>
      </c>
      <c r="T65" s="34">
        <f t="shared" si="18"/>
        <v>65.320902069392588</v>
      </c>
      <c r="U65" s="35">
        <f t="shared" si="19"/>
        <v>78.211964804844072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75856000</v>
      </c>
      <c r="C8" s="36">
        <f t="shared" si="0"/>
        <v>0</v>
      </c>
      <c r="D8" s="36">
        <f t="shared" si="0"/>
        <v>0</v>
      </c>
      <c r="E8" s="36">
        <f t="shared" si="0"/>
        <v>75856000</v>
      </c>
      <c r="F8" s="37">
        <f t="shared" si="0"/>
        <v>75856000</v>
      </c>
      <c r="G8" s="38">
        <f t="shared" si="0"/>
        <v>75856000</v>
      </c>
      <c r="H8" s="37">
        <f t="shared" si="0"/>
        <v>13259000</v>
      </c>
      <c r="I8" s="38">
        <f t="shared" si="0"/>
        <v>9104520</v>
      </c>
      <c r="J8" s="37">
        <f t="shared" si="0"/>
        <v>16867000</v>
      </c>
      <c r="K8" s="38">
        <f t="shared" si="0"/>
        <v>30366134</v>
      </c>
      <c r="L8" s="37">
        <f t="shared" si="0"/>
        <v>16199000</v>
      </c>
      <c r="M8" s="38">
        <f t="shared" si="0"/>
        <v>23476769</v>
      </c>
      <c r="N8" s="37">
        <f t="shared" si="0"/>
        <v>6904000</v>
      </c>
      <c r="O8" s="38">
        <f t="shared" si="0"/>
        <v>18665113</v>
      </c>
      <c r="P8" s="37">
        <f t="shared" si="0"/>
        <v>53229000</v>
      </c>
      <c r="Q8" s="38">
        <f t="shared" si="0"/>
        <v>81612536</v>
      </c>
      <c r="R8" s="16">
        <f>IF(($L8       =0),0,((($N8       -$L8       )/$L8       )*100))</f>
        <v>-57.38008519044385</v>
      </c>
      <c r="S8" s="17">
        <f>IF(($M8       =0),0,((($O8       -$M8       )/$M8       )*100))</f>
        <v>-20.495392700758782</v>
      </c>
      <c r="T8" s="16">
        <f>IF(($E8       =0),0,(($P8       /$E8       )*100))</f>
        <v>70.171113689095137</v>
      </c>
      <c r="U8" s="18">
        <f>IF(($E8       =0),0,(($Q8       /$E8       )*100))</f>
        <v>107.58876819236447</v>
      </c>
      <c r="V8" s="37">
        <f t="shared" ref="V8:W8" si="1">+V9+V28</f>
        <v>5808000</v>
      </c>
      <c r="W8" s="38">
        <f t="shared" si="1"/>
        <v>5807000</v>
      </c>
    </row>
    <row r="9" spans="1:23" ht="13" x14ac:dyDescent="0.3">
      <c r="A9" s="19" t="s">
        <v>35</v>
      </c>
      <c r="B9" s="39">
        <f t="shared" ref="B9:Q9" si="2">SUM(B10:B27)</f>
        <v>71124000</v>
      </c>
      <c r="C9" s="39">
        <f t="shared" si="2"/>
        <v>0</v>
      </c>
      <c r="D9" s="39">
        <f t="shared" si="2"/>
        <v>0</v>
      </c>
      <c r="E9" s="39">
        <f t="shared" si="2"/>
        <v>71124000</v>
      </c>
      <c r="F9" s="40">
        <f t="shared" si="2"/>
        <v>71124000</v>
      </c>
      <c r="G9" s="41">
        <f t="shared" si="2"/>
        <v>71124000</v>
      </c>
      <c r="H9" s="40">
        <f t="shared" si="2"/>
        <v>11803000</v>
      </c>
      <c r="I9" s="41">
        <f t="shared" si="2"/>
        <v>7560118</v>
      </c>
      <c r="J9" s="40">
        <f t="shared" si="2"/>
        <v>15192000</v>
      </c>
      <c r="K9" s="41">
        <f t="shared" si="2"/>
        <v>28670350</v>
      </c>
      <c r="L9" s="40">
        <f t="shared" si="2"/>
        <v>15296000</v>
      </c>
      <c r="M9" s="41">
        <f t="shared" si="2"/>
        <v>22527045</v>
      </c>
      <c r="N9" s="40">
        <f t="shared" si="2"/>
        <v>6617000</v>
      </c>
      <c r="O9" s="41">
        <f t="shared" si="2"/>
        <v>18123024</v>
      </c>
      <c r="P9" s="40">
        <f t="shared" si="2"/>
        <v>48908000</v>
      </c>
      <c r="Q9" s="41">
        <f t="shared" si="2"/>
        <v>76880537</v>
      </c>
      <c r="R9" s="20">
        <f>IF(($L9       =0),0,((($N9       -$L9       )/$L9       )*100))</f>
        <v>-56.740324267782427</v>
      </c>
      <c r="S9" s="21">
        <f>IF(($M9       =0),0,((($O9       -$M9       )/$M9       )*100))</f>
        <v>-19.549927653627009</v>
      </c>
      <c r="T9" s="20">
        <f>IF(($E9       =0),0,(($P9       /$E9       )*100))</f>
        <v>68.764411450424618</v>
      </c>
      <c r="U9" s="22">
        <f>IF(($E9       =0),0,(($Q9       /$E9       )*100))</f>
        <v>108.09366317979867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27608000</v>
      </c>
      <c r="C10" s="42"/>
      <c r="D10" s="42"/>
      <c r="E10" s="42">
        <f t="shared" ref="E10:E41" si="4">$B10      +$C10      +$D10</f>
        <v>27608000</v>
      </c>
      <c r="F10" s="43">
        <v>27608000</v>
      </c>
      <c r="G10" s="44">
        <v>27608000</v>
      </c>
      <c r="H10" s="43">
        <v>4766000</v>
      </c>
      <c r="I10" s="44">
        <v>5042388</v>
      </c>
      <c r="J10" s="43">
        <v>10039000</v>
      </c>
      <c r="K10" s="44">
        <v>12097761</v>
      </c>
      <c r="L10" s="43">
        <v>7805000</v>
      </c>
      <c r="M10" s="44">
        <v>5958767</v>
      </c>
      <c r="N10" s="43">
        <v>2967000</v>
      </c>
      <c r="O10" s="44">
        <v>4458196</v>
      </c>
      <c r="P10" s="43">
        <f t="shared" ref="P10:P41" si="5">$H10      +$J10      +$L10      +$N10</f>
        <v>25577000</v>
      </c>
      <c r="Q10" s="44">
        <f t="shared" ref="Q10:Q41" si="6">$I10      +$K10      +$M10      +$O10</f>
        <v>27557112</v>
      </c>
      <c r="R10" s="24">
        <f t="shared" ref="R10:R41" si="7">IF(($L10      =0),0,((($N10      -$L10      )/$L10      )*100))</f>
        <v>-61.985906470211404</v>
      </c>
      <c r="S10" s="25">
        <f t="shared" ref="S10:S41" si="8">IF(($M10      =0),0,((($O10      -$M10      )/$M10      )*100))</f>
        <v>-25.182575522754959</v>
      </c>
      <c r="T10" s="24">
        <f t="shared" ref="T10:T41" si="9">IF(($E10      =0),0,(($P10      /$E10      )*100))</f>
        <v>92.643436685018827</v>
      </c>
      <c r="U10" s="26">
        <f t="shared" ref="U10:U41" si="10">IF(($E10      =0),0,(($Q10      /$E10      )*100))</f>
        <v>99.815676615473777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8000000</v>
      </c>
      <c r="C13" s="42"/>
      <c r="D13" s="42"/>
      <c r="E13" s="42">
        <f t="shared" si="4"/>
        <v>8000000</v>
      </c>
      <c r="F13" s="43">
        <v>8000000</v>
      </c>
      <c r="G13" s="44">
        <v>8000000</v>
      </c>
      <c r="H13" s="43"/>
      <c r="I13" s="44"/>
      <c r="J13" s="43">
        <v>5153000</v>
      </c>
      <c r="K13" s="44"/>
      <c r="L13" s="43">
        <v>2847000</v>
      </c>
      <c r="M13" s="44">
        <v>6037546</v>
      </c>
      <c r="N13" s="43"/>
      <c r="O13" s="44">
        <v>1962395</v>
      </c>
      <c r="P13" s="43">
        <f t="shared" si="5"/>
        <v>8000000</v>
      </c>
      <c r="Q13" s="44">
        <f t="shared" si="6"/>
        <v>7999941</v>
      </c>
      <c r="R13" s="24">
        <f t="shared" si="7"/>
        <v>-100</v>
      </c>
      <c r="S13" s="25">
        <f t="shared" si="8"/>
        <v>-67.496810790344284</v>
      </c>
      <c r="T13" s="24">
        <f t="shared" si="9"/>
        <v>100</v>
      </c>
      <c r="U13" s="26">
        <f t="shared" si="10"/>
        <v>99.9992625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35516000</v>
      </c>
      <c r="C20" s="42"/>
      <c r="D20" s="42"/>
      <c r="E20" s="42">
        <f t="shared" si="4"/>
        <v>35516000</v>
      </c>
      <c r="F20" s="43">
        <v>35516000</v>
      </c>
      <c r="G20" s="44">
        <v>35516000</v>
      </c>
      <c r="H20" s="43">
        <v>7037000</v>
      </c>
      <c r="I20" s="44">
        <v>2517730</v>
      </c>
      <c r="J20" s="43"/>
      <c r="K20" s="44">
        <v>16572589</v>
      </c>
      <c r="L20" s="43">
        <v>4644000</v>
      </c>
      <c r="M20" s="44">
        <v>10530732</v>
      </c>
      <c r="N20" s="43">
        <v>3650000</v>
      </c>
      <c r="O20" s="44">
        <v>11702433</v>
      </c>
      <c r="P20" s="43">
        <f t="shared" si="5"/>
        <v>15331000</v>
      </c>
      <c r="Q20" s="44">
        <f t="shared" si="6"/>
        <v>41323484</v>
      </c>
      <c r="R20" s="24">
        <f t="shared" si="7"/>
        <v>-21.40396210163652</v>
      </c>
      <c r="S20" s="25">
        <f t="shared" si="8"/>
        <v>11.126491491759548</v>
      </c>
      <c r="T20" s="24">
        <f t="shared" si="9"/>
        <v>43.166460186957991</v>
      </c>
      <c r="U20" s="26">
        <f t="shared" si="10"/>
        <v>116.35174006081766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4732000</v>
      </c>
      <c r="C28" s="39">
        <f t="shared" si="11"/>
        <v>0</v>
      </c>
      <c r="D28" s="39">
        <f t="shared" si="11"/>
        <v>0</v>
      </c>
      <c r="E28" s="39">
        <f t="shared" si="11"/>
        <v>4732000</v>
      </c>
      <c r="F28" s="40">
        <f t="shared" si="11"/>
        <v>4732000</v>
      </c>
      <c r="G28" s="41">
        <f t="shared" si="11"/>
        <v>4732000</v>
      </c>
      <c r="H28" s="40">
        <f t="shared" si="11"/>
        <v>1456000</v>
      </c>
      <c r="I28" s="41">
        <f t="shared" si="11"/>
        <v>1544402</v>
      </c>
      <c r="J28" s="40">
        <f t="shared" si="11"/>
        <v>1675000</v>
      </c>
      <c r="K28" s="41">
        <f t="shared" si="11"/>
        <v>1695784</v>
      </c>
      <c r="L28" s="40">
        <f t="shared" si="11"/>
        <v>903000</v>
      </c>
      <c r="M28" s="41">
        <f t="shared" si="11"/>
        <v>949724</v>
      </c>
      <c r="N28" s="40">
        <f t="shared" si="11"/>
        <v>287000</v>
      </c>
      <c r="O28" s="41">
        <f t="shared" si="11"/>
        <v>542089</v>
      </c>
      <c r="P28" s="40">
        <f t="shared" si="11"/>
        <v>4321000</v>
      </c>
      <c r="Q28" s="41">
        <f t="shared" si="11"/>
        <v>4731999</v>
      </c>
      <c r="R28" s="20">
        <f t="shared" si="7"/>
        <v>-68.217054263565885</v>
      </c>
      <c r="S28" s="21">
        <f t="shared" si="8"/>
        <v>-42.921417169619808</v>
      </c>
      <c r="T28" s="20">
        <f t="shared" si="9"/>
        <v>91.314454775993241</v>
      </c>
      <c r="U28" s="22">
        <f t="shared" si="10"/>
        <v>99.999978867286558</v>
      </c>
      <c r="V28" s="40">
        <f t="shared" ref="V28:W28" si="12">SUM(V29:V42)</f>
        <v>5808000</v>
      </c>
      <c r="W28" s="41">
        <f t="shared" si="12"/>
        <v>5807000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1023000</v>
      </c>
      <c r="I31" s="44">
        <v>1056909</v>
      </c>
      <c r="J31" s="43">
        <v>896000</v>
      </c>
      <c r="K31" s="44">
        <v>896293</v>
      </c>
      <c r="L31" s="43">
        <v>494000</v>
      </c>
      <c r="M31" s="44">
        <v>504709</v>
      </c>
      <c r="N31" s="43">
        <v>243000</v>
      </c>
      <c r="O31" s="44">
        <v>542089</v>
      </c>
      <c r="P31" s="43">
        <f t="shared" si="5"/>
        <v>2656000</v>
      </c>
      <c r="Q31" s="44">
        <f t="shared" si="6"/>
        <v>3000000</v>
      </c>
      <c r="R31" s="24">
        <f t="shared" si="7"/>
        <v>-50.809716599190281</v>
      </c>
      <c r="S31" s="25">
        <f t="shared" si="8"/>
        <v>7.4062479567433908</v>
      </c>
      <c r="T31" s="24">
        <f t="shared" si="9"/>
        <v>88.533333333333331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1732000</v>
      </c>
      <c r="C33" s="42"/>
      <c r="D33" s="42"/>
      <c r="E33" s="42">
        <f t="shared" si="4"/>
        <v>1732000</v>
      </c>
      <c r="F33" s="43">
        <v>1732000</v>
      </c>
      <c r="G33" s="44">
        <v>1732000</v>
      </c>
      <c r="H33" s="43">
        <v>433000</v>
      </c>
      <c r="I33" s="44">
        <v>487493</v>
      </c>
      <c r="J33" s="43">
        <v>779000</v>
      </c>
      <c r="K33" s="44">
        <v>799491</v>
      </c>
      <c r="L33" s="43">
        <v>409000</v>
      </c>
      <c r="M33" s="44">
        <v>445015</v>
      </c>
      <c r="N33" s="43">
        <v>44000</v>
      </c>
      <c r="O33" s="44"/>
      <c r="P33" s="43">
        <f t="shared" si="5"/>
        <v>1665000</v>
      </c>
      <c r="Q33" s="44">
        <f t="shared" si="6"/>
        <v>1731999</v>
      </c>
      <c r="R33" s="24">
        <f t="shared" si="7"/>
        <v>-89.242053789731045</v>
      </c>
      <c r="S33" s="25">
        <f t="shared" si="8"/>
        <v>-100</v>
      </c>
      <c r="T33" s="24">
        <f t="shared" si="9"/>
        <v>96.131639722863738</v>
      </c>
      <c r="U33" s="26">
        <f t="shared" si="10"/>
        <v>99.999942263279451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5808000</v>
      </c>
      <c r="W37" s="44">
        <v>5807000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24438000</v>
      </c>
      <c r="C43" s="45">
        <f t="shared" si="20"/>
        <v>-17930000</v>
      </c>
      <c r="D43" s="45">
        <f t="shared" si="20"/>
        <v>0</v>
      </c>
      <c r="E43" s="45">
        <f t="shared" si="20"/>
        <v>6508000</v>
      </c>
      <c r="F43" s="46">
        <f t="shared" si="20"/>
        <v>24438000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24438000</v>
      </c>
      <c r="C44" s="39">
        <f t="shared" si="22"/>
        <v>-17930000</v>
      </c>
      <c r="D44" s="39">
        <f t="shared" si="22"/>
        <v>0</v>
      </c>
      <c r="E44" s="39">
        <f t="shared" si="22"/>
        <v>6508000</v>
      </c>
      <c r="F44" s="40">
        <f t="shared" si="22"/>
        <v>24438000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24438000</v>
      </c>
      <c r="C46" s="42">
        <v>-17930000</v>
      </c>
      <c r="D46" s="42"/>
      <c r="E46" s="42">
        <f t="shared" si="13"/>
        <v>6508000</v>
      </c>
      <c r="F46" s="43">
        <v>24438000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100294000</v>
      </c>
      <c r="C61" s="39">
        <f t="shared" si="26"/>
        <v>-17930000</v>
      </c>
      <c r="D61" s="39">
        <f t="shared" si="26"/>
        <v>0</v>
      </c>
      <c r="E61" s="39">
        <f t="shared" si="26"/>
        <v>82364000</v>
      </c>
      <c r="F61" s="40">
        <f t="shared" si="26"/>
        <v>100294000</v>
      </c>
      <c r="G61" s="41">
        <f t="shared" si="26"/>
        <v>75856000</v>
      </c>
      <c r="H61" s="40">
        <f t="shared" si="26"/>
        <v>13259000</v>
      </c>
      <c r="I61" s="41">
        <f t="shared" si="26"/>
        <v>9104520</v>
      </c>
      <c r="J61" s="40">
        <f t="shared" si="26"/>
        <v>16867000</v>
      </c>
      <c r="K61" s="41">
        <f t="shared" si="26"/>
        <v>30366134</v>
      </c>
      <c r="L61" s="40">
        <f t="shared" si="26"/>
        <v>16199000</v>
      </c>
      <c r="M61" s="41">
        <f t="shared" si="26"/>
        <v>23476769</v>
      </c>
      <c r="N61" s="40">
        <f t="shared" si="26"/>
        <v>6904000</v>
      </c>
      <c r="O61" s="41">
        <f t="shared" si="26"/>
        <v>18665113</v>
      </c>
      <c r="P61" s="40">
        <f t="shared" si="26"/>
        <v>53229000</v>
      </c>
      <c r="Q61" s="41">
        <f t="shared" si="26"/>
        <v>81612536</v>
      </c>
      <c r="R61" s="20">
        <f t="shared" si="16"/>
        <v>-57.38008519044385</v>
      </c>
      <c r="S61" s="21">
        <f t="shared" si="17"/>
        <v>-20.495392700758782</v>
      </c>
      <c r="T61" s="20">
        <f t="shared" si="18"/>
        <v>64.626535865183826</v>
      </c>
      <c r="U61" s="22">
        <f t="shared" si="19"/>
        <v>99.087630518187552</v>
      </c>
      <c r="V61" s="40">
        <f t="shared" ref="V61:W61" si="27">+V8+V43</f>
        <v>5808000</v>
      </c>
      <c r="W61" s="41">
        <f t="shared" si="27"/>
        <v>5807000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100294000</v>
      </c>
      <c r="C65" s="48">
        <f t="shared" si="30"/>
        <v>-17930000</v>
      </c>
      <c r="D65" s="48">
        <f t="shared" si="30"/>
        <v>0</v>
      </c>
      <c r="E65" s="48">
        <f t="shared" si="30"/>
        <v>82364000</v>
      </c>
      <c r="F65" s="49">
        <f t="shared" si="30"/>
        <v>100294000</v>
      </c>
      <c r="G65" s="50">
        <f t="shared" si="30"/>
        <v>75856000</v>
      </c>
      <c r="H65" s="49">
        <f t="shared" si="30"/>
        <v>13259000</v>
      </c>
      <c r="I65" s="50">
        <f t="shared" si="30"/>
        <v>9104520</v>
      </c>
      <c r="J65" s="49">
        <f t="shared" si="30"/>
        <v>16867000</v>
      </c>
      <c r="K65" s="50">
        <f t="shared" si="30"/>
        <v>30366134</v>
      </c>
      <c r="L65" s="49">
        <f t="shared" si="30"/>
        <v>16199000</v>
      </c>
      <c r="M65" s="51">
        <f t="shared" si="30"/>
        <v>23476769</v>
      </c>
      <c r="N65" s="49">
        <f t="shared" si="30"/>
        <v>6904000</v>
      </c>
      <c r="O65" s="50">
        <f t="shared" si="30"/>
        <v>18665113</v>
      </c>
      <c r="P65" s="49">
        <f t="shared" si="30"/>
        <v>53229000</v>
      </c>
      <c r="Q65" s="50">
        <f t="shared" si="30"/>
        <v>81612536</v>
      </c>
      <c r="R65" s="34">
        <f t="shared" si="16"/>
        <v>-57.38008519044385</v>
      </c>
      <c r="S65" s="35">
        <f t="shared" si="17"/>
        <v>-20.495392700758782</v>
      </c>
      <c r="T65" s="34">
        <f t="shared" si="18"/>
        <v>64.626535865183826</v>
      </c>
      <c r="U65" s="35">
        <f t="shared" si="19"/>
        <v>99.087630518187552</v>
      </c>
      <c r="V65" s="49">
        <f>+V61+V62</f>
        <v>5808000</v>
      </c>
      <c r="W65" s="50">
        <f>+W61+W62</f>
        <v>5807000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104616000</v>
      </c>
      <c r="C8" s="36">
        <f t="shared" si="0"/>
        <v>0</v>
      </c>
      <c r="D8" s="36">
        <f t="shared" si="0"/>
        <v>0</v>
      </c>
      <c r="E8" s="36">
        <f t="shared" si="0"/>
        <v>104616000</v>
      </c>
      <c r="F8" s="37">
        <f t="shared" si="0"/>
        <v>104616000</v>
      </c>
      <c r="G8" s="38">
        <f t="shared" si="0"/>
        <v>104616000</v>
      </c>
      <c r="H8" s="37">
        <f t="shared" si="0"/>
        <v>22083000</v>
      </c>
      <c r="I8" s="38">
        <f t="shared" si="0"/>
        <v>8864582</v>
      </c>
      <c r="J8" s="37">
        <f t="shared" si="0"/>
        <v>21226000</v>
      </c>
      <c r="K8" s="38">
        <f t="shared" si="0"/>
        <v>19586791</v>
      </c>
      <c r="L8" s="37">
        <f t="shared" si="0"/>
        <v>22336000</v>
      </c>
      <c r="M8" s="38">
        <f t="shared" si="0"/>
        <v>23362950</v>
      </c>
      <c r="N8" s="37">
        <f t="shared" si="0"/>
        <v>13950000</v>
      </c>
      <c r="O8" s="38">
        <f t="shared" si="0"/>
        <v>20519601</v>
      </c>
      <c r="P8" s="37">
        <f t="shared" si="0"/>
        <v>79595000</v>
      </c>
      <c r="Q8" s="38">
        <f t="shared" si="0"/>
        <v>72333924</v>
      </c>
      <c r="R8" s="16">
        <f>IF(($L8       =0),0,((($N8       -$L8       )/$L8       )*100))</f>
        <v>-37.544770773638966</v>
      </c>
      <c r="S8" s="17">
        <f>IF(($M8       =0),0,((($O8       -$M8       )/$M8       )*100))</f>
        <v>-12.170333797743863</v>
      </c>
      <c r="T8" s="16">
        <f>IF(($E8       =0),0,(($P8       /$E8       )*100))</f>
        <v>76.083008335245083</v>
      </c>
      <c r="U8" s="18">
        <f>IF(($E8       =0),0,(($Q8       /$E8       )*100))</f>
        <v>69.1423147510897</v>
      </c>
      <c r="V8" s="37">
        <f t="shared" ref="V8:W8" si="1">+V9+V28</f>
        <v>21664000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98897000</v>
      </c>
      <c r="C9" s="39">
        <f t="shared" si="2"/>
        <v>0</v>
      </c>
      <c r="D9" s="39">
        <f t="shared" si="2"/>
        <v>0</v>
      </c>
      <c r="E9" s="39">
        <f t="shared" si="2"/>
        <v>98897000</v>
      </c>
      <c r="F9" s="40">
        <f t="shared" si="2"/>
        <v>98897000</v>
      </c>
      <c r="G9" s="41">
        <f t="shared" si="2"/>
        <v>98897000</v>
      </c>
      <c r="H9" s="40">
        <f t="shared" si="2"/>
        <v>21351000</v>
      </c>
      <c r="I9" s="41">
        <f t="shared" si="2"/>
        <v>8120558</v>
      </c>
      <c r="J9" s="40">
        <f t="shared" si="2"/>
        <v>19337000</v>
      </c>
      <c r="K9" s="41">
        <f t="shared" si="2"/>
        <v>18562845</v>
      </c>
      <c r="L9" s="40">
        <f t="shared" si="2"/>
        <v>21549000</v>
      </c>
      <c r="M9" s="41">
        <f t="shared" si="2"/>
        <v>21589805</v>
      </c>
      <c r="N9" s="40">
        <f t="shared" si="2"/>
        <v>12119000</v>
      </c>
      <c r="O9" s="41">
        <f t="shared" si="2"/>
        <v>18539094</v>
      </c>
      <c r="P9" s="40">
        <f t="shared" si="2"/>
        <v>74356000</v>
      </c>
      <c r="Q9" s="41">
        <f t="shared" si="2"/>
        <v>66812302</v>
      </c>
      <c r="R9" s="20">
        <f>IF(($L9       =0),0,((($N9       -$L9       )/$L9       )*100))</f>
        <v>-43.760731356443458</v>
      </c>
      <c r="S9" s="21">
        <f>IF(($M9       =0),0,((($O9       -$M9       )/$M9       )*100))</f>
        <v>-14.130331422632118</v>
      </c>
      <c r="T9" s="20">
        <f>IF(($E9       =0),0,(($P9       /$E9       )*100))</f>
        <v>75.18529379050932</v>
      </c>
      <c r="U9" s="22">
        <f>IF(($E9       =0),0,(($Q9       /$E9       )*100))</f>
        <v>67.557460792541733</v>
      </c>
      <c r="V9" s="40">
        <f t="shared" ref="V9:W9" si="3">SUM(V10:V27)</f>
        <v>21664000</v>
      </c>
      <c r="W9" s="41">
        <f t="shared" si="3"/>
        <v>0</v>
      </c>
    </row>
    <row r="10" spans="1:23" ht="13" x14ac:dyDescent="0.3">
      <c r="A10" s="23" t="s">
        <v>36</v>
      </c>
      <c r="B10" s="42">
        <v>66868000</v>
      </c>
      <c r="C10" s="42"/>
      <c r="D10" s="42"/>
      <c r="E10" s="42">
        <f t="shared" ref="E10:E41" si="4">$B10      +$C10      +$D10</f>
        <v>66868000</v>
      </c>
      <c r="F10" s="43">
        <v>66868000</v>
      </c>
      <c r="G10" s="44">
        <v>66868000</v>
      </c>
      <c r="H10" s="43">
        <v>21351000</v>
      </c>
      <c r="I10" s="44">
        <v>8120558</v>
      </c>
      <c r="J10" s="43">
        <v>19337000</v>
      </c>
      <c r="K10" s="44">
        <v>18562845</v>
      </c>
      <c r="L10" s="43">
        <v>18798000</v>
      </c>
      <c r="M10" s="44">
        <v>21589805</v>
      </c>
      <c r="N10" s="43">
        <v>7573000</v>
      </c>
      <c r="O10" s="44">
        <v>18539094</v>
      </c>
      <c r="P10" s="43">
        <f t="shared" ref="P10:P41" si="5">$H10      +$J10      +$L10      +$N10</f>
        <v>67059000</v>
      </c>
      <c r="Q10" s="44">
        <f t="shared" ref="Q10:Q41" si="6">$I10      +$K10      +$M10      +$O10</f>
        <v>66812302</v>
      </c>
      <c r="R10" s="24">
        <f t="shared" ref="R10:R41" si="7">IF(($L10      =0),0,((($N10      -$L10      )/$L10      )*100))</f>
        <v>-59.713799340355358</v>
      </c>
      <c r="S10" s="25">
        <f t="shared" ref="S10:S41" si="8">IF(($M10      =0),0,((($O10      -$M10      )/$M10      )*100))</f>
        <v>-14.130331422632118</v>
      </c>
      <c r="T10" s="24">
        <f t="shared" ref="T10:T41" si="9">IF(($E10      =0),0,(($P10      /$E10      )*100))</f>
        <v>100.28563737512712</v>
      </c>
      <c r="U10" s="26">
        <f t="shared" ref="U10:U41" si="10">IF(($E10      =0),0,(($Q10      /$E10      )*100))</f>
        <v>99.916704552252199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32029000</v>
      </c>
      <c r="C20" s="42"/>
      <c r="D20" s="42"/>
      <c r="E20" s="42">
        <f t="shared" si="4"/>
        <v>32029000</v>
      </c>
      <c r="F20" s="43">
        <v>32029000</v>
      </c>
      <c r="G20" s="44">
        <v>32029000</v>
      </c>
      <c r="H20" s="43"/>
      <c r="I20" s="44"/>
      <c r="J20" s="43"/>
      <c r="K20" s="44"/>
      <c r="L20" s="43">
        <v>2751000</v>
      </c>
      <c r="M20" s="44"/>
      <c r="N20" s="43">
        <v>4546000</v>
      </c>
      <c r="O20" s="44"/>
      <c r="P20" s="43">
        <f t="shared" si="5"/>
        <v>7297000</v>
      </c>
      <c r="Q20" s="44">
        <f t="shared" si="6"/>
        <v>0</v>
      </c>
      <c r="R20" s="24">
        <f t="shared" si="7"/>
        <v>65.24900036350418</v>
      </c>
      <c r="S20" s="25">
        <f t="shared" si="8"/>
        <v>0</v>
      </c>
      <c r="T20" s="24">
        <f t="shared" si="9"/>
        <v>22.78247837896906</v>
      </c>
      <c r="U20" s="26">
        <f t="shared" si="10"/>
        <v>0</v>
      </c>
      <c r="V20" s="43">
        <v>21664000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5719000</v>
      </c>
      <c r="C28" s="39">
        <f t="shared" si="11"/>
        <v>0</v>
      </c>
      <c r="D28" s="39">
        <f t="shared" si="11"/>
        <v>0</v>
      </c>
      <c r="E28" s="39">
        <f t="shared" si="11"/>
        <v>5719000</v>
      </c>
      <c r="F28" s="40">
        <f t="shared" si="11"/>
        <v>5719000</v>
      </c>
      <c r="G28" s="41">
        <f t="shared" si="11"/>
        <v>5719000</v>
      </c>
      <c r="H28" s="40">
        <f t="shared" si="11"/>
        <v>732000</v>
      </c>
      <c r="I28" s="41">
        <f t="shared" si="11"/>
        <v>744024</v>
      </c>
      <c r="J28" s="40">
        <f t="shared" si="11"/>
        <v>1889000</v>
      </c>
      <c r="K28" s="41">
        <f t="shared" si="11"/>
        <v>1023946</v>
      </c>
      <c r="L28" s="40">
        <f t="shared" si="11"/>
        <v>787000</v>
      </c>
      <c r="M28" s="41">
        <f t="shared" si="11"/>
        <v>1773145</v>
      </c>
      <c r="N28" s="40">
        <f t="shared" si="11"/>
        <v>1831000</v>
      </c>
      <c r="O28" s="41">
        <f t="shared" si="11"/>
        <v>1980507</v>
      </c>
      <c r="P28" s="40">
        <f t="shared" si="11"/>
        <v>5239000</v>
      </c>
      <c r="Q28" s="41">
        <f t="shared" si="11"/>
        <v>5521622</v>
      </c>
      <c r="R28" s="20">
        <f t="shared" si="7"/>
        <v>132.65565438373571</v>
      </c>
      <c r="S28" s="21">
        <f t="shared" si="8"/>
        <v>11.694587865064616</v>
      </c>
      <c r="T28" s="20">
        <f t="shared" si="9"/>
        <v>91.606924287462846</v>
      </c>
      <c r="U28" s="22">
        <f t="shared" si="10"/>
        <v>96.548732295855928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52000</v>
      </c>
      <c r="I31" s="44">
        <v>51296</v>
      </c>
      <c r="J31" s="43">
        <v>1193000</v>
      </c>
      <c r="K31" s="44">
        <v>94043</v>
      </c>
      <c r="L31" s="43">
        <v>95000</v>
      </c>
      <c r="M31" s="44">
        <v>1192612</v>
      </c>
      <c r="N31" s="43">
        <v>1636000</v>
      </c>
      <c r="O31" s="44">
        <v>1498788</v>
      </c>
      <c r="P31" s="43">
        <f t="shared" si="5"/>
        <v>2976000</v>
      </c>
      <c r="Q31" s="44">
        <f t="shared" si="6"/>
        <v>2836739</v>
      </c>
      <c r="R31" s="24">
        <f t="shared" si="7"/>
        <v>1622.1052631578946</v>
      </c>
      <c r="S31" s="25">
        <f t="shared" si="8"/>
        <v>25.672725077393149</v>
      </c>
      <c r="T31" s="24">
        <f t="shared" si="9"/>
        <v>99.2</v>
      </c>
      <c r="U31" s="26">
        <f t="shared" si="10"/>
        <v>94.557966666666672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2719000</v>
      </c>
      <c r="C33" s="42"/>
      <c r="D33" s="42"/>
      <c r="E33" s="42">
        <f t="shared" si="4"/>
        <v>2719000</v>
      </c>
      <c r="F33" s="43">
        <v>2719000</v>
      </c>
      <c r="G33" s="44">
        <v>2719000</v>
      </c>
      <c r="H33" s="43">
        <v>680000</v>
      </c>
      <c r="I33" s="44">
        <v>692728</v>
      </c>
      <c r="J33" s="43">
        <v>696000</v>
      </c>
      <c r="K33" s="44">
        <v>929903</v>
      </c>
      <c r="L33" s="43">
        <v>692000</v>
      </c>
      <c r="M33" s="44">
        <v>580533</v>
      </c>
      <c r="N33" s="43">
        <v>195000</v>
      </c>
      <c r="O33" s="44">
        <v>481719</v>
      </c>
      <c r="P33" s="43">
        <f t="shared" si="5"/>
        <v>2263000</v>
      </c>
      <c r="Q33" s="44">
        <f t="shared" si="6"/>
        <v>2684883</v>
      </c>
      <c r="R33" s="24">
        <f t="shared" si="7"/>
        <v>-71.820809248554923</v>
      </c>
      <c r="S33" s="25">
        <f t="shared" si="8"/>
        <v>-17.021254605681328</v>
      </c>
      <c r="T33" s="24">
        <f t="shared" si="9"/>
        <v>83.229128356013234</v>
      </c>
      <c r="U33" s="26">
        <f t="shared" si="10"/>
        <v>98.745237219566022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80580000</v>
      </c>
      <c r="C43" s="45">
        <f t="shared" si="20"/>
        <v>55680000</v>
      </c>
      <c r="D43" s="45">
        <f t="shared" si="20"/>
        <v>0</v>
      </c>
      <c r="E43" s="45">
        <f t="shared" si="20"/>
        <v>136260000</v>
      </c>
      <c r="F43" s="46">
        <f t="shared" si="20"/>
        <v>123580000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80580000</v>
      </c>
      <c r="C44" s="39">
        <f t="shared" si="22"/>
        <v>55680000</v>
      </c>
      <c r="D44" s="39">
        <f t="shared" si="22"/>
        <v>0</v>
      </c>
      <c r="E44" s="39">
        <f t="shared" si="22"/>
        <v>136260000</v>
      </c>
      <c r="F44" s="40">
        <f t="shared" si="22"/>
        <v>123580000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33580000</v>
      </c>
      <c r="C46" s="42">
        <v>12680000</v>
      </c>
      <c r="D46" s="42"/>
      <c r="E46" s="42">
        <f t="shared" si="13"/>
        <v>46260000</v>
      </c>
      <c r="F46" s="43">
        <v>33580000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43000000</v>
      </c>
      <c r="D55" s="42"/>
      <c r="E55" s="42">
        <f t="shared" si="13"/>
        <v>90000000</v>
      </c>
      <c r="F55" s="43">
        <v>90000000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185196000</v>
      </c>
      <c r="C61" s="39">
        <f t="shared" si="26"/>
        <v>55680000</v>
      </c>
      <c r="D61" s="39">
        <f t="shared" si="26"/>
        <v>0</v>
      </c>
      <c r="E61" s="39">
        <f t="shared" si="26"/>
        <v>240876000</v>
      </c>
      <c r="F61" s="40">
        <f t="shared" si="26"/>
        <v>228196000</v>
      </c>
      <c r="G61" s="41">
        <f t="shared" si="26"/>
        <v>104616000</v>
      </c>
      <c r="H61" s="40">
        <f t="shared" si="26"/>
        <v>22083000</v>
      </c>
      <c r="I61" s="41">
        <f t="shared" si="26"/>
        <v>8864582</v>
      </c>
      <c r="J61" s="40">
        <f t="shared" si="26"/>
        <v>21226000</v>
      </c>
      <c r="K61" s="41">
        <f t="shared" si="26"/>
        <v>19586791</v>
      </c>
      <c r="L61" s="40">
        <f t="shared" si="26"/>
        <v>22336000</v>
      </c>
      <c r="M61" s="41">
        <f t="shared" si="26"/>
        <v>23362950</v>
      </c>
      <c r="N61" s="40">
        <f t="shared" si="26"/>
        <v>13950000</v>
      </c>
      <c r="O61" s="41">
        <f t="shared" si="26"/>
        <v>20519601</v>
      </c>
      <c r="P61" s="40">
        <f t="shared" si="26"/>
        <v>79595000</v>
      </c>
      <c r="Q61" s="41">
        <f t="shared" si="26"/>
        <v>72333924</v>
      </c>
      <c r="R61" s="20">
        <f t="shared" si="16"/>
        <v>-37.544770773638966</v>
      </c>
      <c r="S61" s="21">
        <f t="shared" si="17"/>
        <v>-12.170333797743863</v>
      </c>
      <c r="T61" s="20">
        <f t="shared" si="18"/>
        <v>33.043972832494731</v>
      </c>
      <c r="U61" s="22">
        <f t="shared" si="19"/>
        <v>30.029527225626463</v>
      </c>
      <c r="V61" s="40">
        <f t="shared" ref="V61:W61" si="27">+V8+V43</f>
        <v>21664000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185196000</v>
      </c>
      <c r="C65" s="48">
        <f t="shared" si="30"/>
        <v>55680000</v>
      </c>
      <c r="D65" s="48">
        <f t="shared" si="30"/>
        <v>0</v>
      </c>
      <c r="E65" s="48">
        <f t="shared" si="30"/>
        <v>240876000</v>
      </c>
      <c r="F65" s="49">
        <f t="shared" si="30"/>
        <v>228196000</v>
      </c>
      <c r="G65" s="50">
        <f t="shared" si="30"/>
        <v>104616000</v>
      </c>
      <c r="H65" s="49">
        <f t="shared" si="30"/>
        <v>22083000</v>
      </c>
      <c r="I65" s="50">
        <f t="shared" si="30"/>
        <v>8864582</v>
      </c>
      <c r="J65" s="49">
        <f t="shared" si="30"/>
        <v>21226000</v>
      </c>
      <c r="K65" s="50">
        <f t="shared" si="30"/>
        <v>19586791</v>
      </c>
      <c r="L65" s="49">
        <f t="shared" si="30"/>
        <v>22336000</v>
      </c>
      <c r="M65" s="51">
        <f t="shared" si="30"/>
        <v>23362950</v>
      </c>
      <c r="N65" s="49">
        <f t="shared" si="30"/>
        <v>13950000</v>
      </c>
      <c r="O65" s="50">
        <f t="shared" si="30"/>
        <v>20519601</v>
      </c>
      <c r="P65" s="49">
        <f t="shared" si="30"/>
        <v>79595000</v>
      </c>
      <c r="Q65" s="50">
        <f t="shared" si="30"/>
        <v>72333924</v>
      </c>
      <c r="R65" s="34">
        <f t="shared" si="16"/>
        <v>-37.544770773638966</v>
      </c>
      <c r="S65" s="35">
        <f t="shared" si="17"/>
        <v>-12.170333797743863</v>
      </c>
      <c r="T65" s="34">
        <f t="shared" si="18"/>
        <v>33.043972832494731</v>
      </c>
      <c r="U65" s="35">
        <f t="shared" si="19"/>
        <v>30.029527225626463</v>
      </c>
      <c r="V65" s="49">
        <f>+V61+V62</f>
        <v>21664000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57412000</v>
      </c>
      <c r="C8" s="36">
        <f t="shared" si="0"/>
        <v>0</v>
      </c>
      <c r="D8" s="36">
        <f t="shared" si="0"/>
        <v>0</v>
      </c>
      <c r="E8" s="36">
        <f t="shared" si="0"/>
        <v>57412000</v>
      </c>
      <c r="F8" s="37">
        <f t="shared" si="0"/>
        <v>57412000</v>
      </c>
      <c r="G8" s="38">
        <f t="shared" si="0"/>
        <v>63412000</v>
      </c>
      <c r="H8" s="37">
        <f t="shared" si="0"/>
        <v>18742000</v>
      </c>
      <c r="I8" s="38">
        <f t="shared" si="0"/>
        <v>16266706</v>
      </c>
      <c r="J8" s="37">
        <f t="shared" si="0"/>
        <v>15945000</v>
      </c>
      <c r="K8" s="38">
        <f t="shared" si="0"/>
        <v>17756055</v>
      </c>
      <c r="L8" s="37">
        <f t="shared" si="0"/>
        <v>9841000</v>
      </c>
      <c r="M8" s="38">
        <f t="shared" si="0"/>
        <v>4771448</v>
      </c>
      <c r="N8" s="37">
        <f t="shared" si="0"/>
        <v>12224000</v>
      </c>
      <c r="O8" s="38">
        <f t="shared" si="0"/>
        <v>10435507</v>
      </c>
      <c r="P8" s="37">
        <f t="shared" si="0"/>
        <v>56752000</v>
      </c>
      <c r="Q8" s="38">
        <f t="shared" si="0"/>
        <v>49229716</v>
      </c>
      <c r="R8" s="16">
        <f>IF(($L8       =0),0,((($N8       -$L8       )/$L8       )*100))</f>
        <v>24.215018798902552</v>
      </c>
      <c r="S8" s="17">
        <f>IF(($M8       =0),0,((($O8       -$M8       )/$M8       )*100))</f>
        <v>118.70733999406468</v>
      </c>
      <c r="T8" s="16">
        <f>IF(($E8       =0),0,(($P8       /$E8       )*100))</f>
        <v>98.850414547481364</v>
      </c>
      <c r="U8" s="18">
        <f>IF(($E8       =0),0,(($Q8       /$E8       )*100))</f>
        <v>85.748129310945444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53533000</v>
      </c>
      <c r="C9" s="39">
        <f t="shared" si="2"/>
        <v>0</v>
      </c>
      <c r="D9" s="39">
        <f t="shared" si="2"/>
        <v>0</v>
      </c>
      <c r="E9" s="39">
        <f t="shared" si="2"/>
        <v>53533000</v>
      </c>
      <c r="F9" s="40">
        <f t="shared" si="2"/>
        <v>53533000</v>
      </c>
      <c r="G9" s="41">
        <f t="shared" si="2"/>
        <v>53533000</v>
      </c>
      <c r="H9" s="40">
        <f t="shared" si="2"/>
        <v>18077000</v>
      </c>
      <c r="I9" s="41">
        <f t="shared" si="2"/>
        <v>14736757</v>
      </c>
      <c r="J9" s="40">
        <f t="shared" si="2"/>
        <v>14867000</v>
      </c>
      <c r="K9" s="41">
        <f t="shared" si="2"/>
        <v>16222238</v>
      </c>
      <c r="L9" s="40">
        <f t="shared" si="2"/>
        <v>8345000</v>
      </c>
      <c r="M9" s="41">
        <f t="shared" si="2"/>
        <v>4582073</v>
      </c>
      <c r="N9" s="40">
        <f t="shared" si="2"/>
        <v>12224000</v>
      </c>
      <c r="O9" s="41">
        <f t="shared" si="2"/>
        <v>8668314</v>
      </c>
      <c r="P9" s="40">
        <f t="shared" si="2"/>
        <v>53513000</v>
      </c>
      <c r="Q9" s="41">
        <f t="shared" si="2"/>
        <v>44209382</v>
      </c>
      <c r="R9" s="20">
        <f>IF(($L9       =0),0,((($N9       -$L9       )/$L9       )*100))</f>
        <v>46.482923906530857</v>
      </c>
      <c r="S9" s="21">
        <f>IF(($M9       =0),0,((($O9       -$M9       )/$M9       )*100))</f>
        <v>89.17887165918134</v>
      </c>
      <c r="T9" s="20">
        <f>IF(($E9       =0),0,(($P9       /$E9       )*100))</f>
        <v>99.962639866997932</v>
      </c>
      <c r="U9" s="22">
        <f>IF(($E9       =0),0,(($Q9       /$E9       )*100))</f>
        <v>82.583419572973682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47716000</v>
      </c>
      <c r="C10" s="42"/>
      <c r="D10" s="42"/>
      <c r="E10" s="42">
        <f t="shared" ref="E10:E41" si="4">$B10      +$C10      +$D10</f>
        <v>47716000</v>
      </c>
      <c r="F10" s="43">
        <v>47716000</v>
      </c>
      <c r="G10" s="44">
        <v>47716000</v>
      </c>
      <c r="H10" s="43">
        <v>16185000</v>
      </c>
      <c r="I10" s="44">
        <v>13075502</v>
      </c>
      <c r="J10" s="43">
        <v>13181000</v>
      </c>
      <c r="K10" s="44">
        <v>14557664</v>
      </c>
      <c r="L10" s="43">
        <v>6695000</v>
      </c>
      <c r="M10" s="44">
        <v>3996007</v>
      </c>
      <c r="N10" s="43">
        <v>11655000</v>
      </c>
      <c r="O10" s="44">
        <v>8084520</v>
      </c>
      <c r="P10" s="43">
        <f t="shared" ref="P10:P41" si="5">$H10      +$J10      +$L10      +$N10</f>
        <v>47716000</v>
      </c>
      <c r="Q10" s="44">
        <f t="shared" ref="Q10:Q41" si="6">$I10      +$K10      +$M10      +$O10</f>
        <v>39713693</v>
      </c>
      <c r="R10" s="24">
        <f t="shared" ref="R10:R41" si="7">IF(($L10      =0),0,((($N10      -$L10      )/$L10      )*100))</f>
        <v>74.085138162808065</v>
      </c>
      <c r="S10" s="25">
        <f t="shared" ref="S10:S41" si="8">IF(($M10      =0),0,((($O10      -$M10      )/$M10      )*100))</f>
        <v>102.31496090972814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83.229300444295419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5817000</v>
      </c>
      <c r="C13" s="42"/>
      <c r="D13" s="42"/>
      <c r="E13" s="42">
        <f t="shared" si="4"/>
        <v>5817000</v>
      </c>
      <c r="F13" s="43">
        <v>5817000</v>
      </c>
      <c r="G13" s="44">
        <v>5817000</v>
      </c>
      <c r="H13" s="43">
        <v>1892000</v>
      </c>
      <c r="I13" s="44">
        <v>1661255</v>
      </c>
      <c r="J13" s="43">
        <v>1686000</v>
      </c>
      <c r="K13" s="44">
        <v>1664574</v>
      </c>
      <c r="L13" s="43">
        <v>1650000</v>
      </c>
      <c r="M13" s="44">
        <v>586066</v>
      </c>
      <c r="N13" s="43">
        <v>569000</v>
      </c>
      <c r="O13" s="44">
        <v>583794</v>
      </c>
      <c r="P13" s="43">
        <f t="shared" si="5"/>
        <v>5797000</v>
      </c>
      <c r="Q13" s="44">
        <f t="shared" si="6"/>
        <v>4495689</v>
      </c>
      <c r="R13" s="24">
        <f t="shared" si="7"/>
        <v>-65.515151515151516</v>
      </c>
      <c r="S13" s="25">
        <f t="shared" si="8"/>
        <v>-0.38766964812836779</v>
      </c>
      <c r="T13" s="24">
        <f t="shared" si="9"/>
        <v>99.656180161595316</v>
      </c>
      <c r="U13" s="26">
        <f t="shared" si="10"/>
        <v>77.28535327488396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3879000</v>
      </c>
      <c r="C28" s="39">
        <f t="shared" si="11"/>
        <v>0</v>
      </c>
      <c r="D28" s="39">
        <f t="shared" si="11"/>
        <v>0</v>
      </c>
      <c r="E28" s="39">
        <f t="shared" si="11"/>
        <v>3879000</v>
      </c>
      <c r="F28" s="40">
        <f t="shared" si="11"/>
        <v>3879000</v>
      </c>
      <c r="G28" s="41">
        <f t="shared" si="11"/>
        <v>9879000</v>
      </c>
      <c r="H28" s="40">
        <f t="shared" si="11"/>
        <v>665000</v>
      </c>
      <c r="I28" s="41">
        <f t="shared" si="11"/>
        <v>1529949</v>
      </c>
      <c r="J28" s="40">
        <f t="shared" si="11"/>
        <v>1078000</v>
      </c>
      <c r="K28" s="41">
        <f t="shared" si="11"/>
        <v>1533817</v>
      </c>
      <c r="L28" s="40">
        <f t="shared" si="11"/>
        <v>1496000</v>
      </c>
      <c r="M28" s="41">
        <f t="shared" si="11"/>
        <v>189375</v>
      </c>
      <c r="N28" s="40">
        <f t="shared" si="11"/>
        <v>0</v>
      </c>
      <c r="O28" s="41">
        <f t="shared" si="11"/>
        <v>1767193</v>
      </c>
      <c r="P28" s="40">
        <f t="shared" si="11"/>
        <v>3239000</v>
      </c>
      <c r="Q28" s="41">
        <f t="shared" si="11"/>
        <v>5020334</v>
      </c>
      <c r="R28" s="20">
        <f t="shared" si="7"/>
        <v>-100</v>
      </c>
      <c r="S28" s="21">
        <f t="shared" si="8"/>
        <v>833.17122112211223</v>
      </c>
      <c r="T28" s="20">
        <f t="shared" si="9"/>
        <v>83.500902294405776</v>
      </c>
      <c r="U28" s="22">
        <f t="shared" si="10"/>
        <v>129.42340809486981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145000</v>
      </c>
      <c r="I31" s="44">
        <v>166783</v>
      </c>
      <c r="J31" s="43">
        <v>142000</v>
      </c>
      <c r="K31" s="44">
        <v>142886</v>
      </c>
      <c r="L31" s="43">
        <v>1496000</v>
      </c>
      <c r="M31" s="44">
        <v>975818</v>
      </c>
      <c r="N31" s="43"/>
      <c r="O31" s="44">
        <v>523902</v>
      </c>
      <c r="P31" s="43">
        <f t="shared" si="5"/>
        <v>1783000</v>
      </c>
      <c r="Q31" s="44">
        <f t="shared" si="6"/>
        <v>1809389</v>
      </c>
      <c r="R31" s="24">
        <f t="shared" si="7"/>
        <v>-100</v>
      </c>
      <c r="S31" s="25">
        <f t="shared" si="8"/>
        <v>-46.311504809298455</v>
      </c>
      <c r="T31" s="24">
        <f t="shared" si="9"/>
        <v>99.055555555555557</v>
      </c>
      <c r="U31" s="26">
        <f t="shared" si="10"/>
        <v>100.52161111111111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2079000</v>
      </c>
      <c r="C33" s="42"/>
      <c r="D33" s="42"/>
      <c r="E33" s="42">
        <f t="shared" si="4"/>
        <v>2079000</v>
      </c>
      <c r="F33" s="43">
        <v>2079000</v>
      </c>
      <c r="G33" s="44">
        <v>2079000</v>
      </c>
      <c r="H33" s="43">
        <v>520000</v>
      </c>
      <c r="I33" s="44">
        <v>1363166</v>
      </c>
      <c r="J33" s="43">
        <v>936000</v>
      </c>
      <c r="K33" s="44">
        <v>1390931</v>
      </c>
      <c r="L33" s="43"/>
      <c r="M33" s="44">
        <v>-786443</v>
      </c>
      <c r="N33" s="43"/>
      <c r="O33" s="44">
        <v>1243291</v>
      </c>
      <c r="P33" s="43">
        <f t="shared" si="5"/>
        <v>1456000</v>
      </c>
      <c r="Q33" s="44">
        <f t="shared" si="6"/>
        <v>3210945</v>
      </c>
      <c r="R33" s="24">
        <f t="shared" si="7"/>
        <v>0</v>
      </c>
      <c r="S33" s="25">
        <f t="shared" si="8"/>
        <v>-258.09041468993939</v>
      </c>
      <c r="T33" s="24">
        <f t="shared" si="9"/>
        <v>70.033670033670035</v>
      </c>
      <c r="U33" s="26">
        <f t="shared" si="10"/>
        <v>154.44660894660896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22204000</v>
      </c>
      <c r="C43" s="45">
        <f t="shared" si="20"/>
        <v>-4592000</v>
      </c>
      <c r="D43" s="45">
        <f t="shared" si="20"/>
        <v>0</v>
      </c>
      <c r="E43" s="45">
        <f t="shared" si="20"/>
        <v>17612000</v>
      </c>
      <c r="F43" s="46">
        <f t="shared" si="20"/>
        <v>22204000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22204000</v>
      </c>
      <c r="C44" s="39">
        <f t="shared" si="22"/>
        <v>-4592000</v>
      </c>
      <c r="D44" s="39">
        <f t="shared" si="22"/>
        <v>0</v>
      </c>
      <c r="E44" s="39">
        <f t="shared" si="22"/>
        <v>17612000</v>
      </c>
      <c r="F44" s="40">
        <f t="shared" si="22"/>
        <v>22204000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22204000</v>
      </c>
      <c r="C46" s="42">
        <v>-4592000</v>
      </c>
      <c r="D46" s="42"/>
      <c r="E46" s="42">
        <f t="shared" si="13"/>
        <v>17612000</v>
      </c>
      <c r="F46" s="43">
        <v>22204000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79616000</v>
      </c>
      <c r="C61" s="39">
        <f t="shared" si="26"/>
        <v>-4592000</v>
      </c>
      <c r="D61" s="39">
        <f t="shared" si="26"/>
        <v>0</v>
      </c>
      <c r="E61" s="39">
        <f t="shared" si="26"/>
        <v>75024000</v>
      </c>
      <c r="F61" s="40">
        <f t="shared" si="26"/>
        <v>79616000</v>
      </c>
      <c r="G61" s="41">
        <f t="shared" si="26"/>
        <v>63412000</v>
      </c>
      <c r="H61" s="40">
        <f t="shared" si="26"/>
        <v>18742000</v>
      </c>
      <c r="I61" s="41">
        <f t="shared" si="26"/>
        <v>16266706</v>
      </c>
      <c r="J61" s="40">
        <f t="shared" si="26"/>
        <v>15945000</v>
      </c>
      <c r="K61" s="41">
        <f t="shared" si="26"/>
        <v>17756055</v>
      </c>
      <c r="L61" s="40">
        <f t="shared" si="26"/>
        <v>9841000</v>
      </c>
      <c r="M61" s="41">
        <f t="shared" si="26"/>
        <v>4771448</v>
      </c>
      <c r="N61" s="40">
        <f t="shared" si="26"/>
        <v>12224000</v>
      </c>
      <c r="O61" s="41">
        <f t="shared" si="26"/>
        <v>10435507</v>
      </c>
      <c r="P61" s="40">
        <f t="shared" si="26"/>
        <v>56752000</v>
      </c>
      <c r="Q61" s="41">
        <f t="shared" si="26"/>
        <v>49229716</v>
      </c>
      <c r="R61" s="20">
        <f t="shared" si="16"/>
        <v>24.215018798902552</v>
      </c>
      <c r="S61" s="21">
        <f t="shared" si="17"/>
        <v>118.70733999406468</v>
      </c>
      <c r="T61" s="20">
        <f t="shared" si="18"/>
        <v>75.64512689272766</v>
      </c>
      <c r="U61" s="22">
        <f t="shared" si="19"/>
        <v>65.618623373853708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79616000</v>
      </c>
      <c r="C65" s="48">
        <f t="shared" si="30"/>
        <v>-4592000</v>
      </c>
      <c r="D65" s="48">
        <f t="shared" si="30"/>
        <v>0</v>
      </c>
      <c r="E65" s="48">
        <f t="shared" si="30"/>
        <v>75024000</v>
      </c>
      <c r="F65" s="49">
        <f t="shared" si="30"/>
        <v>79616000</v>
      </c>
      <c r="G65" s="50">
        <f t="shared" si="30"/>
        <v>63412000</v>
      </c>
      <c r="H65" s="49">
        <f t="shared" si="30"/>
        <v>18742000</v>
      </c>
      <c r="I65" s="50">
        <f t="shared" si="30"/>
        <v>16266706</v>
      </c>
      <c r="J65" s="49">
        <f t="shared" si="30"/>
        <v>15945000</v>
      </c>
      <c r="K65" s="50">
        <f t="shared" si="30"/>
        <v>17756055</v>
      </c>
      <c r="L65" s="49">
        <f t="shared" si="30"/>
        <v>9841000</v>
      </c>
      <c r="M65" s="51">
        <f t="shared" si="30"/>
        <v>4771448</v>
      </c>
      <c r="N65" s="49">
        <f t="shared" si="30"/>
        <v>12224000</v>
      </c>
      <c r="O65" s="50">
        <f t="shared" si="30"/>
        <v>10435507</v>
      </c>
      <c r="P65" s="49">
        <f t="shared" si="30"/>
        <v>56752000</v>
      </c>
      <c r="Q65" s="50">
        <f t="shared" si="30"/>
        <v>49229716</v>
      </c>
      <c r="R65" s="34">
        <f t="shared" si="16"/>
        <v>24.215018798902552</v>
      </c>
      <c r="S65" s="35">
        <f t="shared" si="17"/>
        <v>118.70733999406468</v>
      </c>
      <c r="T65" s="34">
        <f t="shared" si="18"/>
        <v>75.64512689272766</v>
      </c>
      <c r="U65" s="35">
        <f t="shared" si="19"/>
        <v>65.618623373853708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50990000</v>
      </c>
      <c r="C8" s="36">
        <f t="shared" si="0"/>
        <v>0</v>
      </c>
      <c r="D8" s="36">
        <f t="shared" si="0"/>
        <v>0</v>
      </c>
      <c r="E8" s="36">
        <f t="shared" si="0"/>
        <v>50990000</v>
      </c>
      <c r="F8" s="37">
        <f t="shared" si="0"/>
        <v>50990000</v>
      </c>
      <c r="G8" s="38">
        <f t="shared" si="0"/>
        <v>47777000</v>
      </c>
      <c r="H8" s="37">
        <f t="shared" si="0"/>
        <v>13152000</v>
      </c>
      <c r="I8" s="38">
        <f t="shared" si="0"/>
        <v>20138580</v>
      </c>
      <c r="J8" s="37">
        <f t="shared" si="0"/>
        <v>4451000</v>
      </c>
      <c r="K8" s="38">
        <f t="shared" si="0"/>
        <v>0</v>
      </c>
      <c r="L8" s="37">
        <f t="shared" si="0"/>
        <v>14178000</v>
      </c>
      <c r="M8" s="38">
        <f t="shared" si="0"/>
        <v>15414589</v>
      </c>
      <c r="N8" s="37">
        <f t="shared" si="0"/>
        <v>7587000</v>
      </c>
      <c r="O8" s="38">
        <f t="shared" si="0"/>
        <v>7854280</v>
      </c>
      <c r="P8" s="37">
        <f t="shared" si="0"/>
        <v>39368000</v>
      </c>
      <c r="Q8" s="38">
        <f t="shared" si="0"/>
        <v>43407449</v>
      </c>
      <c r="R8" s="16">
        <f>IF(($L8       =0),0,((($N8       -$L8       )/$L8       )*100))</f>
        <v>-46.487515869657216</v>
      </c>
      <c r="S8" s="17">
        <f>IF(($M8       =0),0,((($O8       -$M8       )/$M8       )*100))</f>
        <v>-49.046452033200495</v>
      </c>
      <c r="T8" s="16">
        <f>IF(($E8       =0),0,(($P8       /$E8       )*100))</f>
        <v>77.207295548146689</v>
      </c>
      <c r="U8" s="18">
        <f>IF(($E8       =0),0,(($Q8       /$E8       )*100))</f>
        <v>85.129337124926451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47132000</v>
      </c>
      <c r="C9" s="39">
        <f t="shared" si="2"/>
        <v>0</v>
      </c>
      <c r="D9" s="39">
        <f t="shared" si="2"/>
        <v>0</v>
      </c>
      <c r="E9" s="39">
        <f t="shared" si="2"/>
        <v>47132000</v>
      </c>
      <c r="F9" s="40">
        <f t="shared" si="2"/>
        <v>47132000</v>
      </c>
      <c r="G9" s="41">
        <f t="shared" si="2"/>
        <v>43919000</v>
      </c>
      <c r="H9" s="40">
        <f t="shared" si="2"/>
        <v>12361000</v>
      </c>
      <c r="I9" s="41">
        <f t="shared" si="2"/>
        <v>18694606</v>
      </c>
      <c r="J9" s="40">
        <f t="shared" si="2"/>
        <v>3039000</v>
      </c>
      <c r="K9" s="41">
        <f t="shared" si="2"/>
        <v>0</v>
      </c>
      <c r="L9" s="40">
        <f t="shared" si="2"/>
        <v>13435000</v>
      </c>
      <c r="M9" s="41">
        <f t="shared" si="2"/>
        <v>14012389</v>
      </c>
      <c r="N9" s="40">
        <f t="shared" si="2"/>
        <v>7125000</v>
      </c>
      <c r="O9" s="41">
        <f t="shared" si="2"/>
        <v>7425740</v>
      </c>
      <c r="P9" s="40">
        <f t="shared" si="2"/>
        <v>35960000</v>
      </c>
      <c r="Q9" s="41">
        <f t="shared" si="2"/>
        <v>40132735</v>
      </c>
      <c r="R9" s="20">
        <f>IF(($L9       =0),0,((($N9       -$L9       )/$L9       )*100))</f>
        <v>-46.966877558615558</v>
      </c>
      <c r="S9" s="21">
        <f>IF(($M9       =0),0,((($O9       -$M9       )/$M9       )*100))</f>
        <v>-47.005895996749736</v>
      </c>
      <c r="T9" s="20">
        <f>IF(($E9       =0),0,(($P9       /$E9       )*100))</f>
        <v>76.296359161503858</v>
      </c>
      <c r="U9" s="22">
        <f>IF(($E9       =0),0,(($Q9       /$E9       )*100))</f>
        <v>85.149654162776883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47132000</v>
      </c>
      <c r="C10" s="42"/>
      <c r="D10" s="42"/>
      <c r="E10" s="42">
        <f t="shared" ref="E10:E41" si="4">$B10      +$C10      +$D10</f>
        <v>47132000</v>
      </c>
      <c r="F10" s="43">
        <v>47132000</v>
      </c>
      <c r="G10" s="44">
        <v>43919000</v>
      </c>
      <c r="H10" s="43">
        <v>12361000</v>
      </c>
      <c r="I10" s="44">
        <v>18694606</v>
      </c>
      <c r="J10" s="43">
        <v>3039000</v>
      </c>
      <c r="K10" s="44"/>
      <c r="L10" s="43">
        <v>13435000</v>
      </c>
      <c r="M10" s="44">
        <v>14012389</v>
      </c>
      <c r="N10" s="43">
        <v>7125000</v>
      </c>
      <c r="O10" s="44">
        <v>7425740</v>
      </c>
      <c r="P10" s="43">
        <f t="shared" ref="P10:P41" si="5">$H10      +$J10      +$L10      +$N10</f>
        <v>35960000</v>
      </c>
      <c r="Q10" s="44">
        <f t="shared" ref="Q10:Q41" si="6">$I10      +$K10      +$M10      +$O10</f>
        <v>40132735</v>
      </c>
      <c r="R10" s="24">
        <f t="shared" ref="R10:R41" si="7">IF(($L10      =0),0,((($N10      -$L10      )/$L10      )*100))</f>
        <v>-46.966877558615558</v>
      </c>
      <c r="S10" s="25">
        <f t="shared" ref="S10:S41" si="8">IF(($M10      =0),0,((($O10      -$M10      )/$M10      )*100))</f>
        <v>-47.005895996749736</v>
      </c>
      <c r="T10" s="24">
        <f t="shared" ref="T10:T41" si="9">IF(($E10      =0),0,(($P10      /$E10      )*100))</f>
        <v>76.296359161503858</v>
      </c>
      <c r="U10" s="26">
        <f t="shared" ref="U10:U41" si="10">IF(($E10      =0),0,(($Q10      /$E10      )*100))</f>
        <v>85.149654162776883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3858000</v>
      </c>
      <c r="C28" s="39">
        <f t="shared" si="11"/>
        <v>0</v>
      </c>
      <c r="D28" s="39">
        <f t="shared" si="11"/>
        <v>0</v>
      </c>
      <c r="E28" s="39">
        <f t="shared" si="11"/>
        <v>3858000</v>
      </c>
      <c r="F28" s="40">
        <f t="shared" si="11"/>
        <v>3858000</v>
      </c>
      <c r="G28" s="41">
        <f t="shared" si="11"/>
        <v>3858000</v>
      </c>
      <c r="H28" s="40">
        <f t="shared" si="11"/>
        <v>791000</v>
      </c>
      <c r="I28" s="41">
        <f t="shared" si="11"/>
        <v>1443974</v>
      </c>
      <c r="J28" s="40">
        <f t="shared" si="11"/>
        <v>1412000</v>
      </c>
      <c r="K28" s="41">
        <f t="shared" si="11"/>
        <v>0</v>
      </c>
      <c r="L28" s="40">
        <f t="shared" si="11"/>
        <v>743000</v>
      </c>
      <c r="M28" s="41">
        <f t="shared" si="11"/>
        <v>1402200</v>
      </c>
      <c r="N28" s="40">
        <f t="shared" si="11"/>
        <v>462000</v>
      </c>
      <c r="O28" s="41">
        <f t="shared" si="11"/>
        <v>428540</v>
      </c>
      <c r="P28" s="40">
        <f t="shared" si="11"/>
        <v>3408000</v>
      </c>
      <c r="Q28" s="41">
        <f t="shared" si="11"/>
        <v>3274714</v>
      </c>
      <c r="R28" s="20">
        <f t="shared" si="7"/>
        <v>-37.819650067294752</v>
      </c>
      <c r="S28" s="21">
        <f t="shared" si="8"/>
        <v>-69.438025959206968</v>
      </c>
      <c r="T28" s="20">
        <f t="shared" si="9"/>
        <v>88.335925349922235</v>
      </c>
      <c r="U28" s="22">
        <f t="shared" si="10"/>
        <v>84.881130119232765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276000</v>
      </c>
      <c r="I31" s="44">
        <v>112500</v>
      </c>
      <c r="J31" s="43">
        <v>486000</v>
      </c>
      <c r="K31" s="44"/>
      <c r="L31" s="43">
        <v>258000</v>
      </c>
      <c r="M31" s="44">
        <v>844200</v>
      </c>
      <c r="N31" s="43">
        <v>462000</v>
      </c>
      <c r="O31" s="44">
        <v>428540</v>
      </c>
      <c r="P31" s="43">
        <f t="shared" si="5"/>
        <v>1482000</v>
      </c>
      <c r="Q31" s="44">
        <f t="shared" si="6"/>
        <v>1385240</v>
      </c>
      <c r="R31" s="24">
        <f t="shared" si="7"/>
        <v>79.069767441860463</v>
      </c>
      <c r="S31" s="25">
        <f t="shared" si="8"/>
        <v>-49.237147595356554</v>
      </c>
      <c r="T31" s="24">
        <f t="shared" si="9"/>
        <v>82.333333333333343</v>
      </c>
      <c r="U31" s="26">
        <f t="shared" si="10"/>
        <v>76.957777777777778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2058000</v>
      </c>
      <c r="C33" s="42"/>
      <c r="D33" s="42"/>
      <c r="E33" s="42">
        <f t="shared" si="4"/>
        <v>2058000</v>
      </c>
      <c r="F33" s="43">
        <v>2058000</v>
      </c>
      <c r="G33" s="44">
        <v>2058000</v>
      </c>
      <c r="H33" s="43">
        <v>515000</v>
      </c>
      <c r="I33" s="44">
        <v>1331474</v>
      </c>
      <c r="J33" s="43">
        <v>926000</v>
      </c>
      <c r="K33" s="44"/>
      <c r="L33" s="43">
        <v>485000</v>
      </c>
      <c r="M33" s="44">
        <v>558000</v>
      </c>
      <c r="N33" s="43"/>
      <c r="O33" s="44"/>
      <c r="P33" s="43">
        <f t="shared" si="5"/>
        <v>1926000</v>
      </c>
      <c r="Q33" s="44">
        <f t="shared" si="6"/>
        <v>1889474</v>
      </c>
      <c r="R33" s="24">
        <f t="shared" si="7"/>
        <v>-100</v>
      </c>
      <c r="S33" s="25">
        <f t="shared" si="8"/>
        <v>-100</v>
      </c>
      <c r="T33" s="24">
        <f t="shared" si="9"/>
        <v>93.586005830903787</v>
      </c>
      <c r="U33" s="26">
        <f t="shared" si="10"/>
        <v>91.811175898930998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13766000</v>
      </c>
      <c r="C43" s="45">
        <f t="shared" si="20"/>
        <v>-599000</v>
      </c>
      <c r="D43" s="45">
        <f t="shared" si="20"/>
        <v>0</v>
      </c>
      <c r="E43" s="45">
        <f t="shared" si="20"/>
        <v>13167000</v>
      </c>
      <c r="F43" s="46">
        <f t="shared" si="20"/>
        <v>13766000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13766000</v>
      </c>
      <c r="C44" s="39">
        <f t="shared" si="22"/>
        <v>-599000</v>
      </c>
      <c r="D44" s="39">
        <f t="shared" si="22"/>
        <v>0</v>
      </c>
      <c r="E44" s="39">
        <f t="shared" si="22"/>
        <v>13167000</v>
      </c>
      <c r="F44" s="40">
        <f t="shared" si="22"/>
        <v>13766000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13766000</v>
      </c>
      <c r="C46" s="42">
        <v>-599000</v>
      </c>
      <c r="D46" s="42"/>
      <c r="E46" s="42">
        <f t="shared" si="13"/>
        <v>13167000</v>
      </c>
      <c r="F46" s="43">
        <v>13766000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64756000</v>
      </c>
      <c r="C61" s="39">
        <f t="shared" si="26"/>
        <v>-599000</v>
      </c>
      <c r="D61" s="39">
        <f t="shared" si="26"/>
        <v>0</v>
      </c>
      <c r="E61" s="39">
        <f t="shared" si="26"/>
        <v>64157000</v>
      </c>
      <c r="F61" s="40">
        <f t="shared" si="26"/>
        <v>64756000</v>
      </c>
      <c r="G61" s="41">
        <f t="shared" si="26"/>
        <v>47777000</v>
      </c>
      <c r="H61" s="40">
        <f t="shared" si="26"/>
        <v>13152000</v>
      </c>
      <c r="I61" s="41">
        <f t="shared" si="26"/>
        <v>20138580</v>
      </c>
      <c r="J61" s="40">
        <f t="shared" si="26"/>
        <v>4451000</v>
      </c>
      <c r="K61" s="41">
        <f t="shared" si="26"/>
        <v>0</v>
      </c>
      <c r="L61" s="40">
        <f t="shared" si="26"/>
        <v>14178000</v>
      </c>
      <c r="M61" s="41">
        <f t="shared" si="26"/>
        <v>15414589</v>
      </c>
      <c r="N61" s="40">
        <f t="shared" si="26"/>
        <v>7587000</v>
      </c>
      <c r="O61" s="41">
        <f t="shared" si="26"/>
        <v>7854280</v>
      </c>
      <c r="P61" s="40">
        <f t="shared" si="26"/>
        <v>39368000</v>
      </c>
      <c r="Q61" s="41">
        <f t="shared" si="26"/>
        <v>43407449</v>
      </c>
      <c r="R61" s="20">
        <f t="shared" si="16"/>
        <v>-46.487515869657216</v>
      </c>
      <c r="S61" s="21">
        <f t="shared" si="17"/>
        <v>-49.046452033200495</v>
      </c>
      <c r="T61" s="20">
        <f t="shared" si="18"/>
        <v>61.361971413875338</v>
      </c>
      <c r="U61" s="22">
        <f t="shared" si="19"/>
        <v>67.65816512617485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64756000</v>
      </c>
      <c r="C65" s="48">
        <f t="shared" si="30"/>
        <v>-599000</v>
      </c>
      <c r="D65" s="48">
        <f t="shared" si="30"/>
        <v>0</v>
      </c>
      <c r="E65" s="48">
        <f t="shared" si="30"/>
        <v>64157000</v>
      </c>
      <c r="F65" s="49">
        <f t="shared" si="30"/>
        <v>64756000</v>
      </c>
      <c r="G65" s="50">
        <f t="shared" si="30"/>
        <v>47777000</v>
      </c>
      <c r="H65" s="49">
        <f t="shared" si="30"/>
        <v>13152000</v>
      </c>
      <c r="I65" s="50">
        <f t="shared" si="30"/>
        <v>20138580</v>
      </c>
      <c r="J65" s="49">
        <f t="shared" si="30"/>
        <v>4451000</v>
      </c>
      <c r="K65" s="50">
        <f t="shared" si="30"/>
        <v>0</v>
      </c>
      <c r="L65" s="49">
        <f t="shared" si="30"/>
        <v>14178000</v>
      </c>
      <c r="M65" s="51">
        <f t="shared" si="30"/>
        <v>15414589</v>
      </c>
      <c r="N65" s="49">
        <f t="shared" si="30"/>
        <v>7587000</v>
      </c>
      <c r="O65" s="50">
        <f t="shared" si="30"/>
        <v>7854280</v>
      </c>
      <c r="P65" s="49">
        <f t="shared" si="30"/>
        <v>39368000</v>
      </c>
      <c r="Q65" s="50">
        <f t="shared" si="30"/>
        <v>43407449</v>
      </c>
      <c r="R65" s="34">
        <f t="shared" si="16"/>
        <v>-46.487515869657216</v>
      </c>
      <c r="S65" s="35">
        <f t="shared" si="17"/>
        <v>-49.046452033200495</v>
      </c>
      <c r="T65" s="34">
        <f t="shared" si="18"/>
        <v>61.361971413875338</v>
      </c>
      <c r="U65" s="35">
        <f t="shared" si="19"/>
        <v>67.65816512617485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44233000</v>
      </c>
      <c r="C8" s="36">
        <f t="shared" si="0"/>
        <v>0</v>
      </c>
      <c r="D8" s="36">
        <f t="shared" si="0"/>
        <v>0</v>
      </c>
      <c r="E8" s="36">
        <f t="shared" si="0"/>
        <v>44233000</v>
      </c>
      <c r="F8" s="37">
        <f t="shared" si="0"/>
        <v>44233000</v>
      </c>
      <c r="G8" s="38">
        <f t="shared" si="0"/>
        <v>50233000</v>
      </c>
      <c r="H8" s="37">
        <f t="shared" si="0"/>
        <v>9483000</v>
      </c>
      <c r="I8" s="38">
        <f t="shared" si="0"/>
        <v>10891872</v>
      </c>
      <c r="J8" s="37">
        <f t="shared" si="0"/>
        <v>11317000</v>
      </c>
      <c r="K8" s="38">
        <f t="shared" si="0"/>
        <v>14421905</v>
      </c>
      <c r="L8" s="37">
        <f t="shared" si="0"/>
        <v>5372000</v>
      </c>
      <c r="M8" s="38">
        <f t="shared" si="0"/>
        <v>3080259</v>
      </c>
      <c r="N8" s="37">
        <f t="shared" si="0"/>
        <v>16096000</v>
      </c>
      <c r="O8" s="38">
        <f t="shared" si="0"/>
        <v>10708327</v>
      </c>
      <c r="P8" s="37">
        <f t="shared" si="0"/>
        <v>42268000</v>
      </c>
      <c r="Q8" s="38">
        <f t="shared" si="0"/>
        <v>39102363</v>
      </c>
      <c r="R8" s="16">
        <f>IF(($L8       =0),0,((($N8       -$L8       )/$L8       )*100))</f>
        <v>199.62769918093818</v>
      </c>
      <c r="S8" s="17">
        <f>IF(($M8       =0),0,((($O8       -$M8       )/$M8       )*100))</f>
        <v>247.64372086892692</v>
      </c>
      <c r="T8" s="16">
        <f>IF(($E8       =0),0,(($P8       /$E8       )*100))</f>
        <v>95.557615355051666</v>
      </c>
      <c r="U8" s="18">
        <f>IF(($E8       =0),0,(($Q8       /$E8       )*100))</f>
        <v>88.400883955417896</v>
      </c>
      <c r="V8" s="37">
        <f t="shared" ref="V8:W8" si="1">+V9+V28</f>
        <v>438000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35995000</v>
      </c>
      <c r="C9" s="39">
        <f t="shared" si="2"/>
        <v>0</v>
      </c>
      <c r="D9" s="39">
        <f t="shared" si="2"/>
        <v>0</v>
      </c>
      <c r="E9" s="39">
        <f t="shared" si="2"/>
        <v>35995000</v>
      </c>
      <c r="F9" s="40">
        <f t="shared" si="2"/>
        <v>35995000</v>
      </c>
      <c r="G9" s="41">
        <f t="shared" si="2"/>
        <v>35995000</v>
      </c>
      <c r="H9" s="40">
        <f t="shared" si="2"/>
        <v>8317000</v>
      </c>
      <c r="I9" s="41">
        <f t="shared" si="2"/>
        <v>9670977</v>
      </c>
      <c r="J9" s="40">
        <f t="shared" si="2"/>
        <v>8402000</v>
      </c>
      <c r="K9" s="41">
        <f t="shared" si="2"/>
        <v>11079218</v>
      </c>
      <c r="L9" s="40">
        <f t="shared" si="2"/>
        <v>3939000</v>
      </c>
      <c r="M9" s="41">
        <f t="shared" si="2"/>
        <v>1657821</v>
      </c>
      <c r="N9" s="40">
        <f t="shared" si="2"/>
        <v>14538000</v>
      </c>
      <c r="O9" s="41">
        <f t="shared" si="2"/>
        <v>8342153</v>
      </c>
      <c r="P9" s="40">
        <f t="shared" si="2"/>
        <v>35196000</v>
      </c>
      <c r="Q9" s="41">
        <f t="shared" si="2"/>
        <v>30750169</v>
      </c>
      <c r="R9" s="20">
        <f>IF(($L9       =0),0,((($N9       -$L9       )/$L9       )*100))</f>
        <v>269.07844630616904</v>
      </c>
      <c r="S9" s="21">
        <f>IF(($M9       =0),0,((($O9       -$M9       )/$M9       )*100))</f>
        <v>403.19986295263482</v>
      </c>
      <c r="T9" s="20">
        <f>IF(($E9       =0),0,(($P9       /$E9       )*100))</f>
        <v>97.780247256563413</v>
      </c>
      <c r="U9" s="22">
        <f>IF(($E9       =0),0,(($Q9       /$E9       )*100))</f>
        <v>85.429001250173627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22495000</v>
      </c>
      <c r="C10" s="42"/>
      <c r="D10" s="42"/>
      <c r="E10" s="42">
        <f t="shared" ref="E10:E41" si="4">$B10      +$C10      +$D10</f>
        <v>22495000</v>
      </c>
      <c r="F10" s="43">
        <v>22495000</v>
      </c>
      <c r="G10" s="44">
        <v>22495000</v>
      </c>
      <c r="H10" s="43">
        <v>7816000</v>
      </c>
      <c r="I10" s="44">
        <v>9169718</v>
      </c>
      <c r="J10" s="43">
        <v>2526000</v>
      </c>
      <c r="K10" s="44">
        <v>5203126</v>
      </c>
      <c r="L10" s="43">
        <v>3752000</v>
      </c>
      <c r="M10" s="44">
        <v>1657821</v>
      </c>
      <c r="N10" s="43">
        <v>7602000</v>
      </c>
      <c r="O10" s="44">
        <v>4882204</v>
      </c>
      <c r="P10" s="43">
        <f t="shared" ref="P10:P41" si="5">$H10      +$J10      +$L10      +$N10</f>
        <v>21696000</v>
      </c>
      <c r="Q10" s="44">
        <f t="shared" ref="Q10:Q41" si="6">$I10      +$K10      +$M10      +$O10</f>
        <v>20912869</v>
      </c>
      <c r="R10" s="24">
        <f t="shared" ref="R10:R41" si="7">IF(($L10      =0),0,((($N10      -$L10      )/$L10      )*100))</f>
        <v>102.61194029850746</v>
      </c>
      <c r="S10" s="25">
        <f t="shared" ref="S10:S41" si="8">IF(($M10      =0),0,((($O10      -$M10      )/$M10      )*100))</f>
        <v>194.49524405831511</v>
      </c>
      <c r="T10" s="24">
        <f t="shared" ref="T10:T41" si="9">IF(($E10      =0),0,(($P10      /$E10      )*100))</f>
        <v>96.448099577683934</v>
      </c>
      <c r="U10" s="26">
        <f t="shared" ref="U10:U41" si="10">IF(($E10      =0),0,(($Q10      /$E10      )*100))</f>
        <v>92.966743720826855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13500000</v>
      </c>
      <c r="C13" s="42"/>
      <c r="D13" s="42"/>
      <c r="E13" s="42">
        <f t="shared" si="4"/>
        <v>13500000</v>
      </c>
      <c r="F13" s="43">
        <v>13500000</v>
      </c>
      <c r="G13" s="44">
        <v>13500000</v>
      </c>
      <c r="H13" s="43">
        <v>501000</v>
      </c>
      <c r="I13" s="44">
        <v>501259</v>
      </c>
      <c r="J13" s="43">
        <v>5876000</v>
      </c>
      <c r="K13" s="44">
        <v>5876092</v>
      </c>
      <c r="L13" s="43">
        <v>187000</v>
      </c>
      <c r="M13" s="44"/>
      <c r="N13" s="43">
        <v>6936000</v>
      </c>
      <c r="O13" s="44">
        <v>3459949</v>
      </c>
      <c r="P13" s="43">
        <f t="shared" si="5"/>
        <v>13500000</v>
      </c>
      <c r="Q13" s="44">
        <f t="shared" si="6"/>
        <v>9837300</v>
      </c>
      <c r="R13" s="24">
        <f t="shared" si="7"/>
        <v>3609.0909090909095</v>
      </c>
      <c r="S13" s="25">
        <f t="shared" si="8"/>
        <v>0</v>
      </c>
      <c r="T13" s="24">
        <f t="shared" si="9"/>
        <v>100</v>
      </c>
      <c r="U13" s="26">
        <f t="shared" si="10"/>
        <v>72.86888888888889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8238000</v>
      </c>
      <c r="C28" s="39">
        <f t="shared" si="11"/>
        <v>0</v>
      </c>
      <c r="D28" s="39">
        <f t="shared" si="11"/>
        <v>0</v>
      </c>
      <c r="E28" s="39">
        <f t="shared" si="11"/>
        <v>8238000</v>
      </c>
      <c r="F28" s="40">
        <f t="shared" si="11"/>
        <v>8238000</v>
      </c>
      <c r="G28" s="41">
        <f t="shared" si="11"/>
        <v>14238000</v>
      </c>
      <c r="H28" s="40">
        <f t="shared" si="11"/>
        <v>1166000</v>
      </c>
      <c r="I28" s="41">
        <f t="shared" si="11"/>
        <v>1220895</v>
      </c>
      <c r="J28" s="40">
        <f t="shared" si="11"/>
        <v>2915000</v>
      </c>
      <c r="K28" s="41">
        <f t="shared" si="11"/>
        <v>3342687</v>
      </c>
      <c r="L28" s="40">
        <f t="shared" si="11"/>
        <v>1433000</v>
      </c>
      <c r="M28" s="41">
        <f t="shared" si="11"/>
        <v>1422438</v>
      </c>
      <c r="N28" s="40">
        <f t="shared" si="11"/>
        <v>1558000</v>
      </c>
      <c r="O28" s="41">
        <f t="shared" si="11"/>
        <v>2366174</v>
      </c>
      <c r="P28" s="40">
        <f t="shared" si="11"/>
        <v>7072000</v>
      </c>
      <c r="Q28" s="41">
        <f t="shared" si="11"/>
        <v>8352194</v>
      </c>
      <c r="R28" s="20">
        <f t="shared" si="7"/>
        <v>8.7229588276343328</v>
      </c>
      <c r="S28" s="21">
        <f t="shared" si="8"/>
        <v>66.346371511447245</v>
      </c>
      <c r="T28" s="20">
        <f t="shared" si="9"/>
        <v>85.846079145423644</v>
      </c>
      <c r="U28" s="22">
        <f t="shared" si="10"/>
        <v>101.38618596746782</v>
      </c>
      <c r="V28" s="40">
        <f t="shared" ref="V28:W28" si="12">SUM(V29:V42)</f>
        <v>438000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656000</v>
      </c>
      <c r="I31" s="44">
        <v>695172</v>
      </c>
      <c r="J31" s="43">
        <v>335000</v>
      </c>
      <c r="K31" s="44">
        <v>335007</v>
      </c>
      <c r="L31" s="43">
        <v>457000</v>
      </c>
      <c r="M31" s="44">
        <v>456134</v>
      </c>
      <c r="N31" s="43">
        <v>714000</v>
      </c>
      <c r="O31" s="44">
        <v>713690</v>
      </c>
      <c r="P31" s="43">
        <f t="shared" si="5"/>
        <v>2162000</v>
      </c>
      <c r="Q31" s="44">
        <f t="shared" si="6"/>
        <v>2200003</v>
      </c>
      <c r="R31" s="24">
        <f t="shared" si="7"/>
        <v>56.236323851203494</v>
      </c>
      <c r="S31" s="25">
        <f t="shared" si="8"/>
        <v>56.464986166345852</v>
      </c>
      <c r="T31" s="24">
        <f t="shared" si="9"/>
        <v>98.27272727272728</v>
      </c>
      <c r="U31" s="26">
        <f t="shared" si="10"/>
        <v>100.00013636363636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2038000</v>
      </c>
      <c r="C33" s="42"/>
      <c r="D33" s="42"/>
      <c r="E33" s="42">
        <f t="shared" si="4"/>
        <v>2038000</v>
      </c>
      <c r="F33" s="43">
        <v>2038000</v>
      </c>
      <c r="G33" s="44">
        <v>2038000</v>
      </c>
      <c r="H33" s="43">
        <v>510000</v>
      </c>
      <c r="I33" s="44">
        <v>525723</v>
      </c>
      <c r="J33" s="43">
        <v>516000</v>
      </c>
      <c r="K33" s="44">
        <v>512201</v>
      </c>
      <c r="L33" s="43">
        <v>484000</v>
      </c>
      <c r="M33" s="44">
        <v>633572</v>
      </c>
      <c r="N33" s="43">
        <v>511000</v>
      </c>
      <c r="O33" s="44">
        <v>518943</v>
      </c>
      <c r="P33" s="43">
        <f t="shared" si="5"/>
        <v>2021000</v>
      </c>
      <c r="Q33" s="44">
        <f t="shared" si="6"/>
        <v>2190439</v>
      </c>
      <c r="R33" s="24">
        <f t="shared" si="7"/>
        <v>5.5785123966942152</v>
      </c>
      <c r="S33" s="25">
        <f t="shared" si="8"/>
        <v>-18.092497774522865</v>
      </c>
      <c r="T33" s="24">
        <f t="shared" si="9"/>
        <v>99.165848871442591</v>
      </c>
      <c r="U33" s="26">
        <f t="shared" si="10"/>
        <v>107.4798331697743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2064000</v>
      </c>
      <c r="K36" s="44">
        <v>2495479</v>
      </c>
      <c r="L36" s="43">
        <v>492000</v>
      </c>
      <c r="M36" s="44">
        <v>332732</v>
      </c>
      <c r="N36" s="43">
        <v>333000</v>
      </c>
      <c r="O36" s="44">
        <v>1133541</v>
      </c>
      <c r="P36" s="43">
        <f t="shared" si="5"/>
        <v>2889000</v>
      </c>
      <c r="Q36" s="44">
        <f t="shared" si="6"/>
        <v>3961752</v>
      </c>
      <c r="R36" s="24">
        <f t="shared" si="7"/>
        <v>-32.31707317073171</v>
      </c>
      <c r="S36" s="25">
        <f t="shared" si="8"/>
        <v>240.67688109349268</v>
      </c>
      <c r="T36" s="24">
        <f t="shared" si="9"/>
        <v>72.224999999999994</v>
      </c>
      <c r="U36" s="26">
        <f t="shared" si="10"/>
        <v>99.043800000000005</v>
      </c>
      <c r="V36" s="43">
        <v>438000</v>
      </c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44233000</v>
      </c>
      <c r="C61" s="39">
        <f t="shared" si="26"/>
        <v>0</v>
      </c>
      <c r="D61" s="39">
        <f t="shared" si="26"/>
        <v>0</v>
      </c>
      <c r="E61" s="39">
        <f t="shared" si="26"/>
        <v>44233000</v>
      </c>
      <c r="F61" s="40">
        <f t="shared" si="26"/>
        <v>44233000</v>
      </c>
      <c r="G61" s="41">
        <f t="shared" si="26"/>
        <v>50233000</v>
      </c>
      <c r="H61" s="40">
        <f t="shared" si="26"/>
        <v>9483000</v>
      </c>
      <c r="I61" s="41">
        <f t="shared" si="26"/>
        <v>10891872</v>
      </c>
      <c r="J61" s="40">
        <f t="shared" si="26"/>
        <v>11317000</v>
      </c>
      <c r="K61" s="41">
        <f t="shared" si="26"/>
        <v>14421905</v>
      </c>
      <c r="L61" s="40">
        <f t="shared" si="26"/>
        <v>5372000</v>
      </c>
      <c r="M61" s="41">
        <f t="shared" si="26"/>
        <v>3080259</v>
      </c>
      <c r="N61" s="40">
        <f t="shared" si="26"/>
        <v>16096000</v>
      </c>
      <c r="O61" s="41">
        <f t="shared" si="26"/>
        <v>10708327</v>
      </c>
      <c r="P61" s="40">
        <f t="shared" si="26"/>
        <v>42268000</v>
      </c>
      <c r="Q61" s="41">
        <f t="shared" si="26"/>
        <v>39102363</v>
      </c>
      <c r="R61" s="20">
        <f t="shared" si="16"/>
        <v>199.62769918093818</v>
      </c>
      <c r="S61" s="21">
        <f t="shared" si="17"/>
        <v>247.64372086892692</v>
      </c>
      <c r="T61" s="20">
        <f t="shared" si="18"/>
        <v>95.557615355051666</v>
      </c>
      <c r="U61" s="22">
        <f t="shared" si="19"/>
        <v>88.400883955417896</v>
      </c>
      <c r="V61" s="40">
        <f t="shared" ref="V61:W61" si="27">+V8+V43</f>
        <v>438000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44233000</v>
      </c>
      <c r="C65" s="48">
        <f t="shared" si="30"/>
        <v>0</v>
      </c>
      <c r="D65" s="48">
        <f t="shared" si="30"/>
        <v>0</v>
      </c>
      <c r="E65" s="48">
        <f t="shared" si="30"/>
        <v>44233000</v>
      </c>
      <c r="F65" s="49">
        <f t="shared" si="30"/>
        <v>44233000</v>
      </c>
      <c r="G65" s="50">
        <f t="shared" si="30"/>
        <v>50233000</v>
      </c>
      <c r="H65" s="49">
        <f t="shared" si="30"/>
        <v>9483000</v>
      </c>
      <c r="I65" s="50">
        <f t="shared" si="30"/>
        <v>10891872</v>
      </c>
      <c r="J65" s="49">
        <f t="shared" si="30"/>
        <v>11317000</v>
      </c>
      <c r="K65" s="50">
        <f t="shared" si="30"/>
        <v>14421905</v>
      </c>
      <c r="L65" s="49">
        <f t="shared" si="30"/>
        <v>5372000</v>
      </c>
      <c r="M65" s="51">
        <f t="shared" si="30"/>
        <v>3080259</v>
      </c>
      <c r="N65" s="49">
        <f t="shared" si="30"/>
        <v>16096000</v>
      </c>
      <c r="O65" s="50">
        <f t="shared" si="30"/>
        <v>10708327</v>
      </c>
      <c r="P65" s="49">
        <f t="shared" si="30"/>
        <v>42268000</v>
      </c>
      <c r="Q65" s="50">
        <f t="shared" si="30"/>
        <v>39102363</v>
      </c>
      <c r="R65" s="34">
        <f t="shared" si="16"/>
        <v>199.62769918093818</v>
      </c>
      <c r="S65" s="35">
        <f t="shared" si="17"/>
        <v>247.64372086892692</v>
      </c>
      <c r="T65" s="34">
        <f t="shared" si="18"/>
        <v>95.557615355051666</v>
      </c>
      <c r="U65" s="35">
        <f t="shared" si="19"/>
        <v>88.400883955417896</v>
      </c>
      <c r="V65" s="49">
        <f>+V61+V62</f>
        <v>438000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83764000</v>
      </c>
      <c r="C8" s="36">
        <f t="shared" si="0"/>
        <v>31300000</v>
      </c>
      <c r="D8" s="36">
        <f t="shared" si="0"/>
        <v>0</v>
      </c>
      <c r="E8" s="36">
        <f t="shared" si="0"/>
        <v>115064000</v>
      </c>
      <c r="F8" s="37">
        <f t="shared" si="0"/>
        <v>115064000</v>
      </c>
      <c r="G8" s="38">
        <f t="shared" si="0"/>
        <v>114698000</v>
      </c>
      <c r="H8" s="37">
        <f t="shared" si="0"/>
        <v>26980000</v>
      </c>
      <c r="I8" s="38">
        <f t="shared" si="0"/>
        <v>23077117</v>
      </c>
      <c r="J8" s="37">
        <f t="shared" si="0"/>
        <v>28931000</v>
      </c>
      <c r="K8" s="38">
        <f t="shared" si="0"/>
        <v>23742590</v>
      </c>
      <c r="L8" s="37">
        <f t="shared" si="0"/>
        <v>15907000</v>
      </c>
      <c r="M8" s="38">
        <f t="shared" si="0"/>
        <v>11125096</v>
      </c>
      <c r="N8" s="37">
        <f t="shared" si="0"/>
        <v>6699000</v>
      </c>
      <c r="O8" s="38">
        <f t="shared" si="0"/>
        <v>14636126</v>
      </c>
      <c r="P8" s="37">
        <f t="shared" si="0"/>
        <v>78517000</v>
      </c>
      <c r="Q8" s="38">
        <f t="shared" si="0"/>
        <v>72580929</v>
      </c>
      <c r="R8" s="16">
        <f>IF(($L8       =0),0,((($N8       -$L8       )/$L8       )*100))</f>
        <v>-57.88646507826742</v>
      </c>
      <c r="S8" s="17">
        <f>IF(($M8       =0),0,((($O8       -$M8       )/$M8       )*100))</f>
        <v>31.559547890642918</v>
      </c>
      <c r="T8" s="16">
        <f>IF(($E8       =0),0,(($P8       /$E8       )*100))</f>
        <v>68.237676423555584</v>
      </c>
      <c r="U8" s="18">
        <f>IF(($E8       =0),0,(($Q8       /$E8       )*100))</f>
        <v>63.078746610581938</v>
      </c>
      <c r="V8" s="37">
        <f t="shared" ref="V8:W8" si="1">+V9+V28</f>
        <v>5217000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79048000</v>
      </c>
      <c r="C9" s="39">
        <f t="shared" si="2"/>
        <v>31300000</v>
      </c>
      <c r="D9" s="39">
        <f t="shared" si="2"/>
        <v>0</v>
      </c>
      <c r="E9" s="39">
        <f t="shared" si="2"/>
        <v>110348000</v>
      </c>
      <c r="F9" s="40">
        <f t="shared" si="2"/>
        <v>110348000</v>
      </c>
      <c r="G9" s="41">
        <f t="shared" si="2"/>
        <v>109982000</v>
      </c>
      <c r="H9" s="40">
        <f t="shared" si="2"/>
        <v>26416000</v>
      </c>
      <c r="I9" s="41">
        <f t="shared" si="2"/>
        <v>22508428</v>
      </c>
      <c r="J9" s="40">
        <f t="shared" si="2"/>
        <v>27322000</v>
      </c>
      <c r="K9" s="41">
        <f t="shared" si="2"/>
        <v>22426574</v>
      </c>
      <c r="L9" s="40">
        <f t="shared" si="2"/>
        <v>15270000</v>
      </c>
      <c r="M9" s="41">
        <f t="shared" si="2"/>
        <v>10569335</v>
      </c>
      <c r="N9" s="40">
        <f t="shared" si="2"/>
        <v>6699000</v>
      </c>
      <c r="O9" s="41">
        <f t="shared" si="2"/>
        <v>12360593</v>
      </c>
      <c r="P9" s="40">
        <f t="shared" si="2"/>
        <v>75707000</v>
      </c>
      <c r="Q9" s="41">
        <f t="shared" si="2"/>
        <v>67864930</v>
      </c>
      <c r="R9" s="20">
        <f>IF(($L9       =0),0,((($N9       -$L9       )/$L9       )*100))</f>
        <v>-56.129666011787819</v>
      </c>
      <c r="S9" s="21">
        <f>IF(($M9       =0),0,((($O9       -$M9       )/$M9       )*100))</f>
        <v>16.947688761875749</v>
      </c>
      <c r="T9" s="20">
        <f>IF(($E9       =0),0,(($P9       /$E9       )*100))</f>
        <v>68.607496284481812</v>
      </c>
      <c r="U9" s="22">
        <f>IF(($E9       =0),0,(($Q9       /$E9       )*100))</f>
        <v>61.500824663790922</v>
      </c>
      <c r="V9" s="40">
        <f t="shared" ref="V9:W9" si="3">SUM(V10:V27)</f>
        <v>5217000</v>
      </c>
      <c r="W9" s="41">
        <f t="shared" si="3"/>
        <v>0</v>
      </c>
    </row>
    <row r="10" spans="1:23" ht="13" x14ac:dyDescent="0.3">
      <c r="A10" s="23" t="s">
        <v>36</v>
      </c>
      <c r="B10" s="42">
        <v>67274000</v>
      </c>
      <c r="C10" s="42"/>
      <c r="D10" s="42"/>
      <c r="E10" s="42">
        <f t="shared" ref="E10:E41" si="4">$B10      +$C10      +$D10</f>
        <v>67274000</v>
      </c>
      <c r="F10" s="43">
        <v>67274000</v>
      </c>
      <c r="G10" s="44">
        <v>67274000</v>
      </c>
      <c r="H10" s="43">
        <v>24769000</v>
      </c>
      <c r="I10" s="44">
        <v>22508428</v>
      </c>
      <c r="J10" s="43">
        <v>25036000</v>
      </c>
      <c r="K10" s="44">
        <v>22426574</v>
      </c>
      <c r="L10" s="43">
        <v>12359000</v>
      </c>
      <c r="M10" s="44">
        <v>10569335</v>
      </c>
      <c r="N10" s="43">
        <v>5846000</v>
      </c>
      <c r="O10" s="44">
        <v>12360593</v>
      </c>
      <c r="P10" s="43">
        <f t="shared" ref="P10:P41" si="5">$H10      +$J10      +$L10      +$N10</f>
        <v>68010000</v>
      </c>
      <c r="Q10" s="44">
        <f t="shared" ref="Q10:Q41" si="6">$I10      +$K10      +$M10      +$O10</f>
        <v>67864930</v>
      </c>
      <c r="R10" s="24">
        <f t="shared" ref="R10:R41" si="7">IF(($L10      =0),0,((($N10      -$L10      )/$L10      )*100))</f>
        <v>-52.698438384982602</v>
      </c>
      <c r="S10" s="25">
        <f t="shared" ref="S10:S41" si="8">IF(($M10      =0),0,((($O10      -$M10      )/$M10      )*100))</f>
        <v>16.947688761875749</v>
      </c>
      <c r="T10" s="24">
        <f t="shared" ref="T10:T41" si="9">IF(($E10      =0),0,(($P10      /$E10      )*100))</f>
        <v>101.09403335612571</v>
      </c>
      <c r="U10" s="26">
        <f t="shared" ref="U10:U41" si="10">IF(($E10      =0),0,(($Q10      /$E10      )*100))</f>
        <v>100.87839284121651</v>
      </c>
      <c r="V10" s="43">
        <v>591000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3660000</v>
      </c>
      <c r="C13" s="42"/>
      <c r="D13" s="42"/>
      <c r="E13" s="42">
        <f t="shared" si="4"/>
        <v>3660000</v>
      </c>
      <c r="F13" s="43">
        <v>3660000</v>
      </c>
      <c r="G13" s="44">
        <v>3294000</v>
      </c>
      <c r="H13" s="43">
        <v>1647000</v>
      </c>
      <c r="I13" s="44"/>
      <c r="J13" s="43">
        <v>577000</v>
      </c>
      <c r="K13" s="44"/>
      <c r="L13" s="43">
        <v>551000</v>
      </c>
      <c r="M13" s="44"/>
      <c r="N13" s="43"/>
      <c r="O13" s="44"/>
      <c r="P13" s="43">
        <f t="shared" si="5"/>
        <v>2775000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75.819672131147541</v>
      </c>
      <c r="U13" s="26">
        <f t="shared" si="10"/>
        <v>0</v>
      </c>
      <c r="V13" s="43">
        <v>4182000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8114000</v>
      </c>
      <c r="C20" s="42">
        <v>31300000</v>
      </c>
      <c r="D20" s="42"/>
      <c r="E20" s="42">
        <f t="shared" si="4"/>
        <v>39414000</v>
      </c>
      <c r="F20" s="43">
        <v>39414000</v>
      </c>
      <c r="G20" s="44">
        <v>39414000</v>
      </c>
      <c r="H20" s="43"/>
      <c r="I20" s="44"/>
      <c r="J20" s="43">
        <v>1709000</v>
      </c>
      <c r="K20" s="44"/>
      <c r="L20" s="43">
        <v>2360000</v>
      </c>
      <c r="M20" s="44"/>
      <c r="N20" s="43">
        <v>853000</v>
      </c>
      <c r="O20" s="44"/>
      <c r="P20" s="43">
        <f t="shared" si="5"/>
        <v>4922000</v>
      </c>
      <c r="Q20" s="44">
        <f t="shared" si="6"/>
        <v>0</v>
      </c>
      <c r="R20" s="24">
        <f t="shared" si="7"/>
        <v>-63.855932203389834</v>
      </c>
      <c r="S20" s="25">
        <f t="shared" si="8"/>
        <v>0</v>
      </c>
      <c r="T20" s="24">
        <f t="shared" si="9"/>
        <v>12.487948444715077</v>
      </c>
      <c r="U20" s="26">
        <f t="shared" si="10"/>
        <v>0</v>
      </c>
      <c r="V20" s="43">
        <v>444000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4716000</v>
      </c>
      <c r="C28" s="39">
        <f t="shared" si="11"/>
        <v>0</v>
      </c>
      <c r="D28" s="39">
        <f t="shared" si="11"/>
        <v>0</v>
      </c>
      <c r="E28" s="39">
        <f t="shared" si="11"/>
        <v>4716000</v>
      </c>
      <c r="F28" s="40">
        <f t="shared" si="11"/>
        <v>4716000</v>
      </c>
      <c r="G28" s="41">
        <f t="shared" si="11"/>
        <v>4716000</v>
      </c>
      <c r="H28" s="40">
        <f t="shared" si="11"/>
        <v>564000</v>
      </c>
      <c r="I28" s="41">
        <f t="shared" si="11"/>
        <v>568689</v>
      </c>
      <c r="J28" s="40">
        <f t="shared" si="11"/>
        <v>1609000</v>
      </c>
      <c r="K28" s="41">
        <f t="shared" si="11"/>
        <v>1316016</v>
      </c>
      <c r="L28" s="40">
        <f t="shared" si="11"/>
        <v>637000</v>
      </c>
      <c r="M28" s="41">
        <f t="shared" si="11"/>
        <v>555761</v>
      </c>
      <c r="N28" s="40">
        <f t="shared" si="11"/>
        <v>0</v>
      </c>
      <c r="O28" s="41">
        <f t="shared" si="11"/>
        <v>2275533</v>
      </c>
      <c r="P28" s="40">
        <f t="shared" si="11"/>
        <v>2810000</v>
      </c>
      <c r="Q28" s="41">
        <f t="shared" si="11"/>
        <v>4715999</v>
      </c>
      <c r="R28" s="20">
        <f t="shared" si="7"/>
        <v>-100</v>
      </c>
      <c r="S28" s="21">
        <f t="shared" si="8"/>
        <v>309.44452741376239</v>
      </c>
      <c r="T28" s="20">
        <f t="shared" si="9"/>
        <v>59.584393553859208</v>
      </c>
      <c r="U28" s="22">
        <f t="shared" si="10"/>
        <v>99.999978795589485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135000</v>
      </c>
      <c r="I31" s="44">
        <v>134409</v>
      </c>
      <c r="J31" s="43">
        <v>837000</v>
      </c>
      <c r="K31" s="44">
        <v>881736</v>
      </c>
      <c r="L31" s="43">
        <v>122000</v>
      </c>
      <c r="M31" s="44">
        <v>121481</v>
      </c>
      <c r="N31" s="43"/>
      <c r="O31" s="44">
        <v>1862373</v>
      </c>
      <c r="P31" s="43">
        <f t="shared" si="5"/>
        <v>1094000</v>
      </c>
      <c r="Q31" s="44">
        <f t="shared" si="6"/>
        <v>2999999</v>
      </c>
      <c r="R31" s="24">
        <f t="shared" si="7"/>
        <v>-100</v>
      </c>
      <c r="S31" s="25">
        <f t="shared" si="8"/>
        <v>1433.0570212625842</v>
      </c>
      <c r="T31" s="24">
        <f t="shared" si="9"/>
        <v>36.466666666666661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1716000</v>
      </c>
      <c r="C33" s="42"/>
      <c r="D33" s="42"/>
      <c r="E33" s="42">
        <f t="shared" si="4"/>
        <v>1716000</v>
      </c>
      <c r="F33" s="43">
        <v>1716000</v>
      </c>
      <c r="G33" s="44">
        <v>1716000</v>
      </c>
      <c r="H33" s="43">
        <v>429000</v>
      </c>
      <c r="I33" s="44">
        <v>434280</v>
      </c>
      <c r="J33" s="43">
        <v>772000</v>
      </c>
      <c r="K33" s="44">
        <v>434280</v>
      </c>
      <c r="L33" s="43">
        <v>515000</v>
      </c>
      <c r="M33" s="44">
        <v>434280</v>
      </c>
      <c r="N33" s="43"/>
      <c r="O33" s="44">
        <v>413160</v>
      </c>
      <c r="P33" s="43">
        <f t="shared" si="5"/>
        <v>1716000</v>
      </c>
      <c r="Q33" s="44">
        <f t="shared" si="6"/>
        <v>1716000</v>
      </c>
      <c r="R33" s="24">
        <f t="shared" si="7"/>
        <v>-100</v>
      </c>
      <c r="S33" s="25">
        <f t="shared" si="8"/>
        <v>-4.86322188449848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27713000</v>
      </c>
      <c r="C43" s="45">
        <f t="shared" si="20"/>
        <v>-599000</v>
      </c>
      <c r="D43" s="45">
        <f t="shared" si="20"/>
        <v>0</v>
      </c>
      <c r="E43" s="45">
        <f t="shared" si="20"/>
        <v>27114000</v>
      </c>
      <c r="F43" s="46">
        <f t="shared" si="20"/>
        <v>27713000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27713000</v>
      </c>
      <c r="C44" s="39">
        <f t="shared" si="22"/>
        <v>-599000</v>
      </c>
      <c r="D44" s="39">
        <f t="shared" si="22"/>
        <v>0</v>
      </c>
      <c r="E44" s="39">
        <f t="shared" si="22"/>
        <v>27114000</v>
      </c>
      <c r="F44" s="40">
        <f t="shared" si="22"/>
        <v>27713000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27713000</v>
      </c>
      <c r="C46" s="42">
        <v>-599000</v>
      </c>
      <c r="D46" s="42"/>
      <c r="E46" s="42">
        <f t="shared" si="13"/>
        <v>27114000</v>
      </c>
      <c r="F46" s="43">
        <v>27713000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111477000</v>
      </c>
      <c r="C61" s="39">
        <f t="shared" si="26"/>
        <v>30701000</v>
      </c>
      <c r="D61" s="39">
        <f t="shared" si="26"/>
        <v>0</v>
      </c>
      <c r="E61" s="39">
        <f t="shared" si="26"/>
        <v>142178000</v>
      </c>
      <c r="F61" s="40">
        <f t="shared" si="26"/>
        <v>142777000</v>
      </c>
      <c r="G61" s="41">
        <f t="shared" si="26"/>
        <v>114698000</v>
      </c>
      <c r="H61" s="40">
        <f t="shared" si="26"/>
        <v>26980000</v>
      </c>
      <c r="I61" s="41">
        <f t="shared" si="26"/>
        <v>23077117</v>
      </c>
      <c r="J61" s="40">
        <f t="shared" si="26"/>
        <v>28931000</v>
      </c>
      <c r="K61" s="41">
        <f t="shared" si="26"/>
        <v>23742590</v>
      </c>
      <c r="L61" s="40">
        <f t="shared" si="26"/>
        <v>15907000</v>
      </c>
      <c r="M61" s="41">
        <f t="shared" si="26"/>
        <v>11125096</v>
      </c>
      <c r="N61" s="40">
        <f t="shared" si="26"/>
        <v>6699000</v>
      </c>
      <c r="O61" s="41">
        <f t="shared" si="26"/>
        <v>14636126</v>
      </c>
      <c r="P61" s="40">
        <f t="shared" si="26"/>
        <v>78517000</v>
      </c>
      <c r="Q61" s="41">
        <f t="shared" si="26"/>
        <v>72580929</v>
      </c>
      <c r="R61" s="20">
        <f t="shared" si="16"/>
        <v>-57.88646507826742</v>
      </c>
      <c r="S61" s="21">
        <f t="shared" si="17"/>
        <v>31.559547890642918</v>
      </c>
      <c r="T61" s="20">
        <f t="shared" si="18"/>
        <v>55.224436973371404</v>
      </c>
      <c r="U61" s="22">
        <f t="shared" si="19"/>
        <v>51.049338856925829</v>
      </c>
      <c r="V61" s="40">
        <f t="shared" ref="V61:W61" si="27">+V8+V43</f>
        <v>5217000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111477000</v>
      </c>
      <c r="C65" s="48">
        <f t="shared" si="30"/>
        <v>30701000</v>
      </c>
      <c r="D65" s="48">
        <f t="shared" si="30"/>
        <v>0</v>
      </c>
      <c r="E65" s="48">
        <f t="shared" si="30"/>
        <v>142178000</v>
      </c>
      <c r="F65" s="49">
        <f t="shared" si="30"/>
        <v>142777000</v>
      </c>
      <c r="G65" s="50">
        <f t="shared" si="30"/>
        <v>114698000</v>
      </c>
      <c r="H65" s="49">
        <f t="shared" si="30"/>
        <v>26980000</v>
      </c>
      <c r="I65" s="50">
        <f t="shared" si="30"/>
        <v>23077117</v>
      </c>
      <c r="J65" s="49">
        <f t="shared" si="30"/>
        <v>28931000</v>
      </c>
      <c r="K65" s="50">
        <f t="shared" si="30"/>
        <v>23742590</v>
      </c>
      <c r="L65" s="49">
        <f t="shared" si="30"/>
        <v>15907000</v>
      </c>
      <c r="M65" s="51">
        <f t="shared" si="30"/>
        <v>11125096</v>
      </c>
      <c r="N65" s="49">
        <f t="shared" si="30"/>
        <v>6699000</v>
      </c>
      <c r="O65" s="50">
        <f t="shared" si="30"/>
        <v>14636126</v>
      </c>
      <c r="P65" s="49">
        <f t="shared" si="30"/>
        <v>78517000</v>
      </c>
      <c r="Q65" s="50">
        <f t="shared" si="30"/>
        <v>72580929</v>
      </c>
      <c r="R65" s="34">
        <f t="shared" si="16"/>
        <v>-57.88646507826742</v>
      </c>
      <c r="S65" s="35">
        <f t="shared" si="17"/>
        <v>31.559547890642918</v>
      </c>
      <c r="T65" s="34">
        <f t="shared" si="18"/>
        <v>55.224436973371404</v>
      </c>
      <c r="U65" s="35">
        <f t="shared" si="19"/>
        <v>51.049338856925829</v>
      </c>
      <c r="V65" s="49">
        <f>+V61+V62</f>
        <v>5217000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87013000</v>
      </c>
      <c r="C8" s="36">
        <f t="shared" si="0"/>
        <v>0</v>
      </c>
      <c r="D8" s="36">
        <f t="shared" si="0"/>
        <v>0</v>
      </c>
      <c r="E8" s="36">
        <f t="shared" si="0"/>
        <v>87013000</v>
      </c>
      <c r="F8" s="37">
        <f t="shared" si="0"/>
        <v>87013000</v>
      </c>
      <c r="G8" s="38">
        <f t="shared" si="0"/>
        <v>87013000</v>
      </c>
      <c r="H8" s="37">
        <f t="shared" si="0"/>
        <v>8005000</v>
      </c>
      <c r="I8" s="38">
        <f t="shared" si="0"/>
        <v>7610461</v>
      </c>
      <c r="J8" s="37">
        <f t="shared" si="0"/>
        <v>23162000</v>
      </c>
      <c r="K8" s="38">
        <f t="shared" si="0"/>
        <v>24203292</v>
      </c>
      <c r="L8" s="37">
        <f t="shared" si="0"/>
        <v>19558000</v>
      </c>
      <c r="M8" s="38">
        <f t="shared" si="0"/>
        <v>19703961</v>
      </c>
      <c r="N8" s="37">
        <f t="shared" si="0"/>
        <v>23560000</v>
      </c>
      <c r="O8" s="38">
        <f t="shared" si="0"/>
        <v>36295319</v>
      </c>
      <c r="P8" s="37">
        <f t="shared" si="0"/>
        <v>74285000</v>
      </c>
      <c r="Q8" s="38">
        <f t="shared" si="0"/>
        <v>87813033</v>
      </c>
      <c r="R8" s="16">
        <f>IF(($L8       =0),0,((($N8       -$L8       )/$L8       )*100))</f>
        <v>20.462214950403926</v>
      </c>
      <c r="S8" s="17">
        <f>IF(($M8       =0),0,((($O8       -$M8       )/$M8       )*100))</f>
        <v>84.203160978647901</v>
      </c>
      <c r="T8" s="16">
        <f>IF(($E8       =0),0,(($P8       /$E8       )*100))</f>
        <v>85.37230069070138</v>
      </c>
      <c r="U8" s="18">
        <f>IF(($E8       =0),0,(($Q8       /$E8       )*100))</f>
        <v>100.9194407732178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82549000</v>
      </c>
      <c r="C9" s="39">
        <f t="shared" si="2"/>
        <v>0</v>
      </c>
      <c r="D9" s="39">
        <f t="shared" si="2"/>
        <v>0</v>
      </c>
      <c r="E9" s="39">
        <f t="shared" si="2"/>
        <v>82549000</v>
      </c>
      <c r="F9" s="40">
        <f t="shared" si="2"/>
        <v>82549000</v>
      </c>
      <c r="G9" s="41">
        <f t="shared" si="2"/>
        <v>82549000</v>
      </c>
      <c r="H9" s="40">
        <f t="shared" si="2"/>
        <v>6399000</v>
      </c>
      <c r="I9" s="41">
        <f t="shared" si="2"/>
        <v>5725508</v>
      </c>
      <c r="J9" s="40">
        <f t="shared" si="2"/>
        <v>22198000</v>
      </c>
      <c r="K9" s="41">
        <f t="shared" si="2"/>
        <v>23048814</v>
      </c>
      <c r="L9" s="40">
        <f t="shared" si="2"/>
        <v>18660000</v>
      </c>
      <c r="M9" s="41">
        <f t="shared" si="2"/>
        <v>18806014</v>
      </c>
      <c r="N9" s="40">
        <f t="shared" si="2"/>
        <v>23517000</v>
      </c>
      <c r="O9" s="41">
        <f t="shared" si="2"/>
        <v>35768698</v>
      </c>
      <c r="P9" s="40">
        <f t="shared" si="2"/>
        <v>70774000</v>
      </c>
      <c r="Q9" s="41">
        <f t="shared" si="2"/>
        <v>83349034</v>
      </c>
      <c r="R9" s="20">
        <f>IF(($L9       =0),0,((($N9       -$L9       )/$L9       )*100))</f>
        <v>26.028938906752412</v>
      </c>
      <c r="S9" s="21">
        <f>IF(($M9       =0),0,((($O9       -$M9       )/$M9       )*100))</f>
        <v>90.198188728350416</v>
      </c>
      <c r="T9" s="20">
        <f>IF(($E9       =0),0,(($P9       /$E9       )*100))</f>
        <v>85.73574483034318</v>
      </c>
      <c r="U9" s="22">
        <f>IF(($E9       =0),0,(($Q9       /$E9       )*100))</f>
        <v>100.96916255799586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41914000</v>
      </c>
      <c r="C10" s="42"/>
      <c r="D10" s="42"/>
      <c r="E10" s="42">
        <f t="shared" ref="E10:E41" si="4">$B10      +$C10      +$D10</f>
        <v>41914000</v>
      </c>
      <c r="F10" s="43">
        <v>41914000</v>
      </c>
      <c r="G10" s="44">
        <v>41914000</v>
      </c>
      <c r="H10" s="43">
        <v>6399000</v>
      </c>
      <c r="I10" s="44">
        <v>5725508</v>
      </c>
      <c r="J10" s="43">
        <v>12036000</v>
      </c>
      <c r="K10" s="44">
        <v>15912685</v>
      </c>
      <c r="L10" s="43">
        <v>12315000</v>
      </c>
      <c r="M10" s="44">
        <v>7266851</v>
      </c>
      <c r="N10" s="43">
        <v>11164000</v>
      </c>
      <c r="O10" s="44">
        <v>14625965</v>
      </c>
      <c r="P10" s="43">
        <f t="shared" ref="P10:P41" si="5">$H10      +$J10      +$L10      +$N10</f>
        <v>41914000</v>
      </c>
      <c r="Q10" s="44">
        <f t="shared" ref="Q10:Q41" si="6">$I10      +$K10      +$M10      +$O10</f>
        <v>43531009</v>
      </c>
      <c r="R10" s="24">
        <f t="shared" ref="R10:R41" si="7">IF(($L10      =0),0,((($N10      -$L10      )/$L10      )*100))</f>
        <v>-9.3463256191636219</v>
      </c>
      <c r="S10" s="25">
        <f t="shared" ref="S10:S41" si="8">IF(($M10      =0),0,((($O10      -$M10      )/$M10      )*100))</f>
        <v>101.26964210495026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103.85792098105644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/>
      <c r="I13" s="44"/>
      <c r="J13" s="43">
        <v>7136000</v>
      </c>
      <c r="K13" s="44">
        <v>7136129</v>
      </c>
      <c r="L13" s="43">
        <v>3583000</v>
      </c>
      <c r="M13" s="44"/>
      <c r="N13" s="43">
        <v>4264000</v>
      </c>
      <c r="O13" s="44">
        <v>7846709</v>
      </c>
      <c r="P13" s="43">
        <f t="shared" si="5"/>
        <v>14983000</v>
      </c>
      <c r="Q13" s="44">
        <f t="shared" si="6"/>
        <v>14982838</v>
      </c>
      <c r="R13" s="24">
        <f t="shared" si="7"/>
        <v>19.006419201786212</v>
      </c>
      <c r="S13" s="25">
        <f t="shared" si="8"/>
        <v>0</v>
      </c>
      <c r="T13" s="24">
        <f t="shared" si="9"/>
        <v>99.88666666666667</v>
      </c>
      <c r="U13" s="26">
        <f t="shared" si="10"/>
        <v>99.885586666666669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25635000</v>
      </c>
      <c r="C20" s="42"/>
      <c r="D20" s="42"/>
      <c r="E20" s="42">
        <f t="shared" si="4"/>
        <v>25635000</v>
      </c>
      <c r="F20" s="43">
        <v>25635000</v>
      </c>
      <c r="G20" s="44">
        <v>25635000</v>
      </c>
      <c r="H20" s="43"/>
      <c r="I20" s="44"/>
      <c r="J20" s="43">
        <v>3026000</v>
      </c>
      <c r="K20" s="44"/>
      <c r="L20" s="43">
        <v>2762000</v>
      </c>
      <c r="M20" s="44">
        <v>11539163</v>
      </c>
      <c r="N20" s="43">
        <v>8089000</v>
      </c>
      <c r="O20" s="44">
        <v>13296024</v>
      </c>
      <c r="P20" s="43">
        <f t="shared" si="5"/>
        <v>13877000</v>
      </c>
      <c r="Q20" s="44">
        <f t="shared" si="6"/>
        <v>24835187</v>
      </c>
      <c r="R20" s="24">
        <f t="shared" si="7"/>
        <v>192.86748732802317</v>
      </c>
      <c r="S20" s="25">
        <f t="shared" si="8"/>
        <v>15.225203075821012</v>
      </c>
      <c r="T20" s="24">
        <f t="shared" si="9"/>
        <v>54.133021259996092</v>
      </c>
      <c r="U20" s="26">
        <f t="shared" si="10"/>
        <v>96.879996099083286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4464000</v>
      </c>
      <c r="C28" s="39">
        <f t="shared" si="11"/>
        <v>0</v>
      </c>
      <c r="D28" s="39">
        <f t="shared" si="11"/>
        <v>0</v>
      </c>
      <c r="E28" s="39">
        <f t="shared" si="11"/>
        <v>4464000</v>
      </c>
      <c r="F28" s="40">
        <f t="shared" si="11"/>
        <v>4464000</v>
      </c>
      <c r="G28" s="41">
        <f t="shared" si="11"/>
        <v>4464000</v>
      </c>
      <c r="H28" s="40">
        <f t="shared" si="11"/>
        <v>1606000</v>
      </c>
      <c r="I28" s="41">
        <f t="shared" si="11"/>
        <v>1884953</v>
      </c>
      <c r="J28" s="40">
        <f t="shared" si="11"/>
        <v>964000</v>
      </c>
      <c r="K28" s="41">
        <f t="shared" si="11"/>
        <v>1154478</v>
      </c>
      <c r="L28" s="40">
        <f t="shared" si="11"/>
        <v>898000</v>
      </c>
      <c r="M28" s="41">
        <f t="shared" si="11"/>
        <v>897947</v>
      </c>
      <c r="N28" s="40">
        <f t="shared" si="11"/>
        <v>43000</v>
      </c>
      <c r="O28" s="41">
        <f t="shared" si="11"/>
        <v>526621</v>
      </c>
      <c r="P28" s="40">
        <f t="shared" si="11"/>
        <v>3511000</v>
      </c>
      <c r="Q28" s="41">
        <f t="shared" si="11"/>
        <v>4463999</v>
      </c>
      <c r="R28" s="20">
        <f t="shared" si="7"/>
        <v>-95.211581291759458</v>
      </c>
      <c r="S28" s="21">
        <f t="shared" si="8"/>
        <v>-41.352774718329698</v>
      </c>
      <c r="T28" s="20">
        <f t="shared" si="9"/>
        <v>78.651433691756267</v>
      </c>
      <c r="U28" s="22">
        <f t="shared" si="10"/>
        <v>99.999977598566304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1140000</v>
      </c>
      <c r="I31" s="44">
        <v>1202443</v>
      </c>
      <c r="J31" s="43">
        <v>125000</v>
      </c>
      <c r="K31" s="44">
        <v>125003</v>
      </c>
      <c r="L31" s="43">
        <v>746000</v>
      </c>
      <c r="M31" s="44">
        <v>745933</v>
      </c>
      <c r="N31" s="43">
        <v>43000</v>
      </c>
      <c r="O31" s="44">
        <v>526621</v>
      </c>
      <c r="P31" s="43">
        <f t="shared" si="5"/>
        <v>2054000</v>
      </c>
      <c r="Q31" s="44">
        <f t="shared" si="6"/>
        <v>2600000</v>
      </c>
      <c r="R31" s="24">
        <f t="shared" si="7"/>
        <v>-94.235924932975863</v>
      </c>
      <c r="S31" s="25">
        <f t="shared" si="8"/>
        <v>-29.401031996171241</v>
      </c>
      <c r="T31" s="24">
        <f t="shared" si="9"/>
        <v>79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1864000</v>
      </c>
      <c r="C33" s="42"/>
      <c r="D33" s="42"/>
      <c r="E33" s="42">
        <f t="shared" si="4"/>
        <v>1864000</v>
      </c>
      <c r="F33" s="43">
        <v>1864000</v>
      </c>
      <c r="G33" s="44">
        <v>1864000</v>
      </c>
      <c r="H33" s="43">
        <v>466000</v>
      </c>
      <c r="I33" s="44">
        <v>682510</v>
      </c>
      <c r="J33" s="43">
        <v>839000</v>
      </c>
      <c r="K33" s="44">
        <v>1029475</v>
      </c>
      <c r="L33" s="43">
        <v>152000</v>
      </c>
      <c r="M33" s="44">
        <v>152014</v>
      </c>
      <c r="N33" s="43"/>
      <c r="O33" s="44"/>
      <c r="P33" s="43">
        <f t="shared" si="5"/>
        <v>1457000</v>
      </c>
      <c r="Q33" s="44">
        <f t="shared" si="6"/>
        <v>1863999</v>
      </c>
      <c r="R33" s="24">
        <f t="shared" si="7"/>
        <v>-100</v>
      </c>
      <c r="S33" s="25">
        <f t="shared" si="8"/>
        <v>-100</v>
      </c>
      <c r="T33" s="24">
        <f t="shared" si="9"/>
        <v>78.165236051502134</v>
      </c>
      <c r="U33" s="26">
        <f t="shared" si="10"/>
        <v>99.999946351931328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909000</v>
      </c>
      <c r="C43" s="45">
        <f t="shared" si="20"/>
        <v>-619000</v>
      </c>
      <c r="D43" s="45">
        <f t="shared" si="20"/>
        <v>0</v>
      </c>
      <c r="E43" s="45">
        <f t="shared" si="20"/>
        <v>290000</v>
      </c>
      <c r="F43" s="46">
        <f t="shared" si="20"/>
        <v>909000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909000</v>
      </c>
      <c r="C44" s="39">
        <f t="shared" si="22"/>
        <v>-619000</v>
      </c>
      <c r="D44" s="39">
        <f t="shared" si="22"/>
        <v>0</v>
      </c>
      <c r="E44" s="39">
        <f t="shared" si="22"/>
        <v>290000</v>
      </c>
      <c r="F44" s="40">
        <f t="shared" si="22"/>
        <v>909000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909000</v>
      </c>
      <c r="C46" s="42">
        <v>-619000</v>
      </c>
      <c r="D46" s="42"/>
      <c r="E46" s="42">
        <f t="shared" si="13"/>
        <v>290000</v>
      </c>
      <c r="F46" s="43">
        <v>909000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87922000</v>
      </c>
      <c r="C61" s="39">
        <f t="shared" si="26"/>
        <v>-619000</v>
      </c>
      <c r="D61" s="39">
        <f t="shared" si="26"/>
        <v>0</v>
      </c>
      <c r="E61" s="39">
        <f t="shared" si="26"/>
        <v>87303000</v>
      </c>
      <c r="F61" s="40">
        <f t="shared" si="26"/>
        <v>87922000</v>
      </c>
      <c r="G61" s="41">
        <f t="shared" si="26"/>
        <v>87013000</v>
      </c>
      <c r="H61" s="40">
        <f t="shared" si="26"/>
        <v>8005000</v>
      </c>
      <c r="I61" s="41">
        <f t="shared" si="26"/>
        <v>7610461</v>
      </c>
      <c r="J61" s="40">
        <f t="shared" si="26"/>
        <v>23162000</v>
      </c>
      <c r="K61" s="41">
        <f t="shared" si="26"/>
        <v>24203292</v>
      </c>
      <c r="L61" s="40">
        <f t="shared" si="26"/>
        <v>19558000</v>
      </c>
      <c r="M61" s="41">
        <f t="shared" si="26"/>
        <v>19703961</v>
      </c>
      <c r="N61" s="40">
        <f t="shared" si="26"/>
        <v>23560000</v>
      </c>
      <c r="O61" s="41">
        <f t="shared" si="26"/>
        <v>36295319</v>
      </c>
      <c r="P61" s="40">
        <f t="shared" si="26"/>
        <v>74285000</v>
      </c>
      <c r="Q61" s="41">
        <f t="shared" si="26"/>
        <v>87813033</v>
      </c>
      <c r="R61" s="20">
        <f t="shared" si="16"/>
        <v>20.462214950403926</v>
      </c>
      <c r="S61" s="21">
        <f t="shared" si="17"/>
        <v>84.203160978647901</v>
      </c>
      <c r="T61" s="20">
        <f t="shared" si="18"/>
        <v>85.088714018991325</v>
      </c>
      <c r="U61" s="22">
        <f t="shared" si="19"/>
        <v>100.58421016459916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87922000</v>
      </c>
      <c r="C65" s="48">
        <f t="shared" si="30"/>
        <v>-619000</v>
      </c>
      <c r="D65" s="48">
        <f t="shared" si="30"/>
        <v>0</v>
      </c>
      <c r="E65" s="48">
        <f t="shared" si="30"/>
        <v>87303000</v>
      </c>
      <c r="F65" s="49">
        <f t="shared" si="30"/>
        <v>87922000</v>
      </c>
      <c r="G65" s="50">
        <f t="shared" si="30"/>
        <v>87013000</v>
      </c>
      <c r="H65" s="49">
        <f t="shared" si="30"/>
        <v>8005000</v>
      </c>
      <c r="I65" s="50">
        <f t="shared" si="30"/>
        <v>7610461</v>
      </c>
      <c r="J65" s="49">
        <f t="shared" si="30"/>
        <v>23162000</v>
      </c>
      <c r="K65" s="50">
        <f t="shared" si="30"/>
        <v>24203292</v>
      </c>
      <c r="L65" s="49">
        <f t="shared" si="30"/>
        <v>19558000</v>
      </c>
      <c r="M65" s="51">
        <f t="shared" si="30"/>
        <v>19703961</v>
      </c>
      <c r="N65" s="49">
        <f t="shared" si="30"/>
        <v>23560000</v>
      </c>
      <c r="O65" s="50">
        <f t="shared" si="30"/>
        <v>36295319</v>
      </c>
      <c r="P65" s="49">
        <f t="shared" si="30"/>
        <v>74285000</v>
      </c>
      <c r="Q65" s="50">
        <f t="shared" si="30"/>
        <v>87813033</v>
      </c>
      <c r="R65" s="34">
        <f t="shared" si="16"/>
        <v>20.462214950403926</v>
      </c>
      <c r="S65" s="35">
        <f t="shared" si="17"/>
        <v>84.203160978647901</v>
      </c>
      <c r="T65" s="34">
        <f t="shared" si="18"/>
        <v>85.088714018991325</v>
      </c>
      <c r="U65" s="35">
        <f t="shared" si="19"/>
        <v>100.58421016459916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180665000</v>
      </c>
      <c r="C8" s="36">
        <f t="shared" si="0"/>
        <v>31500000</v>
      </c>
      <c r="D8" s="36">
        <f t="shared" si="0"/>
        <v>0</v>
      </c>
      <c r="E8" s="36">
        <f t="shared" si="0"/>
        <v>212165000</v>
      </c>
      <c r="F8" s="37">
        <f t="shared" si="0"/>
        <v>212165000</v>
      </c>
      <c r="G8" s="38">
        <f t="shared" si="0"/>
        <v>212165000</v>
      </c>
      <c r="H8" s="37">
        <f t="shared" si="0"/>
        <v>28156000</v>
      </c>
      <c r="I8" s="38">
        <f t="shared" si="0"/>
        <v>16380658</v>
      </c>
      <c r="J8" s="37">
        <f t="shared" si="0"/>
        <v>48076000</v>
      </c>
      <c r="K8" s="38">
        <f t="shared" si="0"/>
        <v>55676472</v>
      </c>
      <c r="L8" s="37">
        <f t="shared" si="0"/>
        <v>46658000</v>
      </c>
      <c r="M8" s="38">
        <f t="shared" si="0"/>
        <v>35665106</v>
      </c>
      <c r="N8" s="37">
        <f t="shared" si="0"/>
        <v>35452000</v>
      </c>
      <c r="O8" s="38">
        <f t="shared" si="0"/>
        <v>30937154</v>
      </c>
      <c r="P8" s="37">
        <f t="shared" si="0"/>
        <v>158342000</v>
      </c>
      <c r="Q8" s="38">
        <f t="shared" si="0"/>
        <v>138659390</v>
      </c>
      <c r="R8" s="16">
        <f>IF(($L8       =0),0,((($N8       -$L8       )/$L8       )*100))</f>
        <v>-24.017317501821765</v>
      </c>
      <c r="S8" s="17">
        <f>IF(($M8       =0),0,((($O8       -$M8       )/$M8       )*100))</f>
        <v>-13.256520252596474</v>
      </c>
      <c r="T8" s="16">
        <f>IF(($E8       =0),0,(($P8       /$E8       )*100))</f>
        <v>74.631536775622749</v>
      </c>
      <c r="U8" s="18">
        <f>IF(($E8       =0),0,(($Q8       /$E8       )*100))</f>
        <v>65.354507105318973</v>
      </c>
      <c r="V8" s="37">
        <f t="shared" ref="V8:W8" si="1">+V9+V28</f>
        <v>11947000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171215000</v>
      </c>
      <c r="C9" s="39">
        <f t="shared" si="2"/>
        <v>31500000</v>
      </c>
      <c r="D9" s="39">
        <f t="shared" si="2"/>
        <v>0</v>
      </c>
      <c r="E9" s="39">
        <f t="shared" si="2"/>
        <v>202715000</v>
      </c>
      <c r="F9" s="40">
        <f t="shared" si="2"/>
        <v>202715000</v>
      </c>
      <c r="G9" s="41">
        <f t="shared" si="2"/>
        <v>202715000</v>
      </c>
      <c r="H9" s="40">
        <f t="shared" si="2"/>
        <v>27215000</v>
      </c>
      <c r="I9" s="41">
        <f t="shared" si="2"/>
        <v>16513949</v>
      </c>
      <c r="J9" s="40">
        <f t="shared" si="2"/>
        <v>46643000</v>
      </c>
      <c r="K9" s="41">
        <f t="shared" si="2"/>
        <v>23724846</v>
      </c>
      <c r="L9" s="40">
        <f t="shared" si="2"/>
        <v>45984000</v>
      </c>
      <c r="M9" s="41">
        <f t="shared" si="2"/>
        <v>26481946</v>
      </c>
      <c r="N9" s="40">
        <f t="shared" si="2"/>
        <v>33049000</v>
      </c>
      <c r="O9" s="41">
        <f t="shared" si="2"/>
        <v>15817838</v>
      </c>
      <c r="P9" s="40">
        <f t="shared" si="2"/>
        <v>152891000</v>
      </c>
      <c r="Q9" s="41">
        <f t="shared" si="2"/>
        <v>82538579</v>
      </c>
      <c r="R9" s="20">
        <f>IF(($L9       =0),0,((($N9       -$L9       )/$L9       )*100))</f>
        <v>-28.129349338900489</v>
      </c>
      <c r="S9" s="21">
        <f>IF(($M9       =0),0,((($O9       -$M9       )/$M9       )*100))</f>
        <v>-40.269351806698801</v>
      </c>
      <c r="T9" s="20">
        <f>IF(($E9       =0),0,(($P9       /$E9       )*100))</f>
        <v>75.421651086500745</v>
      </c>
      <c r="U9" s="22">
        <f>IF(($E9       =0),0,(($Q9       /$E9       )*100))</f>
        <v>40.716562168561779</v>
      </c>
      <c r="V9" s="40">
        <f t="shared" ref="V9:W9" si="3">SUM(V10:V27)</f>
        <v>11947000</v>
      </c>
      <c r="W9" s="41">
        <f t="shared" si="3"/>
        <v>0</v>
      </c>
    </row>
    <row r="10" spans="1:23" ht="13" x14ac:dyDescent="0.3">
      <c r="A10" s="23" t="s">
        <v>36</v>
      </c>
      <c r="B10" s="42">
        <v>85145000</v>
      </c>
      <c r="C10" s="42"/>
      <c r="D10" s="42"/>
      <c r="E10" s="42">
        <f t="shared" ref="E10:E41" si="4">$B10      +$C10      +$D10</f>
        <v>85145000</v>
      </c>
      <c r="F10" s="43">
        <v>85145000</v>
      </c>
      <c r="G10" s="44">
        <v>85145000</v>
      </c>
      <c r="H10" s="43">
        <v>17990000</v>
      </c>
      <c r="I10" s="44">
        <v>16513949</v>
      </c>
      <c r="J10" s="43">
        <v>16833000</v>
      </c>
      <c r="K10" s="44">
        <v>21576036</v>
      </c>
      <c r="L10" s="43">
        <v>27980000</v>
      </c>
      <c r="M10" s="44">
        <v>26481946</v>
      </c>
      <c r="N10" s="43">
        <v>22502000</v>
      </c>
      <c r="O10" s="44">
        <v>15817838</v>
      </c>
      <c r="P10" s="43">
        <f t="shared" ref="P10:P41" si="5">$H10      +$J10      +$L10      +$N10</f>
        <v>85305000</v>
      </c>
      <c r="Q10" s="44">
        <f t="shared" ref="Q10:Q41" si="6">$I10      +$K10      +$M10      +$O10</f>
        <v>80389769</v>
      </c>
      <c r="R10" s="24">
        <f t="shared" ref="R10:R41" si="7">IF(($L10      =0),0,((($N10      -$L10      )/$L10      )*100))</f>
        <v>-19.578270192994996</v>
      </c>
      <c r="S10" s="25">
        <f t="shared" ref="S10:S41" si="8">IF(($M10      =0),0,((($O10      -$M10      )/$M10      )*100))</f>
        <v>-40.269351806698801</v>
      </c>
      <c r="T10" s="24">
        <f t="shared" ref="T10:T41" si="9">IF(($E10      =0),0,(($P10      /$E10      )*100))</f>
        <v>100.1879147336896</v>
      </c>
      <c r="U10" s="26">
        <f t="shared" ref="U10:U41" si="10">IF(($E10      =0),0,(($Q10      /$E10      )*100))</f>
        <v>94.415137706265782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40810000</v>
      </c>
      <c r="C13" s="42"/>
      <c r="D13" s="42"/>
      <c r="E13" s="42">
        <f t="shared" si="4"/>
        <v>40810000</v>
      </c>
      <c r="F13" s="43">
        <v>40810000</v>
      </c>
      <c r="G13" s="44">
        <v>40810000</v>
      </c>
      <c r="H13" s="43">
        <v>9225000</v>
      </c>
      <c r="I13" s="44"/>
      <c r="J13" s="43">
        <v>13220000</v>
      </c>
      <c r="K13" s="44"/>
      <c r="L13" s="43">
        <v>14051000</v>
      </c>
      <c r="M13" s="44"/>
      <c r="N13" s="43">
        <v>3189000</v>
      </c>
      <c r="O13" s="44"/>
      <c r="P13" s="43">
        <f t="shared" si="5"/>
        <v>39685000</v>
      </c>
      <c r="Q13" s="44">
        <f t="shared" si="6"/>
        <v>0</v>
      </c>
      <c r="R13" s="24">
        <f t="shared" si="7"/>
        <v>-77.304106469290446</v>
      </c>
      <c r="S13" s="25">
        <f t="shared" si="8"/>
        <v>0</v>
      </c>
      <c r="T13" s="24">
        <f t="shared" si="9"/>
        <v>97.243322715020824</v>
      </c>
      <c r="U13" s="26">
        <f t="shared" si="10"/>
        <v>0</v>
      </c>
      <c r="V13" s="43">
        <v>149000</v>
      </c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/>
      <c r="I14" s="44"/>
      <c r="J14" s="43">
        <v>3388000</v>
      </c>
      <c r="K14" s="44">
        <v>2148810</v>
      </c>
      <c r="L14" s="43"/>
      <c r="M14" s="44"/>
      <c r="N14" s="43">
        <v>841000</v>
      </c>
      <c r="O14" s="44"/>
      <c r="P14" s="43">
        <f t="shared" si="5"/>
        <v>4229000</v>
      </c>
      <c r="Q14" s="44">
        <f t="shared" si="6"/>
        <v>2148810</v>
      </c>
      <c r="R14" s="24">
        <f t="shared" si="7"/>
        <v>0</v>
      </c>
      <c r="S14" s="25">
        <f t="shared" si="8"/>
        <v>0</v>
      </c>
      <c r="T14" s="24">
        <f t="shared" si="9"/>
        <v>42.29</v>
      </c>
      <c r="U14" s="26">
        <f t="shared" si="10"/>
        <v>21.488099999999999</v>
      </c>
      <c r="V14" s="43">
        <v>66000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35260000</v>
      </c>
      <c r="C20" s="42">
        <v>31500000</v>
      </c>
      <c r="D20" s="42"/>
      <c r="E20" s="42">
        <f t="shared" si="4"/>
        <v>66760000</v>
      </c>
      <c r="F20" s="43">
        <v>66760000</v>
      </c>
      <c r="G20" s="44">
        <v>66760000</v>
      </c>
      <c r="H20" s="43"/>
      <c r="I20" s="44"/>
      <c r="J20" s="43">
        <v>13202000</v>
      </c>
      <c r="K20" s="44"/>
      <c r="L20" s="43">
        <v>3953000</v>
      </c>
      <c r="M20" s="44"/>
      <c r="N20" s="43">
        <v>6517000</v>
      </c>
      <c r="O20" s="44"/>
      <c r="P20" s="43">
        <f t="shared" si="5"/>
        <v>23672000</v>
      </c>
      <c r="Q20" s="44">
        <f t="shared" si="6"/>
        <v>0</v>
      </c>
      <c r="R20" s="24">
        <f t="shared" si="7"/>
        <v>64.862130027826964</v>
      </c>
      <c r="S20" s="25">
        <f t="shared" si="8"/>
        <v>0</v>
      </c>
      <c r="T20" s="24">
        <f t="shared" si="9"/>
        <v>35.458358298382265</v>
      </c>
      <c r="U20" s="26">
        <f t="shared" si="10"/>
        <v>0</v>
      </c>
      <c r="V20" s="43">
        <v>11732000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9450000</v>
      </c>
      <c r="C28" s="39">
        <f t="shared" si="11"/>
        <v>0</v>
      </c>
      <c r="D28" s="39">
        <f t="shared" si="11"/>
        <v>0</v>
      </c>
      <c r="E28" s="39">
        <f t="shared" si="11"/>
        <v>9450000</v>
      </c>
      <c r="F28" s="40">
        <f t="shared" si="11"/>
        <v>9450000</v>
      </c>
      <c r="G28" s="41">
        <f t="shared" si="11"/>
        <v>9450000</v>
      </c>
      <c r="H28" s="40">
        <f t="shared" si="11"/>
        <v>941000</v>
      </c>
      <c r="I28" s="41">
        <f t="shared" si="11"/>
        <v>-133291</v>
      </c>
      <c r="J28" s="40">
        <f t="shared" si="11"/>
        <v>1433000</v>
      </c>
      <c r="K28" s="41">
        <f t="shared" si="11"/>
        <v>31951626</v>
      </c>
      <c r="L28" s="40">
        <f t="shared" si="11"/>
        <v>674000</v>
      </c>
      <c r="M28" s="41">
        <f t="shared" si="11"/>
        <v>9183160</v>
      </c>
      <c r="N28" s="40">
        <f t="shared" si="11"/>
        <v>2403000</v>
      </c>
      <c r="O28" s="41">
        <f t="shared" si="11"/>
        <v>15119316</v>
      </c>
      <c r="P28" s="40">
        <f t="shared" si="11"/>
        <v>5451000</v>
      </c>
      <c r="Q28" s="41">
        <f t="shared" si="11"/>
        <v>56120811</v>
      </c>
      <c r="R28" s="20">
        <f t="shared" si="7"/>
        <v>256.52818991097922</v>
      </c>
      <c r="S28" s="21">
        <f t="shared" si="8"/>
        <v>64.641757303586132</v>
      </c>
      <c r="T28" s="20">
        <f t="shared" si="9"/>
        <v>57.682539682539677</v>
      </c>
      <c r="U28" s="22">
        <f t="shared" si="10"/>
        <v>593.87101587301595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740000</v>
      </c>
      <c r="I31" s="44">
        <v>756568</v>
      </c>
      <c r="J31" s="43">
        <v>408000</v>
      </c>
      <c r="K31" s="44">
        <v>407937</v>
      </c>
      <c r="L31" s="43">
        <v>150000</v>
      </c>
      <c r="M31" s="44">
        <v>150000</v>
      </c>
      <c r="N31" s="43">
        <v>335000</v>
      </c>
      <c r="O31" s="44">
        <v>335496</v>
      </c>
      <c r="P31" s="43">
        <f t="shared" si="5"/>
        <v>1633000</v>
      </c>
      <c r="Q31" s="44">
        <f t="shared" si="6"/>
        <v>1650001</v>
      </c>
      <c r="R31" s="24">
        <f t="shared" si="7"/>
        <v>123.33333333333334</v>
      </c>
      <c r="S31" s="25">
        <f t="shared" si="8"/>
        <v>123.664</v>
      </c>
      <c r="T31" s="24">
        <f t="shared" si="9"/>
        <v>96.058823529411768</v>
      </c>
      <c r="U31" s="26">
        <f t="shared" si="10"/>
        <v>97.058882352941183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1750000</v>
      </c>
      <c r="C33" s="42"/>
      <c r="D33" s="42"/>
      <c r="E33" s="42">
        <f t="shared" si="4"/>
        <v>1750000</v>
      </c>
      <c r="F33" s="43">
        <v>1750000</v>
      </c>
      <c r="G33" s="44">
        <v>1750000</v>
      </c>
      <c r="H33" s="43">
        <v>201000</v>
      </c>
      <c r="I33" s="44">
        <v>664119</v>
      </c>
      <c r="J33" s="43">
        <v>1025000</v>
      </c>
      <c r="K33" s="44">
        <v>1007572</v>
      </c>
      <c r="L33" s="43">
        <v>524000</v>
      </c>
      <c r="M33" s="44"/>
      <c r="N33" s="43"/>
      <c r="O33" s="44"/>
      <c r="P33" s="43">
        <f t="shared" si="5"/>
        <v>1750000</v>
      </c>
      <c r="Q33" s="44">
        <f t="shared" si="6"/>
        <v>1671691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95.525199999999998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6000000</v>
      </c>
      <c r="C37" s="42"/>
      <c r="D37" s="42"/>
      <c r="E37" s="42">
        <f t="shared" si="4"/>
        <v>6000000</v>
      </c>
      <c r="F37" s="43">
        <v>6000000</v>
      </c>
      <c r="G37" s="44">
        <v>6000000</v>
      </c>
      <c r="H37" s="43"/>
      <c r="I37" s="44">
        <v>-1553978</v>
      </c>
      <c r="J37" s="43"/>
      <c r="K37" s="44">
        <v>30536117</v>
      </c>
      <c r="L37" s="43"/>
      <c r="M37" s="44">
        <v>9033160</v>
      </c>
      <c r="N37" s="43">
        <v>2068000</v>
      </c>
      <c r="O37" s="44">
        <v>14783820</v>
      </c>
      <c r="P37" s="43">
        <f t="shared" si="5"/>
        <v>2068000</v>
      </c>
      <c r="Q37" s="44">
        <f t="shared" si="6"/>
        <v>52799119</v>
      </c>
      <c r="R37" s="24">
        <f t="shared" si="7"/>
        <v>0</v>
      </c>
      <c r="S37" s="25">
        <f t="shared" si="8"/>
        <v>63.661664356659244</v>
      </c>
      <c r="T37" s="24">
        <f t="shared" si="9"/>
        <v>34.466666666666669</v>
      </c>
      <c r="U37" s="26">
        <f t="shared" si="10"/>
        <v>879.98531666666668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15116000</v>
      </c>
      <c r="C43" s="45">
        <f t="shared" si="20"/>
        <v>-339000</v>
      </c>
      <c r="D43" s="45">
        <f t="shared" si="20"/>
        <v>0</v>
      </c>
      <c r="E43" s="45">
        <f t="shared" si="20"/>
        <v>14777000</v>
      </c>
      <c r="F43" s="46">
        <f t="shared" si="20"/>
        <v>15116000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15116000</v>
      </c>
      <c r="C44" s="39">
        <f t="shared" si="22"/>
        <v>-339000</v>
      </c>
      <c r="D44" s="39">
        <f t="shared" si="22"/>
        <v>0</v>
      </c>
      <c r="E44" s="39">
        <f t="shared" si="22"/>
        <v>14777000</v>
      </c>
      <c r="F44" s="40">
        <f t="shared" si="22"/>
        <v>15116000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14116000</v>
      </c>
      <c r="C46" s="42">
        <v>-339000</v>
      </c>
      <c r="D46" s="42"/>
      <c r="E46" s="42">
        <f t="shared" si="13"/>
        <v>13777000</v>
      </c>
      <c r="F46" s="43">
        <v>14116000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195781000</v>
      </c>
      <c r="C61" s="39">
        <f t="shared" si="26"/>
        <v>31161000</v>
      </c>
      <c r="D61" s="39">
        <f t="shared" si="26"/>
        <v>0</v>
      </c>
      <c r="E61" s="39">
        <f t="shared" si="26"/>
        <v>226942000</v>
      </c>
      <c r="F61" s="40">
        <f t="shared" si="26"/>
        <v>227281000</v>
      </c>
      <c r="G61" s="41">
        <f t="shared" si="26"/>
        <v>212165000</v>
      </c>
      <c r="H61" s="40">
        <f t="shared" si="26"/>
        <v>28156000</v>
      </c>
      <c r="I61" s="41">
        <f t="shared" si="26"/>
        <v>16380658</v>
      </c>
      <c r="J61" s="40">
        <f t="shared" si="26"/>
        <v>48076000</v>
      </c>
      <c r="K61" s="41">
        <f t="shared" si="26"/>
        <v>55676472</v>
      </c>
      <c r="L61" s="40">
        <f t="shared" si="26"/>
        <v>46658000</v>
      </c>
      <c r="M61" s="41">
        <f t="shared" si="26"/>
        <v>35665106</v>
      </c>
      <c r="N61" s="40">
        <f t="shared" si="26"/>
        <v>35452000</v>
      </c>
      <c r="O61" s="41">
        <f t="shared" si="26"/>
        <v>30937154</v>
      </c>
      <c r="P61" s="40">
        <f t="shared" si="26"/>
        <v>158342000</v>
      </c>
      <c r="Q61" s="41">
        <f t="shared" si="26"/>
        <v>138659390</v>
      </c>
      <c r="R61" s="20">
        <f t="shared" si="16"/>
        <v>-24.017317501821765</v>
      </c>
      <c r="S61" s="21">
        <f t="shared" si="17"/>
        <v>-13.256520252596474</v>
      </c>
      <c r="T61" s="20">
        <f t="shared" si="18"/>
        <v>69.772012232200296</v>
      </c>
      <c r="U61" s="22">
        <f t="shared" si="19"/>
        <v>61.099042927267753</v>
      </c>
      <c r="V61" s="40">
        <f t="shared" ref="V61:W61" si="27">+V8+V43</f>
        <v>11947000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195781000</v>
      </c>
      <c r="C65" s="48">
        <f t="shared" si="30"/>
        <v>31161000</v>
      </c>
      <c r="D65" s="48">
        <f t="shared" si="30"/>
        <v>0</v>
      </c>
      <c r="E65" s="48">
        <f t="shared" si="30"/>
        <v>226942000</v>
      </c>
      <c r="F65" s="49">
        <f t="shared" si="30"/>
        <v>227281000</v>
      </c>
      <c r="G65" s="50">
        <f t="shared" si="30"/>
        <v>212165000</v>
      </c>
      <c r="H65" s="49">
        <f t="shared" si="30"/>
        <v>28156000</v>
      </c>
      <c r="I65" s="50">
        <f t="shared" si="30"/>
        <v>16380658</v>
      </c>
      <c r="J65" s="49">
        <f t="shared" si="30"/>
        <v>48076000</v>
      </c>
      <c r="K65" s="50">
        <f t="shared" si="30"/>
        <v>55676472</v>
      </c>
      <c r="L65" s="49">
        <f t="shared" si="30"/>
        <v>46658000</v>
      </c>
      <c r="M65" s="51">
        <f t="shared" si="30"/>
        <v>35665106</v>
      </c>
      <c r="N65" s="49">
        <f t="shared" si="30"/>
        <v>35452000</v>
      </c>
      <c r="O65" s="50">
        <f t="shared" si="30"/>
        <v>30937154</v>
      </c>
      <c r="P65" s="49">
        <f t="shared" si="30"/>
        <v>158342000</v>
      </c>
      <c r="Q65" s="50">
        <f t="shared" si="30"/>
        <v>138659390</v>
      </c>
      <c r="R65" s="34">
        <f t="shared" si="16"/>
        <v>-24.017317501821765</v>
      </c>
      <c r="S65" s="35">
        <f t="shared" si="17"/>
        <v>-13.256520252596474</v>
      </c>
      <c r="T65" s="34">
        <f t="shared" si="18"/>
        <v>69.772012232200296</v>
      </c>
      <c r="U65" s="35">
        <f t="shared" si="19"/>
        <v>61.099042927267753</v>
      </c>
      <c r="V65" s="49">
        <f>+V61+V62</f>
        <v>11947000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103096000</v>
      </c>
      <c r="C8" s="36">
        <f t="shared" si="0"/>
        <v>32000000</v>
      </c>
      <c r="D8" s="36">
        <f t="shared" si="0"/>
        <v>0</v>
      </c>
      <c r="E8" s="36">
        <f t="shared" si="0"/>
        <v>135096000</v>
      </c>
      <c r="F8" s="37">
        <f t="shared" si="0"/>
        <v>135096000</v>
      </c>
      <c r="G8" s="38">
        <f t="shared" si="0"/>
        <v>135096000</v>
      </c>
      <c r="H8" s="37">
        <f t="shared" si="0"/>
        <v>28654000</v>
      </c>
      <c r="I8" s="38">
        <f t="shared" si="0"/>
        <v>48988969</v>
      </c>
      <c r="J8" s="37">
        <f t="shared" si="0"/>
        <v>21739000</v>
      </c>
      <c r="K8" s="38">
        <f t="shared" si="0"/>
        <v>13282237</v>
      </c>
      <c r="L8" s="37">
        <f t="shared" si="0"/>
        <v>17254000</v>
      </c>
      <c r="M8" s="38">
        <f t="shared" si="0"/>
        <v>4143457</v>
      </c>
      <c r="N8" s="37">
        <f t="shared" si="0"/>
        <v>18828000</v>
      </c>
      <c r="O8" s="38">
        <f t="shared" si="0"/>
        <v>9681632</v>
      </c>
      <c r="P8" s="37">
        <f t="shared" si="0"/>
        <v>86475000</v>
      </c>
      <c r="Q8" s="38">
        <f t="shared" si="0"/>
        <v>76096295</v>
      </c>
      <c r="R8" s="16">
        <f>IF(($L8       =0),0,((($N8       -$L8       )/$L8       )*100))</f>
        <v>9.122522313666396</v>
      </c>
      <c r="S8" s="17">
        <f>IF(($M8       =0),0,((($O8       -$M8       )/$M8       )*100))</f>
        <v>133.66073305454842</v>
      </c>
      <c r="T8" s="16">
        <f>IF(($E8       =0),0,(($P8       /$E8       )*100))</f>
        <v>64.010037306804051</v>
      </c>
      <c r="U8" s="18">
        <f>IF(($E8       =0),0,(($Q8       /$E8       )*100))</f>
        <v>56.327570764493395</v>
      </c>
      <c r="V8" s="37">
        <f t="shared" ref="V8:W8" si="1">+V9+V28</f>
        <v>4064000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98814000</v>
      </c>
      <c r="C9" s="39">
        <f t="shared" si="2"/>
        <v>32000000</v>
      </c>
      <c r="D9" s="39">
        <f t="shared" si="2"/>
        <v>0</v>
      </c>
      <c r="E9" s="39">
        <f t="shared" si="2"/>
        <v>130814000</v>
      </c>
      <c r="F9" s="40">
        <f t="shared" si="2"/>
        <v>130814000</v>
      </c>
      <c r="G9" s="41">
        <f t="shared" si="2"/>
        <v>130814000</v>
      </c>
      <c r="H9" s="40">
        <f t="shared" si="2"/>
        <v>26840000</v>
      </c>
      <c r="I9" s="41">
        <f t="shared" si="2"/>
        <v>47130042</v>
      </c>
      <c r="J9" s="40">
        <f t="shared" si="2"/>
        <v>21382000</v>
      </c>
      <c r="K9" s="41">
        <f t="shared" si="2"/>
        <v>12537239</v>
      </c>
      <c r="L9" s="40">
        <f t="shared" si="2"/>
        <v>16677000</v>
      </c>
      <c r="M9" s="41">
        <f t="shared" si="2"/>
        <v>3158094</v>
      </c>
      <c r="N9" s="40">
        <f t="shared" si="2"/>
        <v>17930000</v>
      </c>
      <c r="O9" s="41">
        <f t="shared" si="2"/>
        <v>9072677</v>
      </c>
      <c r="P9" s="40">
        <f t="shared" si="2"/>
        <v>82829000</v>
      </c>
      <c r="Q9" s="41">
        <f t="shared" si="2"/>
        <v>71898052</v>
      </c>
      <c r="R9" s="20">
        <f>IF(($L9       =0),0,((($N9       -$L9       )/$L9       )*100))</f>
        <v>7.5133417281285597</v>
      </c>
      <c r="S9" s="21">
        <f>IF(($M9       =0),0,((($O9       -$M9       )/$M9       )*100))</f>
        <v>187.28331075642458</v>
      </c>
      <c r="T9" s="20">
        <f>IF(($E9       =0),0,(($P9       /$E9       )*100))</f>
        <v>63.318146375770176</v>
      </c>
      <c r="U9" s="22">
        <f>IF(($E9       =0),0,(($Q9       /$E9       )*100))</f>
        <v>54.962046875716666</v>
      </c>
      <c r="V9" s="40">
        <f t="shared" ref="V9:W9" si="3">SUM(V10:V27)</f>
        <v>4064000</v>
      </c>
      <c r="W9" s="41">
        <f t="shared" si="3"/>
        <v>0</v>
      </c>
    </row>
    <row r="10" spans="1:23" ht="13" x14ac:dyDescent="0.3">
      <c r="A10" s="23" t="s">
        <v>36</v>
      </c>
      <c r="B10" s="42">
        <v>54377000</v>
      </c>
      <c r="C10" s="42"/>
      <c r="D10" s="42"/>
      <c r="E10" s="42">
        <f t="shared" ref="E10:E41" si="4">$B10      +$C10      +$D10</f>
        <v>54377000</v>
      </c>
      <c r="F10" s="43">
        <v>54377000</v>
      </c>
      <c r="G10" s="44">
        <v>54377000</v>
      </c>
      <c r="H10" s="43">
        <v>18348000</v>
      </c>
      <c r="I10" s="44">
        <v>38637469</v>
      </c>
      <c r="J10" s="43">
        <v>18114000</v>
      </c>
      <c r="K10" s="44">
        <v>10365924</v>
      </c>
      <c r="L10" s="43">
        <v>6456000</v>
      </c>
      <c r="M10" s="44">
        <v>3158094</v>
      </c>
      <c r="N10" s="43">
        <v>8248000</v>
      </c>
      <c r="O10" s="44">
        <v>6338377</v>
      </c>
      <c r="P10" s="43">
        <f t="shared" ref="P10:P41" si="5">$H10      +$J10      +$L10      +$N10</f>
        <v>51166000</v>
      </c>
      <c r="Q10" s="44">
        <f t="shared" ref="Q10:Q41" si="6">$I10      +$K10      +$M10      +$O10</f>
        <v>58499864</v>
      </c>
      <c r="R10" s="24">
        <f t="shared" ref="R10:R41" si="7">IF(($L10      =0),0,((($N10      -$L10      )/$L10      )*100))</f>
        <v>27.757125154894673</v>
      </c>
      <c r="S10" s="25">
        <f t="shared" ref="S10:S41" si="8">IF(($M10      =0),0,((($O10      -$M10      )/$M10      )*100))</f>
        <v>100.702607332144</v>
      </c>
      <c r="T10" s="24">
        <f t="shared" ref="T10:T41" si="9">IF(($E10      =0),0,(($P10      /$E10      )*100))</f>
        <v>94.094929841660999</v>
      </c>
      <c r="U10" s="26">
        <f t="shared" ref="U10:U41" si="10">IF(($E10      =0),0,(($Q10      /$E10      )*100))</f>
        <v>107.58199974253822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19400000</v>
      </c>
      <c r="C13" s="42"/>
      <c r="D13" s="42"/>
      <c r="E13" s="42">
        <f t="shared" si="4"/>
        <v>19400000</v>
      </c>
      <c r="F13" s="43">
        <v>19400000</v>
      </c>
      <c r="G13" s="44">
        <v>19400000</v>
      </c>
      <c r="H13" s="43">
        <v>8492000</v>
      </c>
      <c r="I13" s="44">
        <v>8492573</v>
      </c>
      <c r="J13" s="43">
        <v>2172000</v>
      </c>
      <c r="K13" s="44">
        <v>2171315</v>
      </c>
      <c r="L13" s="43">
        <v>4067000</v>
      </c>
      <c r="M13" s="44"/>
      <c r="N13" s="43">
        <v>4669000</v>
      </c>
      <c r="O13" s="44">
        <v>2734300</v>
      </c>
      <c r="P13" s="43">
        <f t="shared" si="5"/>
        <v>19400000</v>
      </c>
      <c r="Q13" s="44">
        <f t="shared" si="6"/>
        <v>13398188</v>
      </c>
      <c r="R13" s="24">
        <f t="shared" si="7"/>
        <v>14.802065404475043</v>
      </c>
      <c r="S13" s="25">
        <f t="shared" si="8"/>
        <v>0</v>
      </c>
      <c r="T13" s="24">
        <f t="shared" si="9"/>
        <v>100</v>
      </c>
      <c r="U13" s="26">
        <f t="shared" si="10"/>
        <v>69.062824742268035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25037000</v>
      </c>
      <c r="C20" s="42">
        <v>32000000</v>
      </c>
      <c r="D20" s="42"/>
      <c r="E20" s="42">
        <f t="shared" si="4"/>
        <v>57037000</v>
      </c>
      <c r="F20" s="43">
        <v>57037000</v>
      </c>
      <c r="G20" s="44">
        <v>57037000</v>
      </c>
      <c r="H20" s="43"/>
      <c r="I20" s="44"/>
      <c r="J20" s="43">
        <v>1096000</v>
      </c>
      <c r="K20" s="44"/>
      <c r="L20" s="43">
        <v>6154000</v>
      </c>
      <c r="M20" s="44"/>
      <c r="N20" s="43">
        <v>5013000</v>
      </c>
      <c r="O20" s="44"/>
      <c r="P20" s="43">
        <f t="shared" si="5"/>
        <v>12263000</v>
      </c>
      <c r="Q20" s="44">
        <f t="shared" si="6"/>
        <v>0</v>
      </c>
      <c r="R20" s="24">
        <f t="shared" si="7"/>
        <v>-18.540786480337992</v>
      </c>
      <c r="S20" s="25">
        <f t="shared" si="8"/>
        <v>0</v>
      </c>
      <c r="T20" s="24">
        <f t="shared" si="9"/>
        <v>21.500078896155127</v>
      </c>
      <c r="U20" s="26">
        <f t="shared" si="10"/>
        <v>0</v>
      </c>
      <c r="V20" s="43">
        <v>4064000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4282000</v>
      </c>
      <c r="C28" s="39">
        <f t="shared" si="11"/>
        <v>0</v>
      </c>
      <c r="D28" s="39">
        <f t="shared" si="11"/>
        <v>0</v>
      </c>
      <c r="E28" s="39">
        <f t="shared" si="11"/>
        <v>4282000</v>
      </c>
      <c r="F28" s="40">
        <f t="shared" si="11"/>
        <v>4282000</v>
      </c>
      <c r="G28" s="41">
        <f t="shared" si="11"/>
        <v>4282000</v>
      </c>
      <c r="H28" s="40">
        <f t="shared" si="11"/>
        <v>1814000</v>
      </c>
      <c r="I28" s="41">
        <f t="shared" si="11"/>
        <v>1858927</v>
      </c>
      <c r="J28" s="40">
        <f t="shared" si="11"/>
        <v>357000</v>
      </c>
      <c r="K28" s="41">
        <f t="shared" si="11"/>
        <v>744998</v>
      </c>
      <c r="L28" s="40">
        <f t="shared" si="11"/>
        <v>577000</v>
      </c>
      <c r="M28" s="41">
        <f t="shared" si="11"/>
        <v>985363</v>
      </c>
      <c r="N28" s="40">
        <f t="shared" si="11"/>
        <v>898000</v>
      </c>
      <c r="O28" s="41">
        <f t="shared" si="11"/>
        <v>608955</v>
      </c>
      <c r="P28" s="40">
        <f t="shared" si="11"/>
        <v>3646000</v>
      </c>
      <c r="Q28" s="41">
        <f t="shared" si="11"/>
        <v>4198243</v>
      </c>
      <c r="R28" s="20">
        <f t="shared" si="7"/>
        <v>55.632582322357017</v>
      </c>
      <c r="S28" s="21">
        <f t="shared" si="8"/>
        <v>-38.199932410695347</v>
      </c>
      <c r="T28" s="20">
        <f t="shared" si="9"/>
        <v>85.147127510509108</v>
      </c>
      <c r="U28" s="22">
        <f t="shared" si="10"/>
        <v>98.043974778141049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1358000</v>
      </c>
      <c r="I31" s="44">
        <v>1077200</v>
      </c>
      <c r="J31" s="43">
        <v>317000</v>
      </c>
      <c r="K31" s="44">
        <v>316932</v>
      </c>
      <c r="L31" s="43">
        <v>64000</v>
      </c>
      <c r="M31" s="44">
        <v>228303</v>
      </c>
      <c r="N31" s="43">
        <v>398000</v>
      </c>
      <c r="O31" s="44">
        <v>397564</v>
      </c>
      <c r="P31" s="43">
        <f t="shared" si="5"/>
        <v>2137000</v>
      </c>
      <c r="Q31" s="44">
        <f t="shared" si="6"/>
        <v>2019999</v>
      </c>
      <c r="R31" s="24">
        <f t="shared" si="7"/>
        <v>521.875</v>
      </c>
      <c r="S31" s="25">
        <f t="shared" si="8"/>
        <v>74.138754199462994</v>
      </c>
      <c r="T31" s="24">
        <f t="shared" si="9"/>
        <v>92.913043478260875</v>
      </c>
      <c r="U31" s="26">
        <f t="shared" si="10"/>
        <v>87.826043478260871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1982000</v>
      </c>
      <c r="C33" s="42"/>
      <c r="D33" s="42"/>
      <c r="E33" s="42">
        <f t="shared" si="4"/>
        <v>1982000</v>
      </c>
      <c r="F33" s="43">
        <v>1982000</v>
      </c>
      <c r="G33" s="44">
        <v>1982000</v>
      </c>
      <c r="H33" s="43">
        <v>456000</v>
      </c>
      <c r="I33" s="44">
        <v>781727</v>
      </c>
      <c r="J33" s="43">
        <v>40000</v>
      </c>
      <c r="K33" s="44">
        <v>428066</v>
      </c>
      <c r="L33" s="43">
        <v>513000</v>
      </c>
      <c r="M33" s="44">
        <v>757060</v>
      </c>
      <c r="N33" s="43">
        <v>500000</v>
      </c>
      <c r="O33" s="44">
        <v>211391</v>
      </c>
      <c r="P33" s="43">
        <f t="shared" si="5"/>
        <v>1509000</v>
      </c>
      <c r="Q33" s="44">
        <f t="shared" si="6"/>
        <v>2178244</v>
      </c>
      <c r="R33" s="24">
        <f t="shared" si="7"/>
        <v>-2.53411306042885</v>
      </c>
      <c r="S33" s="25">
        <f t="shared" si="8"/>
        <v>-72.077378279132432</v>
      </c>
      <c r="T33" s="24">
        <f t="shared" si="9"/>
        <v>76.13521695257316</v>
      </c>
      <c r="U33" s="26">
        <f t="shared" si="10"/>
        <v>109.9013118062563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26888000</v>
      </c>
      <c r="C43" s="45">
        <f t="shared" si="20"/>
        <v>4939000</v>
      </c>
      <c r="D43" s="45">
        <f t="shared" si="20"/>
        <v>0</v>
      </c>
      <c r="E43" s="45">
        <f t="shared" si="20"/>
        <v>31827000</v>
      </c>
      <c r="F43" s="46">
        <f t="shared" si="20"/>
        <v>26888000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26888000</v>
      </c>
      <c r="C44" s="39">
        <f t="shared" si="22"/>
        <v>4939000</v>
      </c>
      <c r="D44" s="39">
        <f t="shared" si="22"/>
        <v>0</v>
      </c>
      <c r="E44" s="39">
        <f t="shared" si="22"/>
        <v>31827000</v>
      </c>
      <c r="F44" s="40">
        <f t="shared" si="22"/>
        <v>26888000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26888000</v>
      </c>
      <c r="C46" s="42">
        <v>4939000</v>
      </c>
      <c r="D46" s="42"/>
      <c r="E46" s="42">
        <f t="shared" si="13"/>
        <v>31827000</v>
      </c>
      <c r="F46" s="43">
        <v>26888000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129984000</v>
      </c>
      <c r="C61" s="39">
        <f t="shared" si="26"/>
        <v>36939000</v>
      </c>
      <c r="D61" s="39">
        <f t="shared" si="26"/>
        <v>0</v>
      </c>
      <c r="E61" s="39">
        <f t="shared" si="26"/>
        <v>166923000</v>
      </c>
      <c r="F61" s="40">
        <f t="shared" si="26"/>
        <v>161984000</v>
      </c>
      <c r="G61" s="41">
        <f t="shared" si="26"/>
        <v>135096000</v>
      </c>
      <c r="H61" s="40">
        <f t="shared" si="26"/>
        <v>28654000</v>
      </c>
      <c r="I61" s="41">
        <f t="shared" si="26"/>
        <v>48988969</v>
      </c>
      <c r="J61" s="40">
        <f t="shared" si="26"/>
        <v>21739000</v>
      </c>
      <c r="K61" s="41">
        <f t="shared" si="26"/>
        <v>13282237</v>
      </c>
      <c r="L61" s="40">
        <f t="shared" si="26"/>
        <v>17254000</v>
      </c>
      <c r="M61" s="41">
        <f t="shared" si="26"/>
        <v>4143457</v>
      </c>
      <c r="N61" s="40">
        <f t="shared" si="26"/>
        <v>18828000</v>
      </c>
      <c r="O61" s="41">
        <f t="shared" si="26"/>
        <v>9681632</v>
      </c>
      <c r="P61" s="40">
        <f t="shared" si="26"/>
        <v>86475000</v>
      </c>
      <c r="Q61" s="41">
        <f t="shared" si="26"/>
        <v>76096295</v>
      </c>
      <c r="R61" s="20">
        <f t="shared" si="16"/>
        <v>9.122522313666396</v>
      </c>
      <c r="S61" s="21">
        <f t="shared" si="17"/>
        <v>133.66073305454842</v>
      </c>
      <c r="T61" s="20">
        <f t="shared" si="18"/>
        <v>51.805323412591434</v>
      </c>
      <c r="U61" s="22">
        <f t="shared" si="19"/>
        <v>45.587663174038326</v>
      </c>
      <c r="V61" s="40">
        <f t="shared" ref="V61:W61" si="27">+V8+V43</f>
        <v>4064000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129984000</v>
      </c>
      <c r="C65" s="48">
        <f t="shared" si="30"/>
        <v>36939000</v>
      </c>
      <c r="D65" s="48">
        <f t="shared" si="30"/>
        <v>0</v>
      </c>
      <c r="E65" s="48">
        <f t="shared" si="30"/>
        <v>166923000</v>
      </c>
      <c r="F65" s="49">
        <f t="shared" si="30"/>
        <v>161984000</v>
      </c>
      <c r="G65" s="50">
        <f t="shared" si="30"/>
        <v>135096000</v>
      </c>
      <c r="H65" s="49">
        <f t="shared" si="30"/>
        <v>28654000</v>
      </c>
      <c r="I65" s="50">
        <f t="shared" si="30"/>
        <v>48988969</v>
      </c>
      <c r="J65" s="49">
        <f t="shared" si="30"/>
        <v>21739000</v>
      </c>
      <c r="K65" s="50">
        <f t="shared" si="30"/>
        <v>13282237</v>
      </c>
      <c r="L65" s="49">
        <f t="shared" si="30"/>
        <v>17254000</v>
      </c>
      <c r="M65" s="51">
        <f t="shared" si="30"/>
        <v>4143457</v>
      </c>
      <c r="N65" s="49">
        <f t="shared" si="30"/>
        <v>18828000</v>
      </c>
      <c r="O65" s="50">
        <f t="shared" si="30"/>
        <v>9681632</v>
      </c>
      <c r="P65" s="49">
        <f t="shared" si="30"/>
        <v>86475000</v>
      </c>
      <c r="Q65" s="50">
        <f t="shared" si="30"/>
        <v>76096295</v>
      </c>
      <c r="R65" s="34">
        <f t="shared" si="16"/>
        <v>9.122522313666396</v>
      </c>
      <c r="S65" s="35">
        <f t="shared" si="17"/>
        <v>133.66073305454842</v>
      </c>
      <c r="T65" s="34">
        <f t="shared" si="18"/>
        <v>51.805323412591434</v>
      </c>
      <c r="U65" s="35">
        <f t="shared" si="19"/>
        <v>45.587663174038326</v>
      </c>
      <c r="V65" s="49">
        <f>+V61+V62</f>
        <v>4064000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175299000</v>
      </c>
      <c r="C8" s="36">
        <f t="shared" si="0"/>
        <v>50000000</v>
      </c>
      <c r="D8" s="36">
        <f t="shared" si="0"/>
        <v>0</v>
      </c>
      <c r="E8" s="36">
        <f t="shared" si="0"/>
        <v>225299000</v>
      </c>
      <c r="F8" s="37">
        <f t="shared" si="0"/>
        <v>225299000</v>
      </c>
      <c r="G8" s="38">
        <f t="shared" si="0"/>
        <v>222699000</v>
      </c>
      <c r="H8" s="37">
        <f t="shared" si="0"/>
        <v>43965000</v>
      </c>
      <c r="I8" s="38">
        <f t="shared" si="0"/>
        <v>64653117</v>
      </c>
      <c r="J8" s="37">
        <f t="shared" si="0"/>
        <v>29681000</v>
      </c>
      <c r="K8" s="38">
        <f t="shared" si="0"/>
        <v>47761480</v>
      </c>
      <c r="L8" s="37">
        <f t="shared" si="0"/>
        <v>35916000</v>
      </c>
      <c r="M8" s="38">
        <f t="shared" si="0"/>
        <v>31490706</v>
      </c>
      <c r="N8" s="37">
        <f t="shared" si="0"/>
        <v>36091000</v>
      </c>
      <c r="O8" s="38">
        <f t="shared" si="0"/>
        <v>39993338</v>
      </c>
      <c r="P8" s="37">
        <f t="shared" si="0"/>
        <v>145653000</v>
      </c>
      <c r="Q8" s="38">
        <f t="shared" si="0"/>
        <v>183898641</v>
      </c>
      <c r="R8" s="16">
        <f>IF(($L8       =0),0,((($N8       -$L8       )/$L8       )*100))</f>
        <v>0.48724802316516314</v>
      </c>
      <c r="S8" s="17">
        <f>IF(($M8       =0),0,((($O8       -$M8       )/$M8       )*100))</f>
        <v>27.000448957860772</v>
      </c>
      <c r="T8" s="16">
        <f>IF(($E8       =0),0,(($P8       /$E8       )*100))</f>
        <v>64.648755653598116</v>
      </c>
      <c r="U8" s="18">
        <f>IF(($E8       =0),0,(($Q8       /$E8       )*100))</f>
        <v>81.62425976147253</v>
      </c>
      <c r="V8" s="37">
        <f t="shared" ref="V8:W8" si="1">+V9+V28</f>
        <v>4682000</v>
      </c>
      <c r="W8" s="38">
        <f t="shared" si="1"/>
        <v>4267000</v>
      </c>
    </row>
    <row r="9" spans="1:23" ht="13" x14ac:dyDescent="0.3">
      <c r="A9" s="19" t="s">
        <v>35</v>
      </c>
      <c r="B9" s="39">
        <f t="shared" ref="B9:Q9" si="2">SUM(B10:B27)</f>
        <v>153565000</v>
      </c>
      <c r="C9" s="39">
        <f t="shared" si="2"/>
        <v>50000000</v>
      </c>
      <c r="D9" s="39">
        <f t="shared" si="2"/>
        <v>0</v>
      </c>
      <c r="E9" s="39">
        <f t="shared" si="2"/>
        <v>203565000</v>
      </c>
      <c r="F9" s="40">
        <f t="shared" si="2"/>
        <v>203565000</v>
      </c>
      <c r="G9" s="41">
        <f t="shared" si="2"/>
        <v>200965000</v>
      </c>
      <c r="H9" s="40">
        <f t="shared" si="2"/>
        <v>41175000</v>
      </c>
      <c r="I9" s="41">
        <f t="shared" si="2"/>
        <v>61047982</v>
      </c>
      <c r="J9" s="40">
        <f t="shared" si="2"/>
        <v>26168000</v>
      </c>
      <c r="K9" s="41">
        <f t="shared" si="2"/>
        <v>45058338</v>
      </c>
      <c r="L9" s="40">
        <f t="shared" si="2"/>
        <v>25697000</v>
      </c>
      <c r="M9" s="41">
        <f t="shared" si="2"/>
        <v>18547100</v>
      </c>
      <c r="N9" s="40">
        <f t="shared" si="2"/>
        <v>34644000</v>
      </c>
      <c r="O9" s="41">
        <f t="shared" si="2"/>
        <v>38032961</v>
      </c>
      <c r="P9" s="40">
        <f t="shared" si="2"/>
        <v>127684000</v>
      </c>
      <c r="Q9" s="41">
        <f t="shared" si="2"/>
        <v>162686381</v>
      </c>
      <c r="R9" s="20">
        <f>IF(($L9       =0),0,((($N9       -$L9       )/$L9       )*100))</f>
        <v>34.817293847530841</v>
      </c>
      <c r="S9" s="21">
        <f>IF(($M9       =0),0,((($O9       -$M9       )/$M9       )*100))</f>
        <v>105.061497484782</v>
      </c>
      <c r="T9" s="20">
        <f>IF(($E9       =0),0,(($P9       /$E9       )*100))</f>
        <v>62.723945668459699</v>
      </c>
      <c r="U9" s="22">
        <f>IF(($E9       =0),0,(($Q9       /$E9       )*100))</f>
        <v>79.918640729005475</v>
      </c>
      <c r="V9" s="40">
        <f t="shared" ref="V9:W9" si="3">SUM(V10:V27)</f>
        <v>4682000</v>
      </c>
      <c r="W9" s="41">
        <f t="shared" si="3"/>
        <v>4267000</v>
      </c>
    </row>
    <row r="10" spans="1:23" ht="13" x14ac:dyDescent="0.3">
      <c r="A10" s="23" t="s">
        <v>36</v>
      </c>
      <c r="B10" s="42">
        <v>107297000</v>
      </c>
      <c r="C10" s="42"/>
      <c r="D10" s="42"/>
      <c r="E10" s="42">
        <f t="shared" ref="E10:E41" si="4">$B10      +$C10      +$D10</f>
        <v>107297000</v>
      </c>
      <c r="F10" s="43">
        <v>107297000</v>
      </c>
      <c r="G10" s="44">
        <v>107297000</v>
      </c>
      <c r="H10" s="43">
        <v>36060000</v>
      </c>
      <c r="I10" s="44">
        <v>43299348</v>
      </c>
      <c r="J10" s="43">
        <v>24781000</v>
      </c>
      <c r="K10" s="44">
        <v>24072878</v>
      </c>
      <c r="L10" s="43">
        <v>12431000</v>
      </c>
      <c r="M10" s="44">
        <v>9123220</v>
      </c>
      <c r="N10" s="43">
        <v>33971000</v>
      </c>
      <c r="O10" s="44">
        <v>30801554</v>
      </c>
      <c r="P10" s="43">
        <f t="shared" ref="P10:P41" si="5">$H10      +$J10      +$L10      +$N10</f>
        <v>107243000</v>
      </c>
      <c r="Q10" s="44">
        <f t="shared" ref="Q10:Q41" si="6">$I10      +$K10      +$M10      +$O10</f>
        <v>107297000</v>
      </c>
      <c r="R10" s="24">
        <f t="shared" ref="R10:R41" si="7">IF(($L10      =0),0,((($N10      -$L10      )/$L10      )*100))</f>
        <v>173.27648620384522</v>
      </c>
      <c r="S10" s="25">
        <f t="shared" ref="S10:S41" si="8">IF(($M10      =0),0,((($O10      -$M10      )/$M10      )*100))</f>
        <v>237.61713517814985</v>
      </c>
      <c r="T10" s="24">
        <f t="shared" ref="T10:T41" si="9">IF(($E10      =0),0,(($P10      /$E10      )*100))</f>
        <v>99.949672404633873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4480000</v>
      </c>
      <c r="C13" s="42"/>
      <c r="D13" s="42"/>
      <c r="E13" s="42">
        <f t="shared" si="4"/>
        <v>4480000</v>
      </c>
      <c r="F13" s="43">
        <v>4480000</v>
      </c>
      <c r="G13" s="44">
        <v>4480000</v>
      </c>
      <c r="H13" s="43">
        <v>1525000</v>
      </c>
      <c r="I13" s="44">
        <v>1525013</v>
      </c>
      <c r="J13" s="43">
        <v>1387000</v>
      </c>
      <c r="K13" s="44">
        <v>1713082</v>
      </c>
      <c r="L13" s="43">
        <v>613000</v>
      </c>
      <c r="M13" s="44">
        <v>1218813</v>
      </c>
      <c r="N13" s="43">
        <v>673000</v>
      </c>
      <c r="O13" s="44">
        <v>23093</v>
      </c>
      <c r="P13" s="43">
        <f t="shared" si="5"/>
        <v>4198000</v>
      </c>
      <c r="Q13" s="44">
        <f t="shared" si="6"/>
        <v>4480001</v>
      </c>
      <c r="R13" s="24">
        <f t="shared" si="7"/>
        <v>9.7879282218597066</v>
      </c>
      <c r="S13" s="25">
        <f t="shared" si="8"/>
        <v>-98.105287685641684</v>
      </c>
      <c r="T13" s="24">
        <f t="shared" si="9"/>
        <v>93.705357142857139</v>
      </c>
      <c r="U13" s="26">
        <f t="shared" si="10"/>
        <v>100.00002232142857</v>
      </c>
      <c r="V13" s="43"/>
      <c r="W13" s="44"/>
    </row>
    <row r="14" spans="1:23" ht="13" x14ac:dyDescent="0.3">
      <c r="A14" s="23" t="s">
        <v>40</v>
      </c>
      <c r="B14" s="42">
        <v>2600000</v>
      </c>
      <c r="C14" s="42"/>
      <c r="D14" s="42"/>
      <c r="E14" s="42">
        <f t="shared" si="4"/>
        <v>2600000</v>
      </c>
      <c r="F14" s="43">
        <v>2600000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39188000</v>
      </c>
      <c r="C20" s="42">
        <v>50000000</v>
      </c>
      <c r="D20" s="42"/>
      <c r="E20" s="42">
        <f t="shared" si="4"/>
        <v>89188000</v>
      </c>
      <c r="F20" s="43">
        <v>89188000</v>
      </c>
      <c r="G20" s="44">
        <v>89188000</v>
      </c>
      <c r="H20" s="43">
        <v>3590000</v>
      </c>
      <c r="I20" s="44">
        <v>16223621</v>
      </c>
      <c r="J20" s="43"/>
      <c r="K20" s="44">
        <v>19272378</v>
      </c>
      <c r="L20" s="43">
        <v>12653000</v>
      </c>
      <c r="M20" s="44">
        <v>8205067</v>
      </c>
      <c r="N20" s="43"/>
      <c r="O20" s="44">
        <v>7208314</v>
      </c>
      <c r="P20" s="43">
        <f t="shared" si="5"/>
        <v>16243000</v>
      </c>
      <c r="Q20" s="44">
        <f t="shared" si="6"/>
        <v>50909380</v>
      </c>
      <c r="R20" s="24">
        <f t="shared" si="7"/>
        <v>-100</v>
      </c>
      <c r="S20" s="25">
        <f t="shared" si="8"/>
        <v>-12.148017804120308</v>
      </c>
      <c r="T20" s="24">
        <f t="shared" si="9"/>
        <v>18.212091312732653</v>
      </c>
      <c r="U20" s="26">
        <f t="shared" si="10"/>
        <v>57.080975019060865</v>
      </c>
      <c r="V20" s="43">
        <v>4682000</v>
      </c>
      <c r="W20" s="44">
        <v>4267000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21734000</v>
      </c>
      <c r="C28" s="39">
        <f t="shared" si="11"/>
        <v>0</v>
      </c>
      <c r="D28" s="39">
        <f t="shared" si="11"/>
        <v>0</v>
      </c>
      <c r="E28" s="39">
        <f t="shared" si="11"/>
        <v>21734000</v>
      </c>
      <c r="F28" s="40">
        <f t="shared" si="11"/>
        <v>21734000</v>
      </c>
      <c r="G28" s="41">
        <f t="shared" si="11"/>
        <v>21734000</v>
      </c>
      <c r="H28" s="40">
        <f t="shared" si="11"/>
        <v>2790000</v>
      </c>
      <c r="I28" s="41">
        <f t="shared" si="11"/>
        <v>3605135</v>
      </c>
      <c r="J28" s="40">
        <f t="shared" si="11"/>
        <v>3513000</v>
      </c>
      <c r="K28" s="41">
        <f t="shared" si="11"/>
        <v>2703142</v>
      </c>
      <c r="L28" s="40">
        <f t="shared" si="11"/>
        <v>10219000</v>
      </c>
      <c r="M28" s="41">
        <f t="shared" si="11"/>
        <v>12943606</v>
      </c>
      <c r="N28" s="40">
        <f t="shared" si="11"/>
        <v>1447000</v>
      </c>
      <c r="O28" s="41">
        <f t="shared" si="11"/>
        <v>1960377</v>
      </c>
      <c r="P28" s="40">
        <f t="shared" si="11"/>
        <v>17969000</v>
      </c>
      <c r="Q28" s="41">
        <f t="shared" si="11"/>
        <v>21212260</v>
      </c>
      <c r="R28" s="20">
        <f t="shared" si="7"/>
        <v>-85.840101771210485</v>
      </c>
      <c r="S28" s="21">
        <f t="shared" si="8"/>
        <v>-84.854475638396281</v>
      </c>
      <c r="T28" s="20">
        <f t="shared" si="9"/>
        <v>82.676911751173279</v>
      </c>
      <c r="U28" s="22">
        <f t="shared" si="10"/>
        <v>97.599429465353822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1082000</v>
      </c>
      <c r="I31" s="44">
        <v>1082650</v>
      </c>
      <c r="J31" s="43">
        <v>308000</v>
      </c>
      <c r="K31" s="44">
        <v>308433</v>
      </c>
      <c r="L31" s="43">
        <v>1040000</v>
      </c>
      <c r="M31" s="44">
        <v>1040366</v>
      </c>
      <c r="N31" s="43">
        <v>335000</v>
      </c>
      <c r="O31" s="44">
        <v>368550</v>
      </c>
      <c r="P31" s="43">
        <f t="shared" si="5"/>
        <v>2765000</v>
      </c>
      <c r="Q31" s="44">
        <f t="shared" si="6"/>
        <v>2799999</v>
      </c>
      <c r="R31" s="24">
        <f t="shared" si="7"/>
        <v>-67.788461538461547</v>
      </c>
      <c r="S31" s="25">
        <f t="shared" si="8"/>
        <v>-64.574966886653357</v>
      </c>
      <c r="T31" s="24">
        <f t="shared" si="9"/>
        <v>98.75</v>
      </c>
      <c r="U31" s="26">
        <f t="shared" si="10"/>
        <v>99.999964285714285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2934000</v>
      </c>
      <c r="C33" s="42"/>
      <c r="D33" s="42"/>
      <c r="E33" s="42">
        <f t="shared" si="4"/>
        <v>2934000</v>
      </c>
      <c r="F33" s="43">
        <v>2934000</v>
      </c>
      <c r="G33" s="44">
        <v>2934000</v>
      </c>
      <c r="H33" s="43">
        <v>734000</v>
      </c>
      <c r="I33" s="44">
        <v>1678017</v>
      </c>
      <c r="J33" s="43">
        <v>1320000</v>
      </c>
      <c r="K33" s="44">
        <v>1725339</v>
      </c>
      <c r="L33" s="43"/>
      <c r="M33" s="44">
        <v>-469356</v>
      </c>
      <c r="N33" s="43"/>
      <c r="O33" s="44"/>
      <c r="P33" s="43">
        <f t="shared" si="5"/>
        <v>2054000</v>
      </c>
      <c r="Q33" s="44">
        <f t="shared" si="6"/>
        <v>2934000</v>
      </c>
      <c r="R33" s="24">
        <f t="shared" si="7"/>
        <v>0</v>
      </c>
      <c r="S33" s="25">
        <f t="shared" si="8"/>
        <v>-100</v>
      </c>
      <c r="T33" s="24">
        <f t="shared" si="9"/>
        <v>70.006816632583508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4000000</v>
      </c>
      <c r="C34" s="42"/>
      <c r="D34" s="42"/>
      <c r="E34" s="42">
        <f t="shared" si="4"/>
        <v>4000000</v>
      </c>
      <c r="F34" s="43">
        <v>4000000</v>
      </c>
      <c r="G34" s="44">
        <v>4000000</v>
      </c>
      <c r="H34" s="43">
        <v>974000</v>
      </c>
      <c r="I34" s="44">
        <v>844468</v>
      </c>
      <c r="J34" s="43">
        <v>668000</v>
      </c>
      <c r="K34" s="44">
        <v>669370</v>
      </c>
      <c r="L34" s="43">
        <v>543000</v>
      </c>
      <c r="M34" s="44">
        <v>1190982</v>
      </c>
      <c r="N34" s="43">
        <v>1112000</v>
      </c>
      <c r="O34" s="44">
        <v>1295180</v>
      </c>
      <c r="P34" s="43">
        <f t="shared" si="5"/>
        <v>3297000</v>
      </c>
      <c r="Q34" s="44">
        <f t="shared" si="6"/>
        <v>4000000</v>
      </c>
      <c r="R34" s="24">
        <f t="shared" si="7"/>
        <v>104.78821362799265</v>
      </c>
      <c r="S34" s="25">
        <f t="shared" si="8"/>
        <v>8.7489147610963052</v>
      </c>
      <c r="T34" s="24">
        <f t="shared" si="9"/>
        <v>82.424999999999997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1217000</v>
      </c>
      <c r="K36" s="44"/>
      <c r="L36" s="43">
        <v>2260000</v>
      </c>
      <c r="M36" s="44">
        <v>3478261</v>
      </c>
      <c r="N36" s="43"/>
      <c r="O36" s="44"/>
      <c r="P36" s="43">
        <f t="shared" si="5"/>
        <v>3477000</v>
      </c>
      <c r="Q36" s="44">
        <f t="shared" si="6"/>
        <v>3478261</v>
      </c>
      <c r="R36" s="24">
        <f t="shared" si="7"/>
        <v>-100</v>
      </c>
      <c r="S36" s="25">
        <f t="shared" si="8"/>
        <v>-100</v>
      </c>
      <c r="T36" s="24">
        <f t="shared" si="9"/>
        <v>86.924999999999997</v>
      </c>
      <c r="U36" s="26">
        <f t="shared" si="10"/>
        <v>86.956524999999999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>
        <v>6376000</v>
      </c>
      <c r="M37" s="44">
        <v>7703353</v>
      </c>
      <c r="N37" s="43"/>
      <c r="O37" s="44">
        <v>296647</v>
      </c>
      <c r="P37" s="43">
        <f t="shared" si="5"/>
        <v>6376000</v>
      </c>
      <c r="Q37" s="44">
        <f t="shared" si="6"/>
        <v>8000000</v>
      </c>
      <c r="R37" s="24">
        <f t="shared" si="7"/>
        <v>-100</v>
      </c>
      <c r="S37" s="25">
        <f t="shared" si="8"/>
        <v>-96.14911844231986</v>
      </c>
      <c r="T37" s="24">
        <f t="shared" si="9"/>
        <v>79.7</v>
      </c>
      <c r="U37" s="26">
        <f t="shared" si="10"/>
        <v>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34127000</v>
      </c>
      <c r="C43" s="45">
        <f t="shared" si="20"/>
        <v>-996000</v>
      </c>
      <c r="D43" s="45">
        <f t="shared" si="20"/>
        <v>0</v>
      </c>
      <c r="E43" s="45">
        <f t="shared" si="20"/>
        <v>33131000</v>
      </c>
      <c r="F43" s="46">
        <f t="shared" si="20"/>
        <v>34127000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34127000</v>
      </c>
      <c r="C44" s="39">
        <f t="shared" si="22"/>
        <v>-996000</v>
      </c>
      <c r="D44" s="39">
        <f t="shared" si="22"/>
        <v>0</v>
      </c>
      <c r="E44" s="39">
        <f t="shared" si="22"/>
        <v>33131000</v>
      </c>
      <c r="F44" s="40">
        <f t="shared" si="22"/>
        <v>34127000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34027000</v>
      </c>
      <c r="C46" s="42">
        <v>-996000</v>
      </c>
      <c r="D46" s="42"/>
      <c r="E46" s="42">
        <f t="shared" si="13"/>
        <v>33031000</v>
      </c>
      <c r="F46" s="43">
        <v>34027000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209426000</v>
      </c>
      <c r="C61" s="39">
        <f t="shared" si="26"/>
        <v>49004000</v>
      </c>
      <c r="D61" s="39">
        <f t="shared" si="26"/>
        <v>0</v>
      </c>
      <c r="E61" s="39">
        <f t="shared" si="26"/>
        <v>258430000</v>
      </c>
      <c r="F61" s="40">
        <f t="shared" si="26"/>
        <v>259426000</v>
      </c>
      <c r="G61" s="41">
        <f t="shared" si="26"/>
        <v>222699000</v>
      </c>
      <c r="H61" s="40">
        <f t="shared" si="26"/>
        <v>43965000</v>
      </c>
      <c r="I61" s="41">
        <f t="shared" si="26"/>
        <v>64653117</v>
      </c>
      <c r="J61" s="40">
        <f t="shared" si="26"/>
        <v>29681000</v>
      </c>
      <c r="K61" s="41">
        <f t="shared" si="26"/>
        <v>47761480</v>
      </c>
      <c r="L61" s="40">
        <f t="shared" si="26"/>
        <v>35916000</v>
      </c>
      <c r="M61" s="41">
        <f t="shared" si="26"/>
        <v>31490706</v>
      </c>
      <c r="N61" s="40">
        <f t="shared" si="26"/>
        <v>36091000</v>
      </c>
      <c r="O61" s="41">
        <f t="shared" si="26"/>
        <v>39993338</v>
      </c>
      <c r="P61" s="40">
        <f t="shared" si="26"/>
        <v>145653000</v>
      </c>
      <c r="Q61" s="41">
        <f t="shared" si="26"/>
        <v>183898641</v>
      </c>
      <c r="R61" s="20">
        <f t="shared" si="16"/>
        <v>0.48724802316516314</v>
      </c>
      <c r="S61" s="21">
        <f t="shared" si="17"/>
        <v>27.000448957860772</v>
      </c>
      <c r="T61" s="20">
        <f t="shared" si="18"/>
        <v>56.360716635065586</v>
      </c>
      <c r="U61" s="22">
        <f t="shared" si="19"/>
        <v>71.159943118059047</v>
      </c>
      <c r="V61" s="40">
        <f t="shared" ref="V61:W61" si="27">+V8+V43</f>
        <v>4682000</v>
      </c>
      <c r="W61" s="41">
        <f t="shared" si="27"/>
        <v>4267000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209426000</v>
      </c>
      <c r="C65" s="48">
        <f t="shared" si="30"/>
        <v>49004000</v>
      </c>
      <c r="D65" s="48">
        <f t="shared" si="30"/>
        <v>0</v>
      </c>
      <c r="E65" s="48">
        <f t="shared" si="30"/>
        <v>258430000</v>
      </c>
      <c r="F65" s="49">
        <f t="shared" si="30"/>
        <v>259426000</v>
      </c>
      <c r="G65" s="50">
        <f t="shared" si="30"/>
        <v>222699000</v>
      </c>
      <c r="H65" s="49">
        <f t="shared" si="30"/>
        <v>43965000</v>
      </c>
      <c r="I65" s="50">
        <f t="shared" si="30"/>
        <v>64653117</v>
      </c>
      <c r="J65" s="49">
        <f t="shared" si="30"/>
        <v>29681000</v>
      </c>
      <c r="K65" s="50">
        <f t="shared" si="30"/>
        <v>47761480</v>
      </c>
      <c r="L65" s="49">
        <f t="shared" si="30"/>
        <v>35916000</v>
      </c>
      <c r="M65" s="51">
        <f t="shared" si="30"/>
        <v>31490706</v>
      </c>
      <c r="N65" s="49">
        <f t="shared" si="30"/>
        <v>36091000</v>
      </c>
      <c r="O65" s="50">
        <f t="shared" si="30"/>
        <v>39993338</v>
      </c>
      <c r="P65" s="49">
        <f t="shared" si="30"/>
        <v>145653000</v>
      </c>
      <c r="Q65" s="50">
        <f t="shared" si="30"/>
        <v>183898641</v>
      </c>
      <c r="R65" s="34">
        <f t="shared" si="16"/>
        <v>0.48724802316516314</v>
      </c>
      <c r="S65" s="35">
        <f t="shared" si="17"/>
        <v>27.000448957860772</v>
      </c>
      <c r="T65" s="34">
        <f t="shared" si="18"/>
        <v>56.360716635065586</v>
      </c>
      <c r="U65" s="35">
        <f t="shared" si="19"/>
        <v>71.159943118059047</v>
      </c>
      <c r="V65" s="49">
        <f>+V61+V62</f>
        <v>4682000</v>
      </c>
      <c r="W65" s="50">
        <f>+W61+W62</f>
        <v>4267000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110553000</v>
      </c>
      <c r="C8" s="36">
        <f t="shared" si="0"/>
        <v>30214000</v>
      </c>
      <c r="D8" s="36">
        <f t="shared" si="0"/>
        <v>0</v>
      </c>
      <c r="E8" s="36">
        <f t="shared" si="0"/>
        <v>140767000</v>
      </c>
      <c r="F8" s="37">
        <f t="shared" si="0"/>
        <v>140767000</v>
      </c>
      <c r="G8" s="38">
        <f t="shared" si="0"/>
        <v>140767000</v>
      </c>
      <c r="H8" s="37">
        <f t="shared" si="0"/>
        <v>34764000</v>
      </c>
      <c r="I8" s="38">
        <f t="shared" si="0"/>
        <v>29922949</v>
      </c>
      <c r="J8" s="37">
        <f t="shared" si="0"/>
        <v>30415000</v>
      </c>
      <c r="K8" s="38">
        <f t="shared" si="0"/>
        <v>36491571</v>
      </c>
      <c r="L8" s="37">
        <f t="shared" si="0"/>
        <v>8999000</v>
      </c>
      <c r="M8" s="38">
        <f t="shared" si="0"/>
        <v>14960473</v>
      </c>
      <c r="N8" s="37">
        <f t="shared" si="0"/>
        <v>15273000</v>
      </c>
      <c r="O8" s="38">
        <f t="shared" si="0"/>
        <v>23134930</v>
      </c>
      <c r="P8" s="37">
        <f t="shared" si="0"/>
        <v>89451000</v>
      </c>
      <c r="Q8" s="38">
        <f t="shared" si="0"/>
        <v>104509923</v>
      </c>
      <c r="R8" s="16">
        <f>IF(($L8       =0),0,((($N8       -$L8       )/$L8       )*100))</f>
        <v>69.718857650850097</v>
      </c>
      <c r="S8" s="17">
        <f>IF(($M8       =0),0,((($O8       -$M8       )/$M8       )*100))</f>
        <v>54.640364646224761</v>
      </c>
      <c r="T8" s="16">
        <f>IF(($E8       =0),0,(($P8       /$E8       )*100))</f>
        <v>63.545433233641411</v>
      </c>
      <c r="U8" s="18">
        <f>IF(($E8       =0),0,(($Q8       /$E8       )*100))</f>
        <v>74.243198334837004</v>
      </c>
      <c r="V8" s="37">
        <f t="shared" ref="V8:W8" si="1">+V9+V28</f>
        <v>17385000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105773000</v>
      </c>
      <c r="C9" s="39">
        <f t="shared" si="2"/>
        <v>30214000</v>
      </c>
      <c r="D9" s="39">
        <f t="shared" si="2"/>
        <v>0</v>
      </c>
      <c r="E9" s="39">
        <f t="shared" si="2"/>
        <v>135987000</v>
      </c>
      <c r="F9" s="40">
        <f t="shared" si="2"/>
        <v>135987000</v>
      </c>
      <c r="G9" s="41">
        <f t="shared" si="2"/>
        <v>135987000</v>
      </c>
      <c r="H9" s="40">
        <f t="shared" si="2"/>
        <v>33879000</v>
      </c>
      <c r="I9" s="41">
        <f t="shared" si="2"/>
        <v>26303688</v>
      </c>
      <c r="J9" s="40">
        <f t="shared" si="2"/>
        <v>28754000</v>
      </c>
      <c r="K9" s="41">
        <f t="shared" si="2"/>
        <v>35504129</v>
      </c>
      <c r="L9" s="40">
        <f t="shared" si="2"/>
        <v>7954000</v>
      </c>
      <c r="M9" s="41">
        <f t="shared" si="2"/>
        <v>11680694</v>
      </c>
      <c r="N9" s="40">
        <f t="shared" si="2"/>
        <v>14189000</v>
      </c>
      <c r="O9" s="41">
        <f t="shared" si="2"/>
        <v>26609637</v>
      </c>
      <c r="P9" s="40">
        <f t="shared" si="2"/>
        <v>84776000</v>
      </c>
      <c r="Q9" s="41">
        <f t="shared" si="2"/>
        <v>100098148</v>
      </c>
      <c r="R9" s="20">
        <f>IF(($L9       =0),0,((($N9       -$L9       )/$L9       )*100))</f>
        <v>78.388232335931605</v>
      </c>
      <c r="S9" s="21">
        <f>IF(($M9       =0),0,((($O9       -$M9       )/$M9       )*100))</f>
        <v>127.80869869547135</v>
      </c>
      <c r="T9" s="20">
        <f>IF(($E9       =0),0,(($P9       /$E9       )*100))</f>
        <v>62.34125320802724</v>
      </c>
      <c r="U9" s="22">
        <f>IF(($E9       =0),0,(($Q9       /$E9       )*100))</f>
        <v>73.608615529425606</v>
      </c>
      <c r="V9" s="40">
        <f t="shared" ref="V9:W9" si="3">SUM(V10:V27)</f>
        <v>13215000</v>
      </c>
      <c r="W9" s="41">
        <f t="shared" si="3"/>
        <v>0</v>
      </c>
    </row>
    <row r="10" spans="1:23" ht="13" x14ac:dyDescent="0.3">
      <c r="A10" s="23" t="s">
        <v>36</v>
      </c>
      <c r="B10" s="42">
        <v>60681000</v>
      </c>
      <c r="C10" s="42"/>
      <c r="D10" s="42"/>
      <c r="E10" s="42">
        <f t="shared" ref="E10:E41" si="4">$B10      +$C10      +$D10</f>
        <v>60681000</v>
      </c>
      <c r="F10" s="43">
        <v>60681000</v>
      </c>
      <c r="G10" s="44">
        <v>60681000</v>
      </c>
      <c r="H10" s="43">
        <v>22046000</v>
      </c>
      <c r="I10" s="44">
        <v>20282831</v>
      </c>
      <c r="J10" s="43">
        <v>21519000</v>
      </c>
      <c r="K10" s="44">
        <v>26460558</v>
      </c>
      <c r="L10" s="43">
        <v>5680000</v>
      </c>
      <c r="M10" s="44">
        <v>4516042</v>
      </c>
      <c r="N10" s="43">
        <v>7758000</v>
      </c>
      <c r="O10" s="44">
        <v>6902559</v>
      </c>
      <c r="P10" s="43">
        <f t="shared" ref="P10:P41" si="5">$H10      +$J10      +$L10      +$N10</f>
        <v>57003000</v>
      </c>
      <c r="Q10" s="44">
        <f t="shared" ref="Q10:Q41" si="6">$I10      +$K10      +$M10      +$O10</f>
        <v>58161990</v>
      </c>
      <c r="R10" s="24">
        <f t="shared" ref="R10:R41" si="7">IF(($L10      =0),0,((($N10      -$L10      )/$L10      )*100))</f>
        <v>36.58450704225352</v>
      </c>
      <c r="S10" s="25">
        <f t="shared" ref="S10:S41" si="8">IF(($M10      =0),0,((($O10      -$M10      )/$M10      )*100))</f>
        <v>52.84532340487533</v>
      </c>
      <c r="T10" s="24">
        <f t="shared" ref="T10:T41" si="9">IF(($E10      =0),0,(($P10      /$E10      )*100))</f>
        <v>93.938794680377711</v>
      </c>
      <c r="U10" s="26">
        <f t="shared" ref="U10:U41" si="10">IF(($E10      =0),0,(($Q10      /$E10      )*100))</f>
        <v>95.848766500222467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20549000</v>
      </c>
      <c r="C13" s="42"/>
      <c r="D13" s="42"/>
      <c r="E13" s="42">
        <f t="shared" si="4"/>
        <v>20549000</v>
      </c>
      <c r="F13" s="43">
        <v>20549000</v>
      </c>
      <c r="G13" s="44">
        <v>20549000</v>
      </c>
      <c r="H13" s="43">
        <v>9247000</v>
      </c>
      <c r="I13" s="44"/>
      <c r="J13" s="43">
        <v>2046000</v>
      </c>
      <c r="K13" s="44"/>
      <c r="L13" s="43"/>
      <c r="M13" s="44"/>
      <c r="N13" s="43"/>
      <c r="O13" s="44"/>
      <c r="P13" s="43">
        <f t="shared" si="5"/>
        <v>11293000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54.956445569127453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24543000</v>
      </c>
      <c r="C20" s="42">
        <v>30214000</v>
      </c>
      <c r="D20" s="42"/>
      <c r="E20" s="42">
        <f t="shared" si="4"/>
        <v>54757000</v>
      </c>
      <c r="F20" s="43">
        <v>54757000</v>
      </c>
      <c r="G20" s="44">
        <v>54757000</v>
      </c>
      <c r="H20" s="43">
        <v>2586000</v>
      </c>
      <c r="I20" s="44">
        <v>6020857</v>
      </c>
      <c r="J20" s="43">
        <v>5189000</v>
      </c>
      <c r="K20" s="44">
        <v>9043571</v>
      </c>
      <c r="L20" s="43">
        <v>2274000</v>
      </c>
      <c r="M20" s="44">
        <v>7164652</v>
      </c>
      <c r="N20" s="43">
        <v>6431000</v>
      </c>
      <c r="O20" s="44">
        <v>19707078</v>
      </c>
      <c r="P20" s="43">
        <f t="shared" si="5"/>
        <v>16480000</v>
      </c>
      <c r="Q20" s="44">
        <f t="shared" si="6"/>
        <v>41936158</v>
      </c>
      <c r="R20" s="24">
        <f t="shared" si="7"/>
        <v>182.80562884784521</v>
      </c>
      <c r="S20" s="25">
        <f t="shared" si="8"/>
        <v>175.05980751053926</v>
      </c>
      <c r="T20" s="24">
        <f t="shared" si="9"/>
        <v>30.096608652774986</v>
      </c>
      <c r="U20" s="26">
        <f t="shared" si="10"/>
        <v>76.585930565955039</v>
      </c>
      <c r="V20" s="43">
        <v>13215000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4780000</v>
      </c>
      <c r="C28" s="39">
        <f t="shared" si="11"/>
        <v>0</v>
      </c>
      <c r="D28" s="39">
        <f t="shared" si="11"/>
        <v>0</v>
      </c>
      <c r="E28" s="39">
        <f t="shared" si="11"/>
        <v>4780000</v>
      </c>
      <c r="F28" s="40">
        <f t="shared" si="11"/>
        <v>4780000</v>
      </c>
      <c r="G28" s="41">
        <f t="shared" si="11"/>
        <v>4780000</v>
      </c>
      <c r="H28" s="40">
        <f t="shared" si="11"/>
        <v>885000</v>
      </c>
      <c r="I28" s="41">
        <f t="shared" si="11"/>
        <v>3619261</v>
      </c>
      <c r="J28" s="40">
        <f t="shared" si="11"/>
        <v>1661000</v>
      </c>
      <c r="K28" s="41">
        <f t="shared" si="11"/>
        <v>987442</v>
      </c>
      <c r="L28" s="40">
        <f t="shared" si="11"/>
        <v>1045000</v>
      </c>
      <c r="M28" s="41">
        <f t="shared" si="11"/>
        <v>3279779</v>
      </c>
      <c r="N28" s="40">
        <f t="shared" si="11"/>
        <v>1084000</v>
      </c>
      <c r="O28" s="41">
        <f t="shared" si="11"/>
        <v>-3474707</v>
      </c>
      <c r="P28" s="40">
        <f t="shared" si="11"/>
        <v>4675000</v>
      </c>
      <c r="Q28" s="41">
        <f t="shared" si="11"/>
        <v>4411775</v>
      </c>
      <c r="R28" s="20">
        <f t="shared" si="7"/>
        <v>3.732057416267943</v>
      </c>
      <c r="S28" s="21">
        <f t="shared" si="8"/>
        <v>-205.94332727906362</v>
      </c>
      <c r="T28" s="20">
        <f t="shared" si="9"/>
        <v>97.803347280334734</v>
      </c>
      <c r="U28" s="22">
        <f t="shared" si="10"/>
        <v>92.296548117154813</v>
      </c>
      <c r="V28" s="40">
        <f t="shared" ref="V28:W28" si="12">SUM(V29:V42)</f>
        <v>4170000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140000</v>
      </c>
      <c r="I31" s="44">
        <v>267624</v>
      </c>
      <c r="J31" s="43">
        <v>320000</v>
      </c>
      <c r="K31" s="44">
        <v>352578</v>
      </c>
      <c r="L31" s="43">
        <v>151000</v>
      </c>
      <c r="M31" s="44">
        <v>151710</v>
      </c>
      <c r="N31" s="43">
        <v>1084000</v>
      </c>
      <c r="O31" s="44">
        <v>659863</v>
      </c>
      <c r="P31" s="43">
        <f t="shared" si="5"/>
        <v>1695000</v>
      </c>
      <c r="Q31" s="44">
        <f t="shared" si="6"/>
        <v>1431775</v>
      </c>
      <c r="R31" s="24">
        <f t="shared" si="7"/>
        <v>617.88079470198682</v>
      </c>
      <c r="S31" s="25">
        <f t="shared" si="8"/>
        <v>334.95023399907717</v>
      </c>
      <c r="T31" s="24">
        <f t="shared" si="9"/>
        <v>94.166666666666671</v>
      </c>
      <c r="U31" s="26">
        <f t="shared" si="10"/>
        <v>79.543055555555554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2980000</v>
      </c>
      <c r="C33" s="42"/>
      <c r="D33" s="42"/>
      <c r="E33" s="42">
        <f t="shared" si="4"/>
        <v>2980000</v>
      </c>
      <c r="F33" s="43">
        <v>2980000</v>
      </c>
      <c r="G33" s="44">
        <v>2980000</v>
      </c>
      <c r="H33" s="43">
        <v>745000</v>
      </c>
      <c r="I33" s="44">
        <v>3351637</v>
      </c>
      <c r="J33" s="43">
        <v>1341000</v>
      </c>
      <c r="K33" s="44">
        <v>634864</v>
      </c>
      <c r="L33" s="43">
        <v>894000</v>
      </c>
      <c r="M33" s="44">
        <v>3128069</v>
      </c>
      <c r="N33" s="43"/>
      <c r="O33" s="44">
        <v>-4134570</v>
      </c>
      <c r="P33" s="43">
        <f t="shared" si="5"/>
        <v>2980000</v>
      </c>
      <c r="Q33" s="44">
        <f t="shared" si="6"/>
        <v>2980000</v>
      </c>
      <c r="R33" s="24">
        <f t="shared" si="7"/>
        <v>-100</v>
      </c>
      <c r="S33" s="25">
        <f t="shared" si="8"/>
        <v>-232.17643216949497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4170000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1835000</v>
      </c>
      <c r="C43" s="45">
        <f t="shared" si="20"/>
        <v>-1124000</v>
      </c>
      <c r="D43" s="45">
        <f t="shared" si="20"/>
        <v>0</v>
      </c>
      <c r="E43" s="45">
        <f t="shared" si="20"/>
        <v>711000</v>
      </c>
      <c r="F43" s="46">
        <f t="shared" si="20"/>
        <v>1835000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1835000</v>
      </c>
      <c r="C44" s="39">
        <f t="shared" si="22"/>
        <v>-1124000</v>
      </c>
      <c r="D44" s="39">
        <f t="shared" si="22"/>
        <v>0</v>
      </c>
      <c r="E44" s="39">
        <f t="shared" si="22"/>
        <v>711000</v>
      </c>
      <c r="F44" s="40">
        <f t="shared" si="22"/>
        <v>1835000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1835000</v>
      </c>
      <c r="C46" s="42">
        <v>-1124000</v>
      </c>
      <c r="D46" s="42"/>
      <c r="E46" s="42">
        <f t="shared" si="13"/>
        <v>711000</v>
      </c>
      <c r="F46" s="43">
        <v>1835000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112388000</v>
      </c>
      <c r="C61" s="39">
        <f t="shared" si="26"/>
        <v>29090000</v>
      </c>
      <c r="D61" s="39">
        <f t="shared" si="26"/>
        <v>0</v>
      </c>
      <c r="E61" s="39">
        <f t="shared" si="26"/>
        <v>141478000</v>
      </c>
      <c r="F61" s="40">
        <f t="shared" si="26"/>
        <v>142602000</v>
      </c>
      <c r="G61" s="41">
        <f t="shared" si="26"/>
        <v>140767000</v>
      </c>
      <c r="H61" s="40">
        <f t="shared" si="26"/>
        <v>34764000</v>
      </c>
      <c r="I61" s="41">
        <f t="shared" si="26"/>
        <v>29922949</v>
      </c>
      <c r="J61" s="40">
        <f t="shared" si="26"/>
        <v>30415000</v>
      </c>
      <c r="K61" s="41">
        <f t="shared" si="26"/>
        <v>36491571</v>
      </c>
      <c r="L61" s="40">
        <f t="shared" si="26"/>
        <v>8999000</v>
      </c>
      <c r="M61" s="41">
        <f t="shared" si="26"/>
        <v>14960473</v>
      </c>
      <c r="N61" s="40">
        <f t="shared" si="26"/>
        <v>15273000</v>
      </c>
      <c r="O61" s="41">
        <f t="shared" si="26"/>
        <v>23134930</v>
      </c>
      <c r="P61" s="40">
        <f t="shared" si="26"/>
        <v>89451000</v>
      </c>
      <c r="Q61" s="41">
        <f t="shared" si="26"/>
        <v>104509923</v>
      </c>
      <c r="R61" s="20">
        <f t="shared" si="16"/>
        <v>69.718857650850097</v>
      </c>
      <c r="S61" s="21">
        <f t="shared" si="17"/>
        <v>54.640364646224761</v>
      </c>
      <c r="T61" s="20">
        <f t="shared" si="18"/>
        <v>63.226084620930465</v>
      </c>
      <c r="U61" s="22">
        <f t="shared" si="19"/>
        <v>73.870087928865274</v>
      </c>
      <c r="V61" s="40">
        <f t="shared" ref="V61:W61" si="27">+V8+V43</f>
        <v>17385000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112388000</v>
      </c>
      <c r="C65" s="48">
        <f t="shared" si="30"/>
        <v>29090000</v>
      </c>
      <c r="D65" s="48">
        <f t="shared" si="30"/>
        <v>0</v>
      </c>
      <c r="E65" s="48">
        <f t="shared" si="30"/>
        <v>141478000</v>
      </c>
      <c r="F65" s="49">
        <f t="shared" si="30"/>
        <v>142602000</v>
      </c>
      <c r="G65" s="50">
        <f t="shared" si="30"/>
        <v>140767000</v>
      </c>
      <c r="H65" s="49">
        <f t="shared" si="30"/>
        <v>34764000</v>
      </c>
      <c r="I65" s="50">
        <f t="shared" si="30"/>
        <v>29922949</v>
      </c>
      <c r="J65" s="49">
        <f t="shared" si="30"/>
        <v>30415000</v>
      </c>
      <c r="K65" s="50">
        <f t="shared" si="30"/>
        <v>36491571</v>
      </c>
      <c r="L65" s="49">
        <f t="shared" si="30"/>
        <v>8999000</v>
      </c>
      <c r="M65" s="51">
        <f t="shared" si="30"/>
        <v>14960473</v>
      </c>
      <c r="N65" s="49">
        <f t="shared" si="30"/>
        <v>15273000</v>
      </c>
      <c r="O65" s="50">
        <f t="shared" si="30"/>
        <v>23134930</v>
      </c>
      <c r="P65" s="49">
        <f t="shared" si="30"/>
        <v>89451000</v>
      </c>
      <c r="Q65" s="50">
        <f t="shared" si="30"/>
        <v>104509923</v>
      </c>
      <c r="R65" s="34">
        <f t="shared" si="16"/>
        <v>69.718857650850097</v>
      </c>
      <c r="S65" s="35">
        <f t="shared" si="17"/>
        <v>54.640364646224761</v>
      </c>
      <c r="T65" s="34">
        <f t="shared" si="18"/>
        <v>63.226084620930465</v>
      </c>
      <c r="U65" s="35">
        <f t="shared" si="19"/>
        <v>73.870087928865274</v>
      </c>
      <c r="V65" s="49">
        <f>+V61+V62</f>
        <v>17385000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103487000</v>
      </c>
      <c r="C8" s="36">
        <f t="shared" si="0"/>
        <v>30340000</v>
      </c>
      <c r="D8" s="36">
        <f t="shared" si="0"/>
        <v>0</v>
      </c>
      <c r="E8" s="36">
        <f t="shared" si="0"/>
        <v>133827000</v>
      </c>
      <c r="F8" s="37">
        <f t="shared" si="0"/>
        <v>133827000</v>
      </c>
      <c r="G8" s="38">
        <f t="shared" si="0"/>
        <v>133827000</v>
      </c>
      <c r="H8" s="37">
        <f t="shared" si="0"/>
        <v>25969000</v>
      </c>
      <c r="I8" s="38">
        <f t="shared" si="0"/>
        <v>23102991</v>
      </c>
      <c r="J8" s="37">
        <f t="shared" si="0"/>
        <v>24772000</v>
      </c>
      <c r="K8" s="38">
        <f t="shared" si="0"/>
        <v>22655933</v>
      </c>
      <c r="L8" s="37">
        <f t="shared" si="0"/>
        <v>10916000</v>
      </c>
      <c r="M8" s="38">
        <f t="shared" si="0"/>
        <v>12141433</v>
      </c>
      <c r="N8" s="37">
        <f t="shared" si="0"/>
        <v>22138000</v>
      </c>
      <c r="O8" s="38">
        <f t="shared" si="0"/>
        <v>38286083</v>
      </c>
      <c r="P8" s="37">
        <f t="shared" si="0"/>
        <v>83795000</v>
      </c>
      <c r="Q8" s="38">
        <f t="shared" si="0"/>
        <v>96186440</v>
      </c>
      <c r="R8" s="16">
        <f>IF(($L8       =0),0,((($N8       -$L8       )/$L8       )*100))</f>
        <v>102.80322462440455</v>
      </c>
      <c r="S8" s="17">
        <f>IF(($M8       =0),0,((($O8       -$M8       )/$M8       )*100))</f>
        <v>215.33413724722607</v>
      </c>
      <c r="T8" s="16">
        <f>IF(($E8       =0),0,(($P8       /$E8       )*100))</f>
        <v>62.614420109544412</v>
      </c>
      <c r="U8" s="18">
        <f>IF(($E8       =0),0,(($Q8       /$E8       )*100))</f>
        <v>71.873717560731393</v>
      </c>
      <c r="V8" s="37">
        <f t="shared" ref="V8:W8" si="1">+V9+V28</f>
        <v>2007000</v>
      </c>
      <c r="W8" s="38">
        <f t="shared" si="1"/>
        <v>783000</v>
      </c>
    </row>
    <row r="9" spans="1:23" ht="13" x14ac:dyDescent="0.3">
      <c r="A9" s="19" t="s">
        <v>35</v>
      </c>
      <c r="B9" s="39">
        <f t="shared" ref="B9:Q9" si="2">SUM(B10:B27)</f>
        <v>98914000</v>
      </c>
      <c r="C9" s="39">
        <f t="shared" si="2"/>
        <v>30340000</v>
      </c>
      <c r="D9" s="39">
        <f t="shared" si="2"/>
        <v>0</v>
      </c>
      <c r="E9" s="39">
        <f t="shared" si="2"/>
        <v>129254000</v>
      </c>
      <c r="F9" s="40">
        <f t="shared" si="2"/>
        <v>129254000</v>
      </c>
      <c r="G9" s="41">
        <f t="shared" si="2"/>
        <v>129254000</v>
      </c>
      <c r="H9" s="40">
        <f t="shared" si="2"/>
        <v>25150000</v>
      </c>
      <c r="I9" s="41">
        <f t="shared" si="2"/>
        <v>22623739</v>
      </c>
      <c r="J9" s="40">
        <f t="shared" si="2"/>
        <v>24034000</v>
      </c>
      <c r="K9" s="41">
        <f t="shared" si="2"/>
        <v>20118734</v>
      </c>
      <c r="L9" s="40">
        <f t="shared" si="2"/>
        <v>10125000</v>
      </c>
      <c r="M9" s="41">
        <f t="shared" si="2"/>
        <v>11347321</v>
      </c>
      <c r="N9" s="40">
        <f t="shared" si="2"/>
        <v>21793000</v>
      </c>
      <c r="O9" s="41">
        <f t="shared" si="2"/>
        <v>37523644</v>
      </c>
      <c r="P9" s="40">
        <f t="shared" si="2"/>
        <v>81102000</v>
      </c>
      <c r="Q9" s="41">
        <f t="shared" si="2"/>
        <v>91613438</v>
      </c>
      <c r="R9" s="20">
        <f>IF(($L9       =0),0,((($N9       -$L9       )/$L9       )*100))</f>
        <v>115.23950617283951</v>
      </c>
      <c r="S9" s="21">
        <f>IF(($M9       =0),0,((($O9       -$M9       )/$M9       )*100))</f>
        <v>230.68284575716152</v>
      </c>
      <c r="T9" s="20">
        <f>IF(($E9       =0),0,(($P9       /$E9       )*100))</f>
        <v>62.746220619864765</v>
      </c>
      <c r="U9" s="22">
        <f>IF(($E9       =0),0,(($Q9       /$E9       )*100))</f>
        <v>70.878609559472054</v>
      </c>
      <c r="V9" s="40">
        <f t="shared" ref="V9:W9" si="3">SUM(V10:V27)</f>
        <v>2007000</v>
      </c>
      <c r="W9" s="41">
        <f t="shared" si="3"/>
        <v>783000</v>
      </c>
    </row>
    <row r="10" spans="1:23" ht="13" x14ac:dyDescent="0.3">
      <c r="A10" s="23" t="s">
        <v>36</v>
      </c>
      <c r="B10" s="42">
        <v>57096000</v>
      </c>
      <c r="C10" s="42"/>
      <c r="D10" s="42"/>
      <c r="E10" s="42">
        <f t="shared" ref="E10:E41" si="4">$B10      +$C10      +$D10</f>
        <v>57096000</v>
      </c>
      <c r="F10" s="43">
        <v>57096000</v>
      </c>
      <c r="G10" s="44">
        <v>57096000</v>
      </c>
      <c r="H10" s="43">
        <v>19270000</v>
      </c>
      <c r="I10" s="44">
        <v>22623739</v>
      </c>
      <c r="J10" s="43">
        <v>16249000</v>
      </c>
      <c r="K10" s="44">
        <v>15414363</v>
      </c>
      <c r="L10" s="43">
        <v>2797000</v>
      </c>
      <c r="M10" s="44">
        <v>4283731</v>
      </c>
      <c r="N10" s="43">
        <v>16846000</v>
      </c>
      <c r="O10" s="44">
        <v>14173891</v>
      </c>
      <c r="P10" s="43">
        <f t="shared" ref="P10:P41" si="5">$H10      +$J10      +$L10      +$N10</f>
        <v>55162000</v>
      </c>
      <c r="Q10" s="44">
        <f t="shared" ref="Q10:Q41" si="6">$I10      +$K10      +$M10      +$O10</f>
        <v>56495724</v>
      </c>
      <c r="R10" s="24">
        <f t="shared" ref="R10:R41" si="7">IF(($L10      =0),0,((($N10      -$L10      )/$L10      )*100))</f>
        <v>502.28816589202722</v>
      </c>
      <c r="S10" s="25">
        <f t="shared" ref="S10:S41" si="8">IF(($M10      =0),0,((($O10      -$M10      )/$M10      )*100))</f>
        <v>230.87724229182456</v>
      </c>
      <c r="T10" s="24">
        <f t="shared" ref="T10:T41" si="9">IF(($E10      =0),0,(($P10      /$E10      )*100))</f>
        <v>96.612722432394563</v>
      </c>
      <c r="U10" s="26">
        <f t="shared" ref="U10:U41" si="10">IF(($E10      =0),0,(($Q10      /$E10      )*100))</f>
        <v>98.948654897015558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14970000</v>
      </c>
      <c r="C13" s="42"/>
      <c r="D13" s="42"/>
      <c r="E13" s="42">
        <f t="shared" si="4"/>
        <v>14970000</v>
      </c>
      <c r="F13" s="43">
        <v>14970000</v>
      </c>
      <c r="G13" s="44">
        <v>14970000</v>
      </c>
      <c r="H13" s="43">
        <v>5880000</v>
      </c>
      <c r="I13" s="44"/>
      <c r="J13" s="43">
        <v>2353000</v>
      </c>
      <c r="K13" s="44"/>
      <c r="L13" s="43">
        <v>916000</v>
      </c>
      <c r="M13" s="44"/>
      <c r="N13" s="43">
        <v>1111000</v>
      </c>
      <c r="O13" s="44"/>
      <c r="P13" s="43">
        <f t="shared" si="5"/>
        <v>10260000</v>
      </c>
      <c r="Q13" s="44">
        <f t="shared" si="6"/>
        <v>0</v>
      </c>
      <c r="R13" s="24">
        <f t="shared" si="7"/>
        <v>21.2882096069869</v>
      </c>
      <c r="S13" s="25">
        <f t="shared" si="8"/>
        <v>0</v>
      </c>
      <c r="T13" s="24">
        <f t="shared" si="9"/>
        <v>68.537074148296597</v>
      </c>
      <c r="U13" s="26">
        <f t="shared" si="10"/>
        <v>0</v>
      </c>
      <c r="V13" s="43">
        <v>2007000</v>
      </c>
      <c r="W13" s="44">
        <v>783000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26848000</v>
      </c>
      <c r="C20" s="42">
        <v>30340000</v>
      </c>
      <c r="D20" s="42"/>
      <c r="E20" s="42">
        <f t="shared" si="4"/>
        <v>57188000</v>
      </c>
      <c r="F20" s="43">
        <v>57188000</v>
      </c>
      <c r="G20" s="44">
        <v>57188000</v>
      </c>
      <c r="H20" s="43"/>
      <c r="I20" s="44"/>
      <c r="J20" s="43">
        <v>5432000</v>
      </c>
      <c r="K20" s="44">
        <v>4704371</v>
      </c>
      <c r="L20" s="43">
        <v>6412000</v>
      </c>
      <c r="M20" s="44">
        <v>7063590</v>
      </c>
      <c r="N20" s="43">
        <v>3836000</v>
      </c>
      <c r="O20" s="44">
        <v>23349753</v>
      </c>
      <c r="P20" s="43">
        <f t="shared" si="5"/>
        <v>15680000</v>
      </c>
      <c r="Q20" s="44">
        <f t="shared" si="6"/>
        <v>35117714</v>
      </c>
      <c r="R20" s="24">
        <f t="shared" si="7"/>
        <v>-40.174672489082965</v>
      </c>
      <c r="S20" s="25">
        <f t="shared" si="8"/>
        <v>230.56495351513888</v>
      </c>
      <c r="T20" s="24">
        <f t="shared" si="9"/>
        <v>27.418339511785689</v>
      </c>
      <c r="U20" s="26">
        <f t="shared" si="10"/>
        <v>61.40748758480801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4573000</v>
      </c>
      <c r="C28" s="39">
        <f t="shared" si="11"/>
        <v>0</v>
      </c>
      <c r="D28" s="39">
        <f t="shared" si="11"/>
        <v>0</v>
      </c>
      <c r="E28" s="39">
        <f t="shared" si="11"/>
        <v>4573000</v>
      </c>
      <c r="F28" s="40">
        <f t="shared" si="11"/>
        <v>4573000</v>
      </c>
      <c r="G28" s="41">
        <f t="shared" si="11"/>
        <v>4573000</v>
      </c>
      <c r="H28" s="40">
        <f t="shared" si="11"/>
        <v>819000</v>
      </c>
      <c r="I28" s="41">
        <f t="shared" si="11"/>
        <v>479252</v>
      </c>
      <c r="J28" s="40">
        <f t="shared" si="11"/>
        <v>738000</v>
      </c>
      <c r="K28" s="41">
        <f t="shared" si="11"/>
        <v>2537199</v>
      </c>
      <c r="L28" s="40">
        <f t="shared" si="11"/>
        <v>791000</v>
      </c>
      <c r="M28" s="41">
        <f t="shared" si="11"/>
        <v>794112</v>
      </c>
      <c r="N28" s="40">
        <f t="shared" si="11"/>
        <v>345000</v>
      </c>
      <c r="O28" s="41">
        <f t="shared" si="11"/>
        <v>762439</v>
      </c>
      <c r="P28" s="40">
        <f t="shared" si="11"/>
        <v>2693000</v>
      </c>
      <c r="Q28" s="41">
        <f t="shared" si="11"/>
        <v>4573002</v>
      </c>
      <c r="R28" s="20">
        <f t="shared" si="7"/>
        <v>-56.384323640960808</v>
      </c>
      <c r="S28" s="21">
        <f t="shared" si="8"/>
        <v>-3.9884802143778209</v>
      </c>
      <c r="T28" s="20">
        <f t="shared" si="9"/>
        <v>58.889131860922802</v>
      </c>
      <c r="U28" s="22">
        <f t="shared" si="10"/>
        <v>100.00004373496611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126000</v>
      </c>
      <c r="I31" s="44">
        <v>-1674073</v>
      </c>
      <c r="J31" s="43">
        <v>118000</v>
      </c>
      <c r="K31" s="44">
        <v>1917524</v>
      </c>
      <c r="L31" s="43">
        <v>791000</v>
      </c>
      <c r="M31" s="44">
        <v>794112</v>
      </c>
      <c r="N31" s="43">
        <v>345000</v>
      </c>
      <c r="O31" s="44">
        <v>762439</v>
      </c>
      <c r="P31" s="43">
        <f t="shared" si="5"/>
        <v>1380000</v>
      </c>
      <c r="Q31" s="44">
        <f t="shared" si="6"/>
        <v>1800002</v>
      </c>
      <c r="R31" s="24">
        <f t="shared" si="7"/>
        <v>-56.384323640960808</v>
      </c>
      <c r="S31" s="25">
        <f t="shared" si="8"/>
        <v>-3.9884802143778209</v>
      </c>
      <c r="T31" s="24">
        <f t="shared" si="9"/>
        <v>76.666666666666671</v>
      </c>
      <c r="U31" s="26">
        <f t="shared" si="10"/>
        <v>100.00011111111111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2773000</v>
      </c>
      <c r="C33" s="42"/>
      <c r="D33" s="42"/>
      <c r="E33" s="42">
        <f t="shared" si="4"/>
        <v>2773000</v>
      </c>
      <c r="F33" s="43">
        <v>2773000</v>
      </c>
      <c r="G33" s="44">
        <v>2773000</v>
      </c>
      <c r="H33" s="43">
        <v>693000</v>
      </c>
      <c r="I33" s="44">
        <v>2153325</v>
      </c>
      <c r="J33" s="43">
        <v>620000</v>
      </c>
      <c r="K33" s="44">
        <v>619675</v>
      </c>
      <c r="L33" s="43"/>
      <c r="M33" s="44"/>
      <c r="N33" s="43"/>
      <c r="O33" s="44"/>
      <c r="P33" s="43">
        <f t="shared" si="5"/>
        <v>1313000</v>
      </c>
      <c r="Q33" s="44">
        <f t="shared" si="6"/>
        <v>2773000</v>
      </c>
      <c r="R33" s="24">
        <f t="shared" si="7"/>
        <v>0</v>
      </c>
      <c r="S33" s="25">
        <f t="shared" si="8"/>
        <v>0</v>
      </c>
      <c r="T33" s="24">
        <f t="shared" si="9"/>
        <v>47.34944103858637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39067000</v>
      </c>
      <c r="C43" s="45">
        <f t="shared" si="20"/>
        <v>-886000</v>
      </c>
      <c r="D43" s="45">
        <f t="shared" si="20"/>
        <v>0</v>
      </c>
      <c r="E43" s="45">
        <f t="shared" si="20"/>
        <v>38181000</v>
      </c>
      <c r="F43" s="46">
        <f t="shared" si="20"/>
        <v>39067000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39067000</v>
      </c>
      <c r="C44" s="39">
        <f t="shared" si="22"/>
        <v>-886000</v>
      </c>
      <c r="D44" s="39">
        <f t="shared" si="22"/>
        <v>0</v>
      </c>
      <c r="E44" s="39">
        <f t="shared" si="22"/>
        <v>38181000</v>
      </c>
      <c r="F44" s="40">
        <f t="shared" si="22"/>
        <v>39067000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39067000</v>
      </c>
      <c r="C46" s="42">
        <v>-886000</v>
      </c>
      <c r="D46" s="42"/>
      <c r="E46" s="42">
        <f t="shared" si="13"/>
        <v>38181000</v>
      </c>
      <c r="F46" s="43">
        <v>39067000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142554000</v>
      </c>
      <c r="C61" s="39">
        <f t="shared" si="26"/>
        <v>29454000</v>
      </c>
      <c r="D61" s="39">
        <f t="shared" si="26"/>
        <v>0</v>
      </c>
      <c r="E61" s="39">
        <f t="shared" si="26"/>
        <v>172008000</v>
      </c>
      <c r="F61" s="40">
        <f t="shared" si="26"/>
        <v>172894000</v>
      </c>
      <c r="G61" s="41">
        <f t="shared" si="26"/>
        <v>133827000</v>
      </c>
      <c r="H61" s="40">
        <f t="shared" si="26"/>
        <v>25969000</v>
      </c>
      <c r="I61" s="41">
        <f t="shared" si="26"/>
        <v>23102991</v>
      </c>
      <c r="J61" s="40">
        <f t="shared" si="26"/>
        <v>24772000</v>
      </c>
      <c r="K61" s="41">
        <f t="shared" si="26"/>
        <v>22655933</v>
      </c>
      <c r="L61" s="40">
        <f t="shared" si="26"/>
        <v>10916000</v>
      </c>
      <c r="M61" s="41">
        <f t="shared" si="26"/>
        <v>12141433</v>
      </c>
      <c r="N61" s="40">
        <f t="shared" si="26"/>
        <v>22138000</v>
      </c>
      <c r="O61" s="41">
        <f t="shared" si="26"/>
        <v>38286083</v>
      </c>
      <c r="P61" s="40">
        <f t="shared" si="26"/>
        <v>83795000</v>
      </c>
      <c r="Q61" s="41">
        <f t="shared" si="26"/>
        <v>96186440</v>
      </c>
      <c r="R61" s="20">
        <f t="shared" si="16"/>
        <v>102.80322462440455</v>
      </c>
      <c r="S61" s="21">
        <f t="shared" si="17"/>
        <v>215.33413724722607</v>
      </c>
      <c r="T61" s="20">
        <f t="shared" si="18"/>
        <v>48.71575740663225</v>
      </c>
      <c r="U61" s="22">
        <f t="shared" si="19"/>
        <v>55.919747918701454</v>
      </c>
      <c r="V61" s="40">
        <f t="shared" ref="V61:W61" si="27">+V8+V43</f>
        <v>2007000</v>
      </c>
      <c r="W61" s="41">
        <f t="shared" si="27"/>
        <v>783000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142554000</v>
      </c>
      <c r="C65" s="48">
        <f t="shared" si="30"/>
        <v>29454000</v>
      </c>
      <c r="D65" s="48">
        <f t="shared" si="30"/>
        <v>0</v>
      </c>
      <c r="E65" s="48">
        <f t="shared" si="30"/>
        <v>172008000</v>
      </c>
      <c r="F65" s="49">
        <f t="shared" si="30"/>
        <v>172894000</v>
      </c>
      <c r="G65" s="50">
        <f t="shared" si="30"/>
        <v>133827000</v>
      </c>
      <c r="H65" s="49">
        <f t="shared" si="30"/>
        <v>25969000</v>
      </c>
      <c r="I65" s="50">
        <f t="shared" si="30"/>
        <v>23102991</v>
      </c>
      <c r="J65" s="49">
        <f t="shared" si="30"/>
        <v>24772000</v>
      </c>
      <c r="K65" s="50">
        <f t="shared" si="30"/>
        <v>22655933</v>
      </c>
      <c r="L65" s="49">
        <f t="shared" si="30"/>
        <v>10916000</v>
      </c>
      <c r="M65" s="51">
        <f t="shared" si="30"/>
        <v>12141433</v>
      </c>
      <c r="N65" s="49">
        <f t="shared" si="30"/>
        <v>22138000</v>
      </c>
      <c r="O65" s="50">
        <f t="shared" si="30"/>
        <v>38286083</v>
      </c>
      <c r="P65" s="49">
        <f t="shared" si="30"/>
        <v>83795000</v>
      </c>
      <c r="Q65" s="50">
        <f t="shared" si="30"/>
        <v>96186440</v>
      </c>
      <c r="R65" s="34">
        <f t="shared" si="16"/>
        <v>102.80322462440455</v>
      </c>
      <c r="S65" s="35">
        <f t="shared" si="17"/>
        <v>215.33413724722607</v>
      </c>
      <c r="T65" s="34">
        <f t="shared" si="18"/>
        <v>48.71575740663225</v>
      </c>
      <c r="U65" s="35">
        <f t="shared" si="19"/>
        <v>55.919747918701454</v>
      </c>
      <c r="V65" s="49">
        <f>+V61+V62</f>
        <v>2007000</v>
      </c>
      <c r="W65" s="50">
        <f>+W61+W62</f>
        <v>783000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94264000</v>
      </c>
      <c r="C8" s="36">
        <f t="shared" si="0"/>
        <v>0</v>
      </c>
      <c r="D8" s="36">
        <f t="shared" si="0"/>
        <v>0</v>
      </c>
      <c r="E8" s="36">
        <f t="shared" si="0"/>
        <v>94264000</v>
      </c>
      <c r="F8" s="37">
        <f t="shared" si="0"/>
        <v>94264000</v>
      </c>
      <c r="G8" s="38">
        <f t="shared" si="0"/>
        <v>94264000</v>
      </c>
      <c r="H8" s="37">
        <f t="shared" si="0"/>
        <v>25935000</v>
      </c>
      <c r="I8" s="38">
        <f t="shared" si="0"/>
        <v>21619787</v>
      </c>
      <c r="J8" s="37">
        <f t="shared" si="0"/>
        <v>19516000</v>
      </c>
      <c r="K8" s="38">
        <f t="shared" si="0"/>
        <v>14262197</v>
      </c>
      <c r="L8" s="37">
        <f t="shared" si="0"/>
        <v>18087000</v>
      </c>
      <c r="M8" s="38">
        <f t="shared" si="0"/>
        <v>15916788</v>
      </c>
      <c r="N8" s="37">
        <f t="shared" si="0"/>
        <v>24428000</v>
      </c>
      <c r="O8" s="38">
        <f t="shared" si="0"/>
        <v>12390660</v>
      </c>
      <c r="P8" s="37">
        <f t="shared" si="0"/>
        <v>87966000</v>
      </c>
      <c r="Q8" s="38">
        <f t="shared" si="0"/>
        <v>64189432</v>
      </c>
      <c r="R8" s="16">
        <f>IF(($L8       =0),0,((($N8       -$L8       )/$L8       )*100))</f>
        <v>35.05832918670869</v>
      </c>
      <c r="S8" s="17">
        <f>IF(($M8       =0),0,((($O8       -$M8       )/$M8       )*100))</f>
        <v>-22.153514892577572</v>
      </c>
      <c r="T8" s="16">
        <f>IF(($E8       =0),0,(($P8       /$E8       )*100))</f>
        <v>93.318764321480103</v>
      </c>
      <c r="U8" s="18">
        <f>IF(($E8       =0),0,(($Q8       /$E8       )*100))</f>
        <v>68.095383179156414</v>
      </c>
      <c r="V8" s="37">
        <f t="shared" ref="V8:W8" si="1">+V9+V28</f>
        <v>20956000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89053000</v>
      </c>
      <c r="C9" s="39">
        <f t="shared" si="2"/>
        <v>0</v>
      </c>
      <c r="D9" s="39">
        <f t="shared" si="2"/>
        <v>0</v>
      </c>
      <c r="E9" s="39">
        <f t="shared" si="2"/>
        <v>89053000</v>
      </c>
      <c r="F9" s="40">
        <f t="shared" si="2"/>
        <v>89053000</v>
      </c>
      <c r="G9" s="41">
        <f t="shared" si="2"/>
        <v>89053000</v>
      </c>
      <c r="H9" s="40">
        <f t="shared" si="2"/>
        <v>25080000</v>
      </c>
      <c r="I9" s="41">
        <f t="shared" si="2"/>
        <v>19078637</v>
      </c>
      <c r="J9" s="40">
        <f t="shared" si="2"/>
        <v>18052000</v>
      </c>
      <c r="K9" s="41">
        <f t="shared" si="2"/>
        <v>13157641</v>
      </c>
      <c r="L9" s="40">
        <f t="shared" si="2"/>
        <v>17113000</v>
      </c>
      <c r="M9" s="41">
        <f t="shared" si="2"/>
        <v>15487402</v>
      </c>
      <c r="N9" s="40">
        <f t="shared" si="2"/>
        <v>23144000</v>
      </c>
      <c r="O9" s="41">
        <f t="shared" si="2"/>
        <v>11242150</v>
      </c>
      <c r="P9" s="40">
        <f t="shared" si="2"/>
        <v>83389000</v>
      </c>
      <c r="Q9" s="41">
        <f t="shared" si="2"/>
        <v>58965830</v>
      </c>
      <c r="R9" s="20">
        <f>IF(($L9       =0),0,((($N9       -$L9       )/$L9       )*100))</f>
        <v>35.242213521883947</v>
      </c>
      <c r="S9" s="21">
        <f>IF(($M9       =0),0,((($O9       -$M9       )/$M9       )*100))</f>
        <v>-27.41100153531238</v>
      </c>
      <c r="T9" s="20">
        <f>IF(($E9       =0),0,(($P9       /$E9       )*100))</f>
        <v>93.639742625178272</v>
      </c>
      <c r="U9" s="22">
        <f>IF(($E9       =0),0,(($Q9       /$E9       )*100))</f>
        <v>66.21431057909335</v>
      </c>
      <c r="V9" s="40">
        <f t="shared" ref="V9:W9" si="3">SUM(V10:V27)</f>
        <v>20956000</v>
      </c>
      <c r="W9" s="41">
        <f t="shared" si="3"/>
        <v>0</v>
      </c>
    </row>
    <row r="10" spans="1:23" ht="13" x14ac:dyDescent="0.3">
      <c r="A10" s="23" t="s">
        <v>36</v>
      </c>
      <c r="B10" s="42">
        <v>67045000</v>
      </c>
      <c r="C10" s="42"/>
      <c r="D10" s="42"/>
      <c r="E10" s="42">
        <f t="shared" ref="E10:E41" si="4">$B10      +$C10      +$D10</f>
        <v>67045000</v>
      </c>
      <c r="F10" s="43">
        <v>67045000</v>
      </c>
      <c r="G10" s="44">
        <v>67045000</v>
      </c>
      <c r="H10" s="43">
        <v>15176000</v>
      </c>
      <c r="I10" s="44">
        <v>18956848</v>
      </c>
      <c r="J10" s="43">
        <v>15852000</v>
      </c>
      <c r="K10" s="44">
        <v>13157641</v>
      </c>
      <c r="L10" s="43">
        <v>9484000</v>
      </c>
      <c r="M10" s="44">
        <v>15487402</v>
      </c>
      <c r="N10" s="43">
        <v>21324000</v>
      </c>
      <c r="O10" s="44">
        <v>11242150</v>
      </c>
      <c r="P10" s="43">
        <f t="shared" ref="P10:P41" si="5">$H10      +$J10      +$L10      +$N10</f>
        <v>61836000</v>
      </c>
      <c r="Q10" s="44">
        <f t="shared" ref="Q10:Q41" si="6">$I10      +$K10      +$M10      +$O10</f>
        <v>58844041</v>
      </c>
      <c r="R10" s="24">
        <f t="shared" ref="R10:R41" si="7">IF(($L10      =0),0,((($N10      -$L10      )/$L10      )*100))</f>
        <v>124.84183888654576</v>
      </c>
      <c r="S10" s="25">
        <f t="shared" ref="S10:S41" si="8">IF(($M10      =0),0,((($O10      -$M10      )/$M10      )*100))</f>
        <v>-27.41100153531238</v>
      </c>
      <c r="T10" s="24">
        <f t="shared" ref="T10:T41" si="9">IF(($E10      =0),0,(($P10      /$E10      )*100))</f>
        <v>92.230591393839958</v>
      </c>
      <c r="U10" s="26">
        <f t="shared" ref="U10:U41" si="10">IF(($E10      =0),0,(($Q10      /$E10      )*100))</f>
        <v>87.767978223581181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22008000</v>
      </c>
      <c r="C13" s="42"/>
      <c r="D13" s="42"/>
      <c r="E13" s="42">
        <f t="shared" si="4"/>
        <v>22008000</v>
      </c>
      <c r="F13" s="43">
        <v>22008000</v>
      </c>
      <c r="G13" s="44">
        <v>22008000</v>
      </c>
      <c r="H13" s="43">
        <v>9904000</v>
      </c>
      <c r="I13" s="44">
        <v>121789</v>
      </c>
      <c r="J13" s="43">
        <v>2200000</v>
      </c>
      <c r="K13" s="44"/>
      <c r="L13" s="43">
        <v>7629000</v>
      </c>
      <c r="M13" s="44"/>
      <c r="N13" s="43">
        <v>1820000</v>
      </c>
      <c r="O13" s="44"/>
      <c r="P13" s="43">
        <f t="shared" si="5"/>
        <v>21553000</v>
      </c>
      <c r="Q13" s="44">
        <f t="shared" si="6"/>
        <v>121789</v>
      </c>
      <c r="R13" s="24">
        <f t="shared" si="7"/>
        <v>-76.143662341066985</v>
      </c>
      <c r="S13" s="25">
        <f t="shared" si="8"/>
        <v>0</v>
      </c>
      <c r="T13" s="24">
        <f t="shared" si="9"/>
        <v>97.93256997455471</v>
      </c>
      <c r="U13" s="26">
        <f t="shared" si="10"/>
        <v>0.55338513267902578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20956000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5211000</v>
      </c>
      <c r="C28" s="39">
        <f t="shared" si="11"/>
        <v>0</v>
      </c>
      <c r="D28" s="39">
        <f t="shared" si="11"/>
        <v>0</v>
      </c>
      <c r="E28" s="39">
        <f t="shared" si="11"/>
        <v>5211000</v>
      </c>
      <c r="F28" s="40">
        <f t="shared" si="11"/>
        <v>5211000</v>
      </c>
      <c r="G28" s="41">
        <f t="shared" si="11"/>
        <v>5211000</v>
      </c>
      <c r="H28" s="40">
        <f t="shared" si="11"/>
        <v>855000</v>
      </c>
      <c r="I28" s="41">
        <f t="shared" si="11"/>
        <v>2541150</v>
      </c>
      <c r="J28" s="40">
        <f t="shared" si="11"/>
        <v>1464000</v>
      </c>
      <c r="K28" s="41">
        <f t="shared" si="11"/>
        <v>1104556</v>
      </c>
      <c r="L28" s="40">
        <f t="shared" si="11"/>
        <v>974000</v>
      </c>
      <c r="M28" s="41">
        <f t="shared" si="11"/>
        <v>429386</v>
      </c>
      <c r="N28" s="40">
        <f t="shared" si="11"/>
        <v>1284000</v>
      </c>
      <c r="O28" s="41">
        <f t="shared" si="11"/>
        <v>1148510</v>
      </c>
      <c r="P28" s="40">
        <f t="shared" si="11"/>
        <v>4577000</v>
      </c>
      <c r="Q28" s="41">
        <f t="shared" si="11"/>
        <v>5223602</v>
      </c>
      <c r="R28" s="20">
        <f t="shared" si="7"/>
        <v>31.827515400410679</v>
      </c>
      <c r="S28" s="21">
        <f t="shared" si="8"/>
        <v>167.47728151360315</v>
      </c>
      <c r="T28" s="20">
        <f t="shared" si="9"/>
        <v>87.833429284206488</v>
      </c>
      <c r="U28" s="22">
        <f t="shared" si="10"/>
        <v>100.24183458069469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77000</v>
      </c>
      <c r="I31" s="44">
        <v>77459</v>
      </c>
      <c r="J31" s="43">
        <v>470000</v>
      </c>
      <c r="K31" s="44">
        <v>457247</v>
      </c>
      <c r="L31" s="43">
        <v>146000</v>
      </c>
      <c r="M31" s="44">
        <v>429386</v>
      </c>
      <c r="N31" s="43">
        <v>788000</v>
      </c>
      <c r="O31" s="44">
        <v>1148510</v>
      </c>
      <c r="P31" s="43">
        <f t="shared" si="5"/>
        <v>1481000</v>
      </c>
      <c r="Q31" s="44">
        <f t="shared" si="6"/>
        <v>2112602</v>
      </c>
      <c r="R31" s="24">
        <f t="shared" si="7"/>
        <v>439.72602739726028</v>
      </c>
      <c r="S31" s="25">
        <f t="shared" si="8"/>
        <v>167.47728151360315</v>
      </c>
      <c r="T31" s="24">
        <f t="shared" si="9"/>
        <v>70.523809523809518</v>
      </c>
      <c r="U31" s="26">
        <f t="shared" si="10"/>
        <v>100.60009523809524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3111000</v>
      </c>
      <c r="C33" s="42"/>
      <c r="D33" s="42"/>
      <c r="E33" s="42">
        <f t="shared" si="4"/>
        <v>3111000</v>
      </c>
      <c r="F33" s="43">
        <v>3111000</v>
      </c>
      <c r="G33" s="44">
        <v>3111000</v>
      </c>
      <c r="H33" s="43">
        <v>778000</v>
      </c>
      <c r="I33" s="44">
        <v>2463691</v>
      </c>
      <c r="J33" s="43">
        <v>994000</v>
      </c>
      <c r="K33" s="44">
        <v>647309</v>
      </c>
      <c r="L33" s="43">
        <v>828000</v>
      </c>
      <c r="M33" s="44"/>
      <c r="N33" s="43">
        <v>496000</v>
      </c>
      <c r="O33" s="44"/>
      <c r="P33" s="43">
        <f t="shared" si="5"/>
        <v>3096000</v>
      </c>
      <c r="Q33" s="44">
        <f t="shared" si="6"/>
        <v>3111000</v>
      </c>
      <c r="R33" s="24">
        <f t="shared" si="7"/>
        <v>-40.096618357487927</v>
      </c>
      <c r="S33" s="25">
        <f t="shared" si="8"/>
        <v>0</v>
      </c>
      <c r="T33" s="24">
        <f t="shared" si="9"/>
        <v>99.517839922854392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61380000</v>
      </c>
      <c r="C43" s="45">
        <f t="shared" si="20"/>
        <v>9041000</v>
      </c>
      <c r="D43" s="45">
        <f t="shared" si="20"/>
        <v>0</v>
      </c>
      <c r="E43" s="45">
        <f t="shared" si="20"/>
        <v>70421000</v>
      </c>
      <c r="F43" s="46">
        <f t="shared" si="20"/>
        <v>61380000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61380000</v>
      </c>
      <c r="C44" s="39">
        <f t="shared" si="22"/>
        <v>9041000</v>
      </c>
      <c r="D44" s="39">
        <f t="shared" si="22"/>
        <v>0</v>
      </c>
      <c r="E44" s="39">
        <f t="shared" si="22"/>
        <v>70421000</v>
      </c>
      <c r="F44" s="40">
        <f t="shared" si="22"/>
        <v>61380000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59880000</v>
      </c>
      <c r="C46" s="42">
        <v>9041000</v>
      </c>
      <c r="D46" s="42"/>
      <c r="E46" s="42">
        <f t="shared" si="13"/>
        <v>68921000</v>
      </c>
      <c r="F46" s="43">
        <v>59880000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1500000</v>
      </c>
      <c r="C47" s="42"/>
      <c r="D47" s="42"/>
      <c r="E47" s="42">
        <f t="shared" si="13"/>
        <v>1500000</v>
      </c>
      <c r="F47" s="43">
        <v>1500000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155644000</v>
      </c>
      <c r="C61" s="39">
        <f t="shared" si="26"/>
        <v>9041000</v>
      </c>
      <c r="D61" s="39">
        <f t="shared" si="26"/>
        <v>0</v>
      </c>
      <c r="E61" s="39">
        <f t="shared" si="26"/>
        <v>164685000</v>
      </c>
      <c r="F61" s="40">
        <f t="shared" si="26"/>
        <v>155644000</v>
      </c>
      <c r="G61" s="41">
        <f t="shared" si="26"/>
        <v>94264000</v>
      </c>
      <c r="H61" s="40">
        <f t="shared" si="26"/>
        <v>25935000</v>
      </c>
      <c r="I61" s="41">
        <f t="shared" si="26"/>
        <v>21619787</v>
      </c>
      <c r="J61" s="40">
        <f t="shared" si="26"/>
        <v>19516000</v>
      </c>
      <c r="K61" s="41">
        <f t="shared" si="26"/>
        <v>14262197</v>
      </c>
      <c r="L61" s="40">
        <f t="shared" si="26"/>
        <v>18087000</v>
      </c>
      <c r="M61" s="41">
        <f t="shared" si="26"/>
        <v>15916788</v>
      </c>
      <c r="N61" s="40">
        <f t="shared" si="26"/>
        <v>24428000</v>
      </c>
      <c r="O61" s="41">
        <f t="shared" si="26"/>
        <v>12390660</v>
      </c>
      <c r="P61" s="40">
        <f t="shared" si="26"/>
        <v>87966000</v>
      </c>
      <c r="Q61" s="41">
        <f t="shared" si="26"/>
        <v>64189432</v>
      </c>
      <c r="R61" s="20">
        <f t="shared" si="16"/>
        <v>35.05832918670869</v>
      </c>
      <c r="S61" s="21">
        <f t="shared" si="17"/>
        <v>-22.153514892577572</v>
      </c>
      <c r="T61" s="20">
        <f t="shared" si="18"/>
        <v>53.414700792421897</v>
      </c>
      <c r="U61" s="22">
        <f t="shared" si="19"/>
        <v>38.977096881926101</v>
      </c>
      <c r="V61" s="40">
        <f t="shared" ref="V61:W61" si="27">+V8+V43</f>
        <v>20956000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155644000</v>
      </c>
      <c r="C65" s="48">
        <f t="shared" si="30"/>
        <v>9041000</v>
      </c>
      <c r="D65" s="48">
        <f t="shared" si="30"/>
        <v>0</v>
      </c>
      <c r="E65" s="48">
        <f t="shared" si="30"/>
        <v>164685000</v>
      </c>
      <c r="F65" s="49">
        <f t="shared" si="30"/>
        <v>155644000</v>
      </c>
      <c r="G65" s="50">
        <f t="shared" si="30"/>
        <v>94264000</v>
      </c>
      <c r="H65" s="49">
        <f t="shared" si="30"/>
        <v>25935000</v>
      </c>
      <c r="I65" s="50">
        <f t="shared" si="30"/>
        <v>21619787</v>
      </c>
      <c r="J65" s="49">
        <f t="shared" si="30"/>
        <v>19516000</v>
      </c>
      <c r="K65" s="50">
        <f t="shared" si="30"/>
        <v>14262197</v>
      </c>
      <c r="L65" s="49">
        <f t="shared" si="30"/>
        <v>18087000</v>
      </c>
      <c r="M65" s="51">
        <f t="shared" si="30"/>
        <v>15916788</v>
      </c>
      <c r="N65" s="49">
        <f t="shared" si="30"/>
        <v>24428000</v>
      </c>
      <c r="O65" s="50">
        <f t="shared" si="30"/>
        <v>12390660</v>
      </c>
      <c r="P65" s="49">
        <f t="shared" si="30"/>
        <v>87966000</v>
      </c>
      <c r="Q65" s="50">
        <f t="shared" si="30"/>
        <v>64189432</v>
      </c>
      <c r="R65" s="34">
        <f t="shared" si="16"/>
        <v>35.05832918670869</v>
      </c>
      <c r="S65" s="35">
        <f t="shared" si="17"/>
        <v>-22.153514892577572</v>
      </c>
      <c r="T65" s="34">
        <f t="shared" si="18"/>
        <v>53.414700792421897</v>
      </c>
      <c r="U65" s="35">
        <f t="shared" si="19"/>
        <v>38.977096881926101</v>
      </c>
      <c r="V65" s="49">
        <f>+V61+V62</f>
        <v>20956000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80963000</v>
      </c>
      <c r="C8" s="36">
        <f t="shared" si="0"/>
        <v>30592000</v>
      </c>
      <c r="D8" s="36">
        <f t="shared" si="0"/>
        <v>0</v>
      </c>
      <c r="E8" s="36">
        <f t="shared" si="0"/>
        <v>111555000</v>
      </c>
      <c r="F8" s="37">
        <f t="shared" si="0"/>
        <v>111555000</v>
      </c>
      <c r="G8" s="38">
        <f t="shared" si="0"/>
        <v>112555000</v>
      </c>
      <c r="H8" s="37">
        <f t="shared" si="0"/>
        <v>19135000</v>
      </c>
      <c r="I8" s="38">
        <f t="shared" si="0"/>
        <v>7144680</v>
      </c>
      <c r="J8" s="37">
        <f t="shared" si="0"/>
        <v>17274000</v>
      </c>
      <c r="K8" s="38">
        <f t="shared" si="0"/>
        <v>7680757</v>
      </c>
      <c r="L8" s="37">
        <f t="shared" si="0"/>
        <v>13311000</v>
      </c>
      <c r="M8" s="38">
        <f t="shared" si="0"/>
        <v>7513542</v>
      </c>
      <c r="N8" s="37">
        <f t="shared" si="0"/>
        <v>10400000</v>
      </c>
      <c r="O8" s="38">
        <f t="shared" si="0"/>
        <v>35028341</v>
      </c>
      <c r="P8" s="37">
        <f t="shared" si="0"/>
        <v>60120000</v>
      </c>
      <c r="Q8" s="38">
        <f t="shared" si="0"/>
        <v>57367320</v>
      </c>
      <c r="R8" s="16">
        <f>IF(($L8       =0),0,((($N8       -$L8       )/$L8       )*100))</f>
        <v>-21.869130794080082</v>
      </c>
      <c r="S8" s="17">
        <f>IF(($M8       =0),0,((($O8       -$M8       )/$M8       )*100))</f>
        <v>366.20277094345118</v>
      </c>
      <c r="T8" s="16">
        <f>IF(($E8       =0),0,(($P8       /$E8       )*100))</f>
        <v>53.89269866881807</v>
      </c>
      <c r="U8" s="18">
        <f>IF(($E8       =0),0,(($Q8       /$E8       )*100))</f>
        <v>51.425144547532611</v>
      </c>
      <c r="V8" s="37">
        <f t="shared" ref="V8:W8" si="1">+V9+V28</f>
        <v>3697000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75666000</v>
      </c>
      <c r="C9" s="39">
        <f t="shared" si="2"/>
        <v>30592000</v>
      </c>
      <c r="D9" s="39">
        <f t="shared" si="2"/>
        <v>0</v>
      </c>
      <c r="E9" s="39">
        <f t="shared" si="2"/>
        <v>106258000</v>
      </c>
      <c r="F9" s="40">
        <f t="shared" si="2"/>
        <v>106258000</v>
      </c>
      <c r="G9" s="41">
        <f t="shared" si="2"/>
        <v>107258000</v>
      </c>
      <c r="H9" s="40">
        <f t="shared" si="2"/>
        <v>17884000</v>
      </c>
      <c r="I9" s="41">
        <f t="shared" si="2"/>
        <v>5892211</v>
      </c>
      <c r="J9" s="40">
        <f t="shared" si="2"/>
        <v>15769000</v>
      </c>
      <c r="K9" s="41">
        <f t="shared" si="2"/>
        <v>6597728</v>
      </c>
      <c r="L9" s="40">
        <f t="shared" si="2"/>
        <v>12374000</v>
      </c>
      <c r="M9" s="41">
        <f t="shared" si="2"/>
        <v>6574006</v>
      </c>
      <c r="N9" s="40">
        <f t="shared" si="2"/>
        <v>9135000</v>
      </c>
      <c r="O9" s="41">
        <f t="shared" si="2"/>
        <v>33970375</v>
      </c>
      <c r="P9" s="40">
        <f t="shared" si="2"/>
        <v>55162000</v>
      </c>
      <c r="Q9" s="41">
        <f t="shared" si="2"/>
        <v>53034320</v>
      </c>
      <c r="R9" s="20">
        <f>IF(($L9       =0),0,((($N9       -$L9       )/$L9       )*100))</f>
        <v>-26.175852594149024</v>
      </c>
      <c r="S9" s="21">
        <f>IF(($M9       =0),0,((($O9       -$M9       )/$M9       )*100))</f>
        <v>416.73781557242268</v>
      </c>
      <c r="T9" s="20">
        <f>IF(($E9       =0),0,(($P9       /$E9       )*100))</f>
        <v>51.913267706902069</v>
      </c>
      <c r="U9" s="22">
        <f>IF(($E9       =0),0,(($Q9       /$E9       )*100))</f>
        <v>49.910896120762672</v>
      </c>
      <c r="V9" s="40">
        <f t="shared" ref="V9:W9" si="3">SUM(V10:V27)</f>
        <v>3697000</v>
      </c>
      <c r="W9" s="41">
        <f t="shared" si="3"/>
        <v>0</v>
      </c>
    </row>
    <row r="10" spans="1:23" ht="13" x14ac:dyDescent="0.3">
      <c r="A10" s="23" t="s">
        <v>36</v>
      </c>
      <c r="B10" s="42">
        <v>44381000</v>
      </c>
      <c r="C10" s="42"/>
      <c r="D10" s="42"/>
      <c r="E10" s="42">
        <f t="shared" ref="E10:E41" si="4">$B10      +$C10      +$D10</f>
        <v>44381000</v>
      </c>
      <c r="F10" s="43">
        <v>44381000</v>
      </c>
      <c r="G10" s="44">
        <v>44381000</v>
      </c>
      <c r="H10" s="43">
        <v>13398000</v>
      </c>
      <c r="I10" s="44">
        <v>5892211</v>
      </c>
      <c r="J10" s="43">
        <v>9826000</v>
      </c>
      <c r="K10" s="44">
        <v>6597728</v>
      </c>
      <c r="L10" s="43">
        <v>2506000</v>
      </c>
      <c r="M10" s="44">
        <v>1408631</v>
      </c>
      <c r="N10" s="43">
        <v>4225000</v>
      </c>
      <c r="O10" s="44">
        <v>18337101</v>
      </c>
      <c r="P10" s="43">
        <f t="shared" ref="P10:P41" si="5">$H10      +$J10      +$L10      +$N10</f>
        <v>29955000</v>
      </c>
      <c r="Q10" s="44">
        <f t="shared" ref="Q10:Q41" si="6">$I10      +$K10      +$M10      +$O10</f>
        <v>32235671</v>
      </c>
      <c r="R10" s="24">
        <f t="shared" ref="R10:R41" si="7">IF(($L10      =0),0,((($N10      -$L10      )/$L10      )*100))</f>
        <v>68.595371109337592</v>
      </c>
      <c r="S10" s="25">
        <f t="shared" ref="S10:S41" si="8">IF(($M10      =0),0,((($O10      -$M10      )/$M10      )*100))</f>
        <v>1201.7675317382623</v>
      </c>
      <c r="T10" s="24">
        <f t="shared" ref="T10:T41" si="9">IF(($E10      =0),0,(($P10      /$E10      )*100))</f>
        <v>67.495099254185348</v>
      </c>
      <c r="U10" s="26">
        <f t="shared" ref="U10:U41" si="10">IF(($E10      =0),0,(($Q10      /$E10      )*100))</f>
        <v>72.633944706067908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9970000</v>
      </c>
      <c r="C13" s="42"/>
      <c r="D13" s="42"/>
      <c r="E13" s="42">
        <f t="shared" si="4"/>
        <v>9970000</v>
      </c>
      <c r="F13" s="43">
        <v>9970000</v>
      </c>
      <c r="G13" s="44">
        <v>10970000</v>
      </c>
      <c r="H13" s="43">
        <v>4486000</v>
      </c>
      <c r="I13" s="44"/>
      <c r="J13" s="43">
        <v>1994000</v>
      </c>
      <c r="K13" s="44"/>
      <c r="L13" s="43">
        <v>2380000</v>
      </c>
      <c r="M13" s="44"/>
      <c r="N13" s="43">
        <v>2110000</v>
      </c>
      <c r="O13" s="44"/>
      <c r="P13" s="43">
        <f t="shared" si="5"/>
        <v>10970000</v>
      </c>
      <c r="Q13" s="44">
        <f t="shared" si="6"/>
        <v>0</v>
      </c>
      <c r="R13" s="24">
        <f t="shared" si="7"/>
        <v>-11.344537815126051</v>
      </c>
      <c r="S13" s="25">
        <f t="shared" si="8"/>
        <v>0</v>
      </c>
      <c r="T13" s="24">
        <f t="shared" si="9"/>
        <v>110.03009027081244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21315000</v>
      </c>
      <c r="C20" s="42">
        <v>30592000</v>
      </c>
      <c r="D20" s="42"/>
      <c r="E20" s="42">
        <f t="shared" si="4"/>
        <v>51907000</v>
      </c>
      <c r="F20" s="43">
        <v>51907000</v>
      </c>
      <c r="G20" s="44">
        <v>51907000</v>
      </c>
      <c r="H20" s="43"/>
      <c r="I20" s="44"/>
      <c r="J20" s="43">
        <v>3949000</v>
      </c>
      <c r="K20" s="44"/>
      <c r="L20" s="43">
        <v>7488000</v>
      </c>
      <c r="M20" s="44">
        <v>5165375</v>
      </c>
      <c r="N20" s="43">
        <v>2800000</v>
      </c>
      <c r="O20" s="44">
        <v>15633274</v>
      </c>
      <c r="P20" s="43">
        <f t="shared" si="5"/>
        <v>14237000</v>
      </c>
      <c r="Q20" s="44">
        <f t="shared" si="6"/>
        <v>20798649</v>
      </c>
      <c r="R20" s="24">
        <f t="shared" si="7"/>
        <v>-62.606837606837608</v>
      </c>
      <c r="S20" s="25">
        <f t="shared" si="8"/>
        <v>202.65516056433461</v>
      </c>
      <c r="T20" s="24">
        <f t="shared" si="9"/>
        <v>27.42789989789431</v>
      </c>
      <c r="U20" s="26">
        <f t="shared" si="10"/>
        <v>40.06906390274915</v>
      </c>
      <c r="V20" s="43">
        <v>3697000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5297000</v>
      </c>
      <c r="C28" s="39">
        <f t="shared" si="11"/>
        <v>0</v>
      </c>
      <c r="D28" s="39">
        <f t="shared" si="11"/>
        <v>0</v>
      </c>
      <c r="E28" s="39">
        <f t="shared" si="11"/>
        <v>5297000</v>
      </c>
      <c r="F28" s="40">
        <f t="shared" si="11"/>
        <v>5297000</v>
      </c>
      <c r="G28" s="41">
        <f t="shared" si="11"/>
        <v>5297000</v>
      </c>
      <c r="H28" s="40">
        <f t="shared" si="11"/>
        <v>1251000</v>
      </c>
      <c r="I28" s="41">
        <f t="shared" si="11"/>
        <v>1252469</v>
      </c>
      <c r="J28" s="40">
        <f t="shared" si="11"/>
        <v>1505000</v>
      </c>
      <c r="K28" s="41">
        <f t="shared" si="11"/>
        <v>1083029</v>
      </c>
      <c r="L28" s="40">
        <f t="shared" si="11"/>
        <v>937000</v>
      </c>
      <c r="M28" s="41">
        <f t="shared" si="11"/>
        <v>939536</v>
      </c>
      <c r="N28" s="40">
        <f t="shared" si="11"/>
        <v>1265000</v>
      </c>
      <c r="O28" s="41">
        <f t="shared" si="11"/>
        <v>1057966</v>
      </c>
      <c r="P28" s="40">
        <f t="shared" si="11"/>
        <v>4958000</v>
      </c>
      <c r="Q28" s="41">
        <f t="shared" si="11"/>
        <v>4333000</v>
      </c>
      <c r="R28" s="20">
        <f t="shared" si="7"/>
        <v>35.005336179295625</v>
      </c>
      <c r="S28" s="21">
        <f t="shared" si="8"/>
        <v>12.605158290901041</v>
      </c>
      <c r="T28" s="20">
        <f t="shared" si="9"/>
        <v>93.60015102888427</v>
      </c>
      <c r="U28" s="22">
        <f t="shared" si="10"/>
        <v>81.801019444968844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644000</v>
      </c>
      <c r="I31" s="44">
        <v>643419</v>
      </c>
      <c r="J31" s="43">
        <v>1108000</v>
      </c>
      <c r="K31" s="44">
        <v>870649</v>
      </c>
      <c r="L31" s="43">
        <v>369000</v>
      </c>
      <c r="M31" s="44">
        <v>368156</v>
      </c>
      <c r="N31" s="43">
        <v>549000</v>
      </c>
      <c r="O31" s="44">
        <v>580376</v>
      </c>
      <c r="P31" s="43">
        <f t="shared" si="5"/>
        <v>2670000</v>
      </c>
      <c r="Q31" s="44">
        <f t="shared" si="6"/>
        <v>2462600</v>
      </c>
      <c r="R31" s="24">
        <f t="shared" si="7"/>
        <v>48.780487804878049</v>
      </c>
      <c r="S31" s="25">
        <f t="shared" si="8"/>
        <v>57.644042199502387</v>
      </c>
      <c r="T31" s="24">
        <f t="shared" si="9"/>
        <v>98.888888888888886</v>
      </c>
      <c r="U31" s="26">
        <f t="shared" si="10"/>
        <v>91.207407407407402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2597000</v>
      </c>
      <c r="C33" s="42"/>
      <c r="D33" s="42"/>
      <c r="E33" s="42">
        <f t="shared" si="4"/>
        <v>2597000</v>
      </c>
      <c r="F33" s="43">
        <v>2597000</v>
      </c>
      <c r="G33" s="44">
        <v>2597000</v>
      </c>
      <c r="H33" s="43">
        <v>607000</v>
      </c>
      <c r="I33" s="44">
        <v>609050</v>
      </c>
      <c r="J33" s="43">
        <v>397000</v>
      </c>
      <c r="K33" s="44">
        <v>212380</v>
      </c>
      <c r="L33" s="43">
        <v>568000</v>
      </c>
      <c r="M33" s="44">
        <v>571380</v>
      </c>
      <c r="N33" s="43">
        <v>716000</v>
      </c>
      <c r="O33" s="44">
        <v>477590</v>
      </c>
      <c r="P33" s="43">
        <f t="shared" si="5"/>
        <v>2288000</v>
      </c>
      <c r="Q33" s="44">
        <f t="shared" si="6"/>
        <v>1870400</v>
      </c>
      <c r="R33" s="24">
        <f t="shared" si="7"/>
        <v>26.056338028169012</v>
      </c>
      <c r="S33" s="25">
        <f t="shared" si="8"/>
        <v>-16.414645244845811</v>
      </c>
      <c r="T33" s="24">
        <f t="shared" si="9"/>
        <v>88.101655756642288</v>
      </c>
      <c r="U33" s="26">
        <f t="shared" si="10"/>
        <v>72.021563342318061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732000</v>
      </c>
      <c r="C43" s="45">
        <f t="shared" si="20"/>
        <v>-466000</v>
      </c>
      <c r="D43" s="45">
        <f t="shared" si="20"/>
        <v>0</v>
      </c>
      <c r="E43" s="45">
        <f t="shared" si="20"/>
        <v>266000</v>
      </c>
      <c r="F43" s="46">
        <f t="shared" si="20"/>
        <v>732000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732000</v>
      </c>
      <c r="C44" s="39">
        <f t="shared" si="22"/>
        <v>-466000</v>
      </c>
      <c r="D44" s="39">
        <f t="shared" si="22"/>
        <v>0</v>
      </c>
      <c r="E44" s="39">
        <f t="shared" si="22"/>
        <v>266000</v>
      </c>
      <c r="F44" s="40">
        <f t="shared" si="22"/>
        <v>732000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732000</v>
      </c>
      <c r="C46" s="42">
        <v>-466000</v>
      </c>
      <c r="D46" s="42"/>
      <c r="E46" s="42">
        <f t="shared" si="13"/>
        <v>266000</v>
      </c>
      <c r="F46" s="43">
        <v>732000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81695000</v>
      </c>
      <c r="C61" s="39">
        <f t="shared" si="26"/>
        <v>30126000</v>
      </c>
      <c r="D61" s="39">
        <f t="shared" si="26"/>
        <v>0</v>
      </c>
      <c r="E61" s="39">
        <f t="shared" si="26"/>
        <v>111821000</v>
      </c>
      <c r="F61" s="40">
        <f t="shared" si="26"/>
        <v>112287000</v>
      </c>
      <c r="G61" s="41">
        <f t="shared" si="26"/>
        <v>112555000</v>
      </c>
      <c r="H61" s="40">
        <f t="shared" si="26"/>
        <v>19135000</v>
      </c>
      <c r="I61" s="41">
        <f t="shared" si="26"/>
        <v>7144680</v>
      </c>
      <c r="J61" s="40">
        <f t="shared" si="26"/>
        <v>17274000</v>
      </c>
      <c r="K61" s="41">
        <f t="shared" si="26"/>
        <v>7680757</v>
      </c>
      <c r="L61" s="40">
        <f t="shared" si="26"/>
        <v>13311000</v>
      </c>
      <c r="M61" s="41">
        <f t="shared" si="26"/>
        <v>7513542</v>
      </c>
      <c r="N61" s="40">
        <f t="shared" si="26"/>
        <v>10400000</v>
      </c>
      <c r="O61" s="41">
        <f t="shared" si="26"/>
        <v>35028341</v>
      </c>
      <c r="P61" s="40">
        <f t="shared" si="26"/>
        <v>60120000</v>
      </c>
      <c r="Q61" s="41">
        <f t="shared" si="26"/>
        <v>57367320</v>
      </c>
      <c r="R61" s="20">
        <f t="shared" si="16"/>
        <v>-21.869130794080082</v>
      </c>
      <c r="S61" s="21">
        <f t="shared" si="17"/>
        <v>366.20277094345118</v>
      </c>
      <c r="T61" s="20">
        <f t="shared" si="18"/>
        <v>53.764498618327508</v>
      </c>
      <c r="U61" s="22">
        <f t="shared" si="19"/>
        <v>51.302814319313903</v>
      </c>
      <c r="V61" s="40">
        <f t="shared" ref="V61:W61" si="27">+V8+V43</f>
        <v>3697000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81695000</v>
      </c>
      <c r="C65" s="48">
        <f t="shared" si="30"/>
        <v>30126000</v>
      </c>
      <c r="D65" s="48">
        <f t="shared" si="30"/>
        <v>0</v>
      </c>
      <c r="E65" s="48">
        <f t="shared" si="30"/>
        <v>111821000</v>
      </c>
      <c r="F65" s="49">
        <f t="shared" si="30"/>
        <v>112287000</v>
      </c>
      <c r="G65" s="50">
        <f t="shared" si="30"/>
        <v>112555000</v>
      </c>
      <c r="H65" s="49">
        <f t="shared" si="30"/>
        <v>19135000</v>
      </c>
      <c r="I65" s="50">
        <f t="shared" si="30"/>
        <v>7144680</v>
      </c>
      <c r="J65" s="49">
        <f t="shared" si="30"/>
        <v>17274000</v>
      </c>
      <c r="K65" s="50">
        <f t="shared" si="30"/>
        <v>7680757</v>
      </c>
      <c r="L65" s="49">
        <f t="shared" si="30"/>
        <v>13311000</v>
      </c>
      <c r="M65" s="51">
        <f t="shared" si="30"/>
        <v>7513542</v>
      </c>
      <c r="N65" s="49">
        <f t="shared" si="30"/>
        <v>10400000</v>
      </c>
      <c r="O65" s="50">
        <f t="shared" si="30"/>
        <v>35028341</v>
      </c>
      <c r="P65" s="49">
        <f t="shared" si="30"/>
        <v>60120000</v>
      </c>
      <c r="Q65" s="50">
        <f t="shared" si="30"/>
        <v>57367320</v>
      </c>
      <c r="R65" s="34">
        <f t="shared" si="16"/>
        <v>-21.869130794080082</v>
      </c>
      <c r="S65" s="35">
        <f t="shared" si="17"/>
        <v>366.20277094345118</v>
      </c>
      <c r="T65" s="34">
        <f t="shared" si="18"/>
        <v>53.764498618327508</v>
      </c>
      <c r="U65" s="35">
        <f t="shared" si="19"/>
        <v>51.302814319313903</v>
      </c>
      <c r="V65" s="49">
        <f>+V61+V62</f>
        <v>3697000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1671600000</v>
      </c>
      <c r="C8" s="36">
        <f t="shared" si="0"/>
        <v>0</v>
      </c>
      <c r="D8" s="36">
        <f t="shared" si="0"/>
        <v>0</v>
      </c>
      <c r="E8" s="36">
        <f t="shared" si="0"/>
        <v>1671600000</v>
      </c>
      <c r="F8" s="37">
        <f t="shared" si="0"/>
        <v>1489589000</v>
      </c>
      <c r="G8" s="38">
        <f t="shared" si="0"/>
        <v>1489589000</v>
      </c>
      <c r="H8" s="37">
        <f t="shared" si="0"/>
        <v>90962000</v>
      </c>
      <c r="I8" s="38">
        <f t="shared" si="0"/>
        <v>69983942</v>
      </c>
      <c r="J8" s="37">
        <f t="shared" si="0"/>
        <v>456208000</v>
      </c>
      <c r="K8" s="38">
        <f t="shared" si="0"/>
        <v>612005923</v>
      </c>
      <c r="L8" s="37">
        <f t="shared" si="0"/>
        <v>154776000</v>
      </c>
      <c r="M8" s="38">
        <f t="shared" si="0"/>
        <v>124050845</v>
      </c>
      <c r="N8" s="37">
        <f t="shared" si="0"/>
        <v>198407000</v>
      </c>
      <c r="O8" s="38">
        <f t="shared" si="0"/>
        <v>570732828</v>
      </c>
      <c r="P8" s="37">
        <f t="shared" si="0"/>
        <v>900353000</v>
      </c>
      <c r="Q8" s="38">
        <f t="shared" si="0"/>
        <v>1376773538</v>
      </c>
      <c r="R8" s="16">
        <f>IF(($L8       =0),0,((($N8       -$L8       )/$L8       )*100))</f>
        <v>28.18977102393136</v>
      </c>
      <c r="S8" s="17">
        <f>IF(($M8       =0),0,((($O8       -$M8       )/$M8       )*100))</f>
        <v>360.07975842486201</v>
      </c>
      <c r="T8" s="16">
        <f>IF(($E8       =0),0,(($P8       /$E8       )*100))</f>
        <v>53.861749222301988</v>
      </c>
      <c r="U8" s="18">
        <f>IF(($E8       =0),0,(($Q8       /$E8       )*100))</f>
        <v>82.362618927973202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1654003000</v>
      </c>
      <c r="C9" s="39">
        <f t="shared" si="2"/>
        <v>0</v>
      </c>
      <c r="D9" s="39">
        <f t="shared" si="2"/>
        <v>0</v>
      </c>
      <c r="E9" s="39">
        <f t="shared" si="2"/>
        <v>1654003000</v>
      </c>
      <c r="F9" s="40">
        <f t="shared" si="2"/>
        <v>1471992000</v>
      </c>
      <c r="G9" s="41">
        <f t="shared" si="2"/>
        <v>1471992000</v>
      </c>
      <c r="H9" s="40">
        <f t="shared" si="2"/>
        <v>88717000</v>
      </c>
      <c r="I9" s="41">
        <f t="shared" si="2"/>
        <v>67678295</v>
      </c>
      <c r="J9" s="40">
        <f t="shared" si="2"/>
        <v>450947000</v>
      </c>
      <c r="K9" s="41">
        <f t="shared" si="2"/>
        <v>606754237</v>
      </c>
      <c r="L9" s="40">
        <f t="shared" si="2"/>
        <v>151499000</v>
      </c>
      <c r="M9" s="41">
        <f t="shared" si="2"/>
        <v>120773222</v>
      </c>
      <c r="N9" s="40">
        <f t="shared" si="2"/>
        <v>193669000</v>
      </c>
      <c r="O9" s="41">
        <f t="shared" si="2"/>
        <v>564440952</v>
      </c>
      <c r="P9" s="40">
        <f t="shared" si="2"/>
        <v>884832000</v>
      </c>
      <c r="Q9" s="41">
        <f t="shared" si="2"/>
        <v>1359646706</v>
      </c>
      <c r="R9" s="20">
        <f>IF(($L9       =0),0,((($N9       -$L9       )/$L9       )*100))</f>
        <v>27.835167228826592</v>
      </c>
      <c r="S9" s="21">
        <f>IF(($M9       =0),0,((($O9       -$M9       )/$M9       )*100))</f>
        <v>367.35604354415585</v>
      </c>
      <c r="T9" s="20">
        <f>IF(($E9       =0),0,(($P9       /$E9       )*100))</f>
        <v>53.49639631850728</v>
      </c>
      <c r="U9" s="22">
        <f>IF(($E9       =0),0,(($Q9       /$E9       )*100))</f>
        <v>82.203400235670671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649286000</v>
      </c>
      <c r="C12" s="42"/>
      <c r="D12" s="42"/>
      <c r="E12" s="42">
        <f t="shared" si="4"/>
        <v>649286000</v>
      </c>
      <c r="F12" s="43">
        <v>649286000</v>
      </c>
      <c r="G12" s="44">
        <v>649286000</v>
      </c>
      <c r="H12" s="43">
        <v>39174000</v>
      </c>
      <c r="I12" s="44">
        <v>-2226442</v>
      </c>
      <c r="J12" s="43">
        <v>71255000</v>
      </c>
      <c r="K12" s="44">
        <v>202635825</v>
      </c>
      <c r="L12" s="43">
        <v>77578000</v>
      </c>
      <c r="M12" s="44">
        <v>22662605</v>
      </c>
      <c r="N12" s="43">
        <v>79304000</v>
      </c>
      <c r="O12" s="44">
        <v>295113792</v>
      </c>
      <c r="P12" s="43">
        <f t="shared" si="5"/>
        <v>267311000</v>
      </c>
      <c r="Q12" s="44">
        <f t="shared" si="6"/>
        <v>518185780</v>
      </c>
      <c r="R12" s="24">
        <f t="shared" si="7"/>
        <v>2.2248575627110778</v>
      </c>
      <c r="S12" s="25">
        <f t="shared" si="8"/>
        <v>1202.2059555818937</v>
      </c>
      <c r="T12" s="24">
        <f t="shared" si="9"/>
        <v>41.169992884491577</v>
      </c>
      <c r="U12" s="26">
        <f t="shared" si="10"/>
        <v>79.808555859821411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822706000</v>
      </c>
      <c r="C26" s="42"/>
      <c r="D26" s="42"/>
      <c r="E26" s="42">
        <f t="shared" si="4"/>
        <v>822706000</v>
      </c>
      <c r="F26" s="43">
        <v>822706000</v>
      </c>
      <c r="G26" s="44">
        <v>822706000</v>
      </c>
      <c r="H26" s="43">
        <v>49543000</v>
      </c>
      <c r="I26" s="44">
        <v>49543828</v>
      </c>
      <c r="J26" s="43">
        <v>379692000</v>
      </c>
      <c r="K26" s="44">
        <v>357669037</v>
      </c>
      <c r="L26" s="43">
        <v>73921000</v>
      </c>
      <c r="M26" s="44">
        <v>64819748</v>
      </c>
      <c r="N26" s="43">
        <v>114365000</v>
      </c>
      <c r="O26" s="44">
        <v>176678462</v>
      </c>
      <c r="P26" s="43">
        <f t="shared" si="5"/>
        <v>617521000</v>
      </c>
      <c r="Q26" s="44">
        <f t="shared" si="6"/>
        <v>648711075</v>
      </c>
      <c r="R26" s="24">
        <f t="shared" si="7"/>
        <v>54.712463305420656</v>
      </c>
      <c r="S26" s="25">
        <f t="shared" si="8"/>
        <v>172.56888132301901</v>
      </c>
      <c r="T26" s="24">
        <f t="shared" si="9"/>
        <v>75.0597418761988</v>
      </c>
      <c r="U26" s="26">
        <f t="shared" si="10"/>
        <v>78.850898741470218</v>
      </c>
      <c r="V26" s="43"/>
      <c r="W26" s="44"/>
    </row>
    <row r="27" spans="1:23" ht="13" x14ac:dyDescent="0.3">
      <c r="A27" s="23" t="s">
        <v>53</v>
      </c>
      <c r="B27" s="42">
        <v>182011000</v>
      </c>
      <c r="C27" s="42"/>
      <c r="D27" s="42"/>
      <c r="E27" s="42">
        <f t="shared" si="4"/>
        <v>182011000</v>
      </c>
      <c r="F27" s="43"/>
      <c r="G27" s="44"/>
      <c r="H27" s="43"/>
      <c r="I27" s="44">
        <v>20360909</v>
      </c>
      <c r="J27" s="43"/>
      <c r="K27" s="44">
        <v>46449375</v>
      </c>
      <c r="L27" s="43"/>
      <c r="M27" s="44">
        <v>33290869</v>
      </c>
      <c r="N27" s="43"/>
      <c r="O27" s="44">
        <v>92648698</v>
      </c>
      <c r="P27" s="43">
        <f t="shared" si="5"/>
        <v>0</v>
      </c>
      <c r="Q27" s="44">
        <f t="shared" si="6"/>
        <v>192749851</v>
      </c>
      <c r="R27" s="24">
        <f t="shared" si="7"/>
        <v>0</v>
      </c>
      <c r="S27" s="25">
        <f t="shared" si="8"/>
        <v>178.30062952096563</v>
      </c>
      <c r="T27" s="24">
        <f t="shared" si="9"/>
        <v>0</v>
      </c>
      <c r="U27" s="26">
        <f t="shared" si="10"/>
        <v>105.90011098230327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17597000</v>
      </c>
      <c r="C28" s="39">
        <f t="shared" si="11"/>
        <v>0</v>
      </c>
      <c r="D28" s="39">
        <f t="shared" si="11"/>
        <v>0</v>
      </c>
      <c r="E28" s="39">
        <f t="shared" si="11"/>
        <v>17597000</v>
      </c>
      <c r="F28" s="40">
        <f t="shared" si="11"/>
        <v>17597000</v>
      </c>
      <c r="G28" s="41">
        <f t="shared" si="11"/>
        <v>17597000</v>
      </c>
      <c r="H28" s="40">
        <f t="shared" si="11"/>
        <v>2245000</v>
      </c>
      <c r="I28" s="41">
        <f t="shared" si="11"/>
        <v>2305647</v>
      </c>
      <c r="J28" s="40">
        <f t="shared" si="11"/>
        <v>5261000</v>
      </c>
      <c r="K28" s="41">
        <f t="shared" si="11"/>
        <v>5251686</v>
      </c>
      <c r="L28" s="40">
        <f t="shared" si="11"/>
        <v>3277000</v>
      </c>
      <c r="M28" s="41">
        <f t="shared" si="11"/>
        <v>3277623</v>
      </c>
      <c r="N28" s="40">
        <f t="shared" si="11"/>
        <v>4738000</v>
      </c>
      <c r="O28" s="41">
        <f t="shared" si="11"/>
        <v>6291876</v>
      </c>
      <c r="P28" s="40">
        <f t="shared" si="11"/>
        <v>15521000</v>
      </c>
      <c r="Q28" s="41">
        <f t="shared" si="11"/>
        <v>17126832</v>
      </c>
      <c r="R28" s="20">
        <f t="shared" si="7"/>
        <v>44.583460482148304</v>
      </c>
      <c r="S28" s="21">
        <f t="shared" si="8"/>
        <v>91.96460361670637</v>
      </c>
      <c r="T28" s="20">
        <f t="shared" si="9"/>
        <v>88.202534522930037</v>
      </c>
      <c r="U28" s="22">
        <f t="shared" si="10"/>
        <v>97.328135477638227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186000</v>
      </c>
      <c r="I31" s="44">
        <v>186657</v>
      </c>
      <c r="J31" s="43">
        <v>162000</v>
      </c>
      <c r="K31" s="44">
        <v>161242</v>
      </c>
      <c r="L31" s="43">
        <v>334000</v>
      </c>
      <c r="M31" s="44">
        <v>333102</v>
      </c>
      <c r="N31" s="43">
        <v>271000</v>
      </c>
      <c r="O31" s="44">
        <v>270706</v>
      </c>
      <c r="P31" s="43">
        <f t="shared" si="5"/>
        <v>953000</v>
      </c>
      <c r="Q31" s="44">
        <f t="shared" si="6"/>
        <v>951707</v>
      </c>
      <c r="R31" s="24">
        <f t="shared" si="7"/>
        <v>-18.862275449101794</v>
      </c>
      <c r="S31" s="25">
        <f t="shared" si="8"/>
        <v>-18.73179986910916</v>
      </c>
      <c r="T31" s="24">
        <f t="shared" si="9"/>
        <v>95.3</v>
      </c>
      <c r="U31" s="26">
        <f t="shared" si="10"/>
        <v>95.170699999999997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9597000</v>
      </c>
      <c r="C33" s="42"/>
      <c r="D33" s="42"/>
      <c r="E33" s="42">
        <f t="shared" si="4"/>
        <v>9597000</v>
      </c>
      <c r="F33" s="43">
        <v>9597000</v>
      </c>
      <c r="G33" s="44">
        <v>9597000</v>
      </c>
      <c r="H33" s="43">
        <v>2059000</v>
      </c>
      <c r="I33" s="44">
        <v>2059312</v>
      </c>
      <c r="J33" s="43">
        <v>2007000</v>
      </c>
      <c r="K33" s="44">
        <v>2007781</v>
      </c>
      <c r="L33" s="43">
        <v>2209000</v>
      </c>
      <c r="M33" s="44">
        <v>2209353</v>
      </c>
      <c r="N33" s="43">
        <v>3006000</v>
      </c>
      <c r="O33" s="44">
        <v>3031594</v>
      </c>
      <c r="P33" s="43">
        <f t="shared" si="5"/>
        <v>9281000</v>
      </c>
      <c r="Q33" s="44">
        <f t="shared" si="6"/>
        <v>9308040</v>
      </c>
      <c r="R33" s="24">
        <f t="shared" si="7"/>
        <v>36.079674060660935</v>
      </c>
      <c r="S33" s="25">
        <f t="shared" si="8"/>
        <v>37.216370584510486</v>
      </c>
      <c r="T33" s="24">
        <f t="shared" si="9"/>
        <v>96.707304365947692</v>
      </c>
      <c r="U33" s="26">
        <f t="shared" si="10"/>
        <v>96.989059080962804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>
        <v>59678</v>
      </c>
      <c r="J36" s="43">
        <v>3092000</v>
      </c>
      <c r="K36" s="44">
        <v>3082663</v>
      </c>
      <c r="L36" s="43">
        <v>734000</v>
      </c>
      <c r="M36" s="44">
        <v>735168</v>
      </c>
      <c r="N36" s="43">
        <v>1461000</v>
      </c>
      <c r="O36" s="44">
        <v>2989576</v>
      </c>
      <c r="P36" s="43">
        <f t="shared" si="5"/>
        <v>5287000</v>
      </c>
      <c r="Q36" s="44">
        <f t="shared" si="6"/>
        <v>6867085</v>
      </c>
      <c r="R36" s="24">
        <f t="shared" si="7"/>
        <v>99.04632152588556</v>
      </c>
      <c r="S36" s="25">
        <f t="shared" si="8"/>
        <v>306.65208496561331</v>
      </c>
      <c r="T36" s="24">
        <f t="shared" si="9"/>
        <v>75.528571428571439</v>
      </c>
      <c r="U36" s="26">
        <f t="shared" si="10"/>
        <v>98.101214285714292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46041000</v>
      </c>
      <c r="C43" s="45">
        <f t="shared" si="20"/>
        <v>1916000</v>
      </c>
      <c r="D43" s="45">
        <f t="shared" si="20"/>
        <v>0</v>
      </c>
      <c r="E43" s="45">
        <f t="shared" si="20"/>
        <v>47957000</v>
      </c>
      <c r="F43" s="46">
        <f t="shared" si="20"/>
        <v>46041000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46041000</v>
      </c>
      <c r="C44" s="39">
        <f t="shared" si="22"/>
        <v>1916000</v>
      </c>
      <c r="D44" s="39">
        <f t="shared" si="22"/>
        <v>0</v>
      </c>
      <c r="E44" s="39">
        <f t="shared" si="22"/>
        <v>47957000</v>
      </c>
      <c r="F44" s="40">
        <f t="shared" si="22"/>
        <v>46041000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42041000</v>
      </c>
      <c r="C46" s="42">
        <v>1916000</v>
      </c>
      <c r="D46" s="42"/>
      <c r="E46" s="42">
        <f t="shared" si="13"/>
        <v>43957000</v>
      </c>
      <c r="F46" s="43">
        <v>42041000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1717641000</v>
      </c>
      <c r="C61" s="39">
        <f t="shared" si="26"/>
        <v>1916000</v>
      </c>
      <c r="D61" s="39">
        <f t="shared" si="26"/>
        <v>0</v>
      </c>
      <c r="E61" s="39">
        <f t="shared" si="26"/>
        <v>1719557000</v>
      </c>
      <c r="F61" s="40">
        <f t="shared" si="26"/>
        <v>1535630000</v>
      </c>
      <c r="G61" s="41">
        <f t="shared" si="26"/>
        <v>1489589000</v>
      </c>
      <c r="H61" s="40">
        <f t="shared" si="26"/>
        <v>90962000</v>
      </c>
      <c r="I61" s="41">
        <f t="shared" si="26"/>
        <v>69983942</v>
      </c>
      <c r="J61" s="40">
        <f t="shared" si="26"/>
        <v>456208000</v>
      </c>
      <c r="K61" s="41">
        <f t="shared" si="26"/>
        <v>612005923</v>
      </c>
      <c r="L61" s="40">
        <f t="shared" si="26"/>
        <v>154776000</v>
      </c>
      <c r="M61" s="41">
        <f t="shared" si="26"/>
        <v>124050845</v>
      </c>
      <c r="N61" s="40">
        <f t="shared" si="26"/>
        <v>198407000</v>
      </c>
      <c r="O61" s="41">
        <f t="shared" si="26"/>
        <v>570732828</v>
      </c>
      <c r="P61" s="40">
        <f t="shared" si="26"/>
        <v>900353000</v>
      </c>
      <c r="Q61" s="41">
        <f t="shared" si="26"/>
        <v>1376773538</v>
      </c>
      <c r="R61" s="20">
        <f t="shared" si="16"/>
        <v>28.18977102393136</v>
      </c>
      <c r="S61" s="21">
        <f t="shared" si="17"/>
        <v>360.07975842486201</v>
      </c>
      <c r="T61" s="20">
        <f t="shared" si="18"/>
        <v>52.359590289824645</v>
      </c>
      <c r="U61" s="22">
        <f t="shared" si="19"/>
        <v>80.065594685142742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1445207000</v>
      </c>
      <c r="C62" s="39">
        <f t="shared" si="28"/>
        <v>0</v>
      </c>
      <c r="D62" s="39">
        <f t="shared" si="28"/>
        <v>0</v>
      </c>
      <c r="E62" s="39">
        <f t="shared" si="28"/>
        <v>1445207000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12133511</v>
      </c>
      <c r="J62" s="40">
        <f t="shared" si="28"/>
        <v>0</v>
      </c>
      <c r="K62" s="41">
        <f t="shared" si="28"/>
        <v>467957084</v>
      </c>
      <c r="L62" s="40">
        <f t="shared" si="28"/>
        <v>0</v>
      </c>
      <c r="M62" s="41">
        <f t="shared" si="28"/>
        <v>289678051</v>
      </c>
      <c r="N62" s="40">
        <f t="shared" si="28"/>
        <v>0</v>
      </c>
      <c r="O62" s="41">
        <f t="shared" si="28"/>
        <v>268048881</v>
      </c>
      <c r="P62" s="40">
        <f t="shared" si="28"/>
        <v>0</v>
      </c>
      <c r="Q62" s="41">
        <f t="shared" si="28"/>
        <v>1037817527</v>
      </c>
      <c r="R62" s="20">
        <f t="shared" si="16"/>
        <v>0</v>
      </c>
      <c r="S62" s="21">
        <f t="shared" si="17"/>
        <v>-7.4666236966638531</v>
      </c>
      <c r="T62" s="20">
        <f t="shared" si="18"/>
        <v>0</v>
      </c>
      <c r="U62" s="22">
        <f t="shared" si="19"/>
        <v>71.810995033929387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1445207000</v>
      </c>
      <c r="C63" s="42"/>
      <c r="D63" s="42"/>
      <c r="E63" s="42">
        <f t="shared" si="13"/>
        <v>1445207000</v>
      </c>
      <c r="F63" s="43"/>
      <c r="G63" s="44"/>
      <c r="H63" s="43"/>
      <c r="I63" s="44">
        <v>12133511</v>
      </c>
      <c r="J63" s="43"/>
      <c r="K63" s="44">
        <v>467957084</v>
      </c>
      <c r="L63" s="43"/>
      <c r="M63" s="44">
        <v>289678051</v>
      </c>
      <c r="N63" s="43"/>
      <c r="O63" s="44">
        <v>268048881</v>
      </c>
      <c r="P63" s="43">
        <f t="shared" si="14"/>
        <v>0</v>
      </c>
      <c r="Q63" s="44">
        <f t="shared" si="15"/>
        <v>1037817527</v>
      </c>
      <c r="R63" s="24">
        <f t="shared" si="16"/>
        <v>0</v>
      </c>
      <c r="S63" s="25">
        <f t="shared" si="17"/>
        <v>-7.4666236966638531</v>
      </c>
      <c r="T63" s="24">
        <f t="shared" si="18"/>
        <v>0</v>
      </c>
      <c r="U63" s="26">
        <f t="shared" si="19"/>
        <v>71.810995033929387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3162848000</v>
      </c>
      <c r="C65" s="48">
        <f t="shared" si="30"/>
        <v>1916000</v>
      </c>
      <c r="D65" s="48">
        <f t="shared" si="30"/>
        <v>0</v>
      </c>
      <c r="E65" s="48">
        <f t="shared" si="30"/>
        <v>3164764000</v>
      </c>
      <c r="F65" s="49">
        <f t="shared" si="30"/>
        <v>1535630000</v>
      </c>
      <c r="G65" s="50">
        <f t="shared" si="30"/>
        <v>1489589000</v>
      </c>
      <c r="H65" s="49">
        <f t="shared" si="30"/>
        <v>90962000</v>
      </c>
      <c r="I65" s="50">
        <f t="shared" si="30"/>
        <v>82117453</v>
      </c>
      <c r="J65" s="49">
        <f t="shared" si="30"/>
        <v>456208000</v>
      </c>
      <c r="K65" s="50">
        <f t="shared" si="30"/>
        <v>1079963007</v>
      </c>
      <c r="L65" s="49">
        <f t="shared" si="30"/>
        <v>154776000</v>
      </c>
      <c r="M65" s="51">
        <f t="shared" si="30"/>
        <v>413728896</v>
      </c>
      <c r="N65" s="49">
        <f t="shared" si="30"/>
        <v>198407000</v>
      </c>
      <c r="O65" s="50">
        <f t="shared" si="30"/>
        <v>838781709</v>
      </c>
      <c r="P65" s="49">
        <f t="shared" si="30"/>
        <v>900353000</v>
      </c>
      <c r="Q65" s="50">
        <f t="shared" si="30"/>
        <v>2414591065</v>
      </c>
      <c r="R65" s="34">
        <f t="shared" si="16"/>
        <v>28.18977102393136</v>
      </c>
      <c r="S65" s="35">
        <f t="shared" si="17"/>
        <v>102.73703797570862</v>
      </c>
      <c r="T65" s="34">
        <f t="shared" si="18"/>
        <v>28.449293533419866</v>
      </c>
      <c r="U65" s="35">
        <f t="shared" si="19"/>
        <v>76.296086058865683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1833053000</v>
      </c>
      <c r="C8" s="36">
        <f t="shared" si="0"/>
        <v>350800000</v>
      </c>
      <c r="D8" s="36">
        <f t="shared" si="0"/>
        <v>0</v>
      </c>
      <c r="E8" s="36">
        <f t="shared" si="0"/>
        <v>2183853000</v>
      </c>
      <c r="F8" s="37">
        <f t="shared" si="0"/>
        <v>1962100000</v>
      </c>
      <c r="G8" s="38">
        <f t="shared" si="0"/>
        <v>1773100000</v>
      </c>
      <c r="H8" s="37">
        <f t="shared" si="0"/>
        <v>222804000</v>
      </c>
      <c r="I8" s="38">
        <f t="shared" si="0"/>
        <v>127435094</v>
      </c>
      <c r="J8" s="37">
        <f t="shared" si="0"/>
        <v>314476000</v>
      </c>
      <c r="K8" s="38">
        <f t="shared" si="0"/>
        <v>415379733</v>
      </c>
      <c r="L8" s="37">
        <f t="shared" si="0"/>
        <v>219751000</v>
      </c>
      <c r="M8" s="38">
        <f t="shared" si="0"/>
        <v>233401229</v>
      </c>
      <c r="N8" s="37">
        <f t="shared" si="0"/>
        <v>288829000</v>
      </c>
      <c r="O8" s="38">
        <f t="shared" si="0"/>
        <v>230284572</v>
      </c>
      <c r="P8" s="37">
        <f t="shared" si="0"/>
        <v>1045860000</v>
      </c>
      <c r="Q8" s="38">
        <f t="shared" si="0"/>
        <v>1006500628</v>
      </c>
      <c r="R8" s="16">
        <f>IF(($L8       =0),0,((($N8       -$L8       )/$L8       )*100))</f>
        <v>31.434669239275358</v>
      </c>
      <c r="S8" s="17">
        <f>IF(($M8       =0),0,((($O8       -$M8       )/$M8       )*100))</f>
        <v>-1.3353215890735519</v>
      </c>
      <c r="T8" s="16">
        <f>IF(($E8       =0),0,(($P8       /$E8       )*100))</f>
        <v>47.890586042192403</v>
      </c>
      <c r="U8" s="18">
        <f>IF(($E8       =0),0,(($Q8       /$E8       )*100))</f>
        <v>46.08829568656865</v>
      </c>
      <c r="V8" s="37">
        <f t="shared" ref="V8:W8" si="1">+V9+V28</f>
        <v>250000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1789036000</v>
      </c>
      <c r="C9" s="39">
        <f t="shared" si="2"/>
        <v>350800000</v>
      </c>
      <c r="D9" s="39">
        <f t="shared" si="2"/>
        <v>0</v>
      </c>
      <c r="E9" s="39">
        <f t="shared" si="2"/>
        <v>2139836000</v>
      </c>
      <c r="F9" s="40">
        <f t="shared" si="2"/>
        <v>1918083000</v>
      </c>
      <c r="G9" s="41">
        <f t="shared" si="2"/>
        <v>1729083000</v>
      </c>
      <c r="H9" s="40">
        <f t="shared" si="2"/>
        <v>217969000</v>
      </c>
      <c r="I9" s="41">
        <f t="shared" si="2"/>
        <v>114865668</v>
      </c>
      <c r="J9" s="40">
        <f t="shared" si="2"/>
        <v>306329000</v>
      </c>
      <c r="K9" s="41">
        <f t="shared" si="2"/>
        <v>408115405</v>
      </c>
      <c r="L9" s="40">
        <f t="shared" si="2"/>
        <v>213334000</v>
      </c>
      <c r="M9" s="41">
        <f t="shared" si="2"/>
        <v>216206515</v>
      </c>
      <c r="N9" s="40">
        <f t="shared" si="2"/>
        <v>273864000</v>
      </c>
      <c r="O9" s="41">
        <f t="shared" si="2"/>
        <v>226284541</v>
      </c>
      <c r="P9" s="40">
        <f t="shared" si="2"/>
        <v>1011496000</v>
      </c>
      <c r="Q9" s="41">
        <f t="shared" si="2"/>
        <v>965472129</v>
      </c>
      <c r="R9" s="20">
        <f>IF(($L9       =0),0,((($N9       -$L9       )/$L9       )*100))</f>
        <v>28.373348833284894</v>
      </c>
      <c r="S9" s="21">
        <f>IF(($M9       =0),0,((($O9       -$M9       )/$M9       )*100))</f>
        <v>4.6612961686191561</v>
      </c>
      <c r="T9" s="20">
        <f>IF(($E9       =0),0,(($P9       /$E9       )*100))</f>
        <v>47.269790769012204</v>
      </c>
      <c r="U9" s="22">
        <f>IF(($E9       =0),0,(($Q9       /$E9       )*100))</f>
        <v>45.118977762781817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746609000</v>
      </c>
      <c r="C12" s="42">
        <v>303000000</v>
      </c>
      <c r="D12" s="42"/>
      <c r="E12" s="42">
        <f t="shared" si="4"/>
        <v>1049609000</v>
      </c>
      <c r="F12" s="43">
        <v>1049609000</v>
      </c>
      <c r="G12" s="44">
        <v>860609000</v>
      </c>
      <c r="H12" s="43">
        <v>54800000</v>
      </c>
      <c r="I12" s="44">
        <v>47353668</v>
      </c>
      <c r="J12" s="43">
        <v>57994000</v>
      </c>
      <c r="K12" s="44">
        <v>65442243</v>
      </c>
      <c r="L12" s="43">
        <v>39665000</v>
      </c>
      <c r="M12" s="44">
        <v>39665295</v>
      </c>
      <c r="N12" s="43">
        <v>38363000</v>
      </c>
      <c r="O12" s="44">
        <v>24556617</v>
      </c>
      <c r="P12" s="43">
        <f t="shared" si="5"/>
        <v>190822000</v>
      </c>
      <c r="Q12" s="44">
        <f t="shared" si="6"/>
        <v>177017823</v>
      </c>
      <c r="R12" s="24">
        <f t="shared" si="7"/>
        <v>-3.2824908609605443</v>
      </c>
      <c r="S12" s="25">
        <f t="shared" si="8"/>
        <v>-38.090421362049618</v>
      </c>
      <c r="T12" s="24">
        <f t="shared" si="9"/>
        <v>18.180293804645348</v>
      </c>
      <c r="U12" s="26">
        <f t="shared" si="10"/>
        <v>16.865120535361264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47800000</v>
      </c>
      <c r="D20" s="42"/>
      <c r="E20" s="42">
        <f t="shared" si="4"/>
        <v>47800000</v>
      </c>
      <c r="F20" s="43">
        <v>47800000</v>
      </c>
      <c r="G20" s="44">
        <v>47800000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820674000</v>
      </c>
      <c r="C26" s="42"/>
      <c r="D26" s="42"/>
      <c r="E26" s="42">
        <f t="shared" si="4"/>
        <v>820674000</v>
      </c>
      <c r="F26" s="43">
        <v>820674000</v>
      </c>
      <c r="G26" s="44">
        <v>820674000</v>
      </c>
      <c r="H26" s="43">
        <v>163169000</v>
      </c>
      <c r="I26" s="44">
        <v>67512000</v>
      </c>
      <c r="J26" s="43">
        <v>248335000</v>
      </c>
      <c r="K26" s="44">
        <v>344381000</v>
      </c>
      <c r="L26" s="43">
        <v>173669000</v>
      </c>
      <c r="M26" s="44">
        <v>68490000</v>
      </c>
      <c r="N26" s="43">
        <v>235501000</v>
      </c>
      <c r="O26" s="44">
        <v>72998000</v>
      </c>
      <c r="P26" s="43">
        <f t="shared" si="5"/>
        <v>820674000</v>
      </c>
      <c r="Q26" s="44">
        <f t="shared" si="6"/>
        <v>553381000</v>
      </c>
      <c r="R26" s="24">
        <f t="shared" si="7"/>
        <v>35.603360415503055</v>
      </c>
      <c r="S26" s="25">
        <f t="shared" si="8"/>
        <v>6.5819827712074757</v>
      </c>
      <c r="T26" s="24">
        <f t="shared" si="9"/>
        <v>100</v>
      </c>
      <c r="U26" s="26">
        <f t="shared" si="10"/>
        <v>67.430063581885136</v>
      </c>
      <c r="V26" s="43"/>
      <c r="W26" s="44"/>
    </row>
    <row r="27" spans="1:23" ht="13" x14ac:dyDescent="0.3">
      <c r="A27" s="23" t="s">
        <v>53</v>
      </c>
      <c r="B27" s="42">
        <v>221753000</v>
      </c>
      <c r="C27" s="42"/>
      <c r="D27" s="42"/>
      <c r="E27" s="42">
        <f t="shared" si="4"/>
        <v>221753000</v>
      </c>
      <c r="F27" s="43"/>
      <c r="G27" s="44"/>
      <c r="H27" s="43"/>
      <c r="I27" s="44"/>
      <c r="J27" s="43"/>
      <c r="K27" s="44">
        <v>-1707838</v>
      </c>
      <c r="L27" s="43"/>
      <c r="M27" s="44">
        <v>108051220</v>
      </c>
      <c r="N27" s="43"/>
      <c r="O27" s="44">
        <v>128729924</v>
      </c>
      <c r="P27" s="43">
        <f t="shared" si="5"/>
        <v>0</v>
      </c>
      <c r="Q27" s="44">
        <f t="shared" si="6"/>
        <v>235073306</v>
      </c>
      <c r="R27" s="24">
        <f t="shared" si="7"/>
        <v>0</v>
      </c>
      <c r="S27" s="25">
        <f t="shared" si="8"/>
        <v>19.137871835227774</v>
      </c>
      <c r="T27" s="24">
        <f t="shared" si="9"/>
        <v>0</v>
      </c>
      <c r="U27" s="26">
        <f t="shared" si="10"/>
        <v>106.00682110275848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44017000</v>
      </c>
      <c r="C28" s="39">
        <f t="shared" si="11"/>
        <v>0</v>
      </c>
      <c r="D28" s="39">
        <f t="shared" si="11"/>
        <v>0</v>
      </c>
      <c r="E28" s="39">
        <f t="shared" si="11"/>
        <v>44017000</v>
      </c>
      <c r="F28" s="40">
        <f t="shared" si="11"/>
        <v>44017000</v>
      </c>
      <c r="G28" s="41">
        <f t="shared" si="11"/>
        <v>44017000</v>
      </c>
      <c r="H28" s="40">
        <f t="shared" si="11"/>
        <v>4835000</v>
      </c>
      <c r="I28" s="41">
        <f t="shared" si="11"/>
        <v>12569426</v>
      </c>
      <c r="J28" s="40">
        <f t="shared" si="11"/>
        <v>8147000</v>
      </c>
      <c r="K28" s="41">
        <f t="shared" si="11"/>
        <v>7264328</v>
      </c>
      <c r="L28" s="40">
        <f t="shared" si="11"/>
        <v>6417000</v>
      </c>
      <c r="M28" s="41">
        <f t="shared" si="11"/>
        <v>17194714</v>
      </c>
      <c r="N28" s="40">
        <f t="shared" si="11"/>
        <v>14965000</v>
      </c>
      <c r="O28" s="41">
        <f t="shared" si="11"/>
        <v>4000031</v>
      </c>
      <c r="P28" s="40">
        <f t="shared" si="11"/>
        <v>34364000</v>
      </c>
      <c r="Q28" s="41">
        <f t="shared" si="11"/>
        <v>41028499</v>
      </c>
      <c r="R28" s="20">
        <f t="shared" si="7"/>
        <v>133.20866448496182</v>
      </c>
      <c r="S28" s="21">
        <f t="shared" si="8"/>
        <v>-76.736856454838389</v>
      </c>
      <c r="T28" s="20">
        <f t="shared" si="9"/>
        <v>78.069836654020037</v>
      </c>
      <c r="U28" s="22">
        <f t="shared" si="10"/>
        <v>93.210575459481561</v>
      </c>
      <c r="V28" s="40">
        <f t="shared" ref="V28:W28" si="12">SUM(V29:V42)</f>
        <v>250000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105000</v>
      </c>
      <c r="I31" s="44">
        <v>106090</v>
      </c>
      <c r="J31" s="43">
        <v>105000</v>
      </c>
      <c r="K31" s="44">
        <v>106050</v>
      </c>
      <c r="L31" s="43">
        <v>106000</v>
      </c>
      <c r="M31" s="44">
        <v>106382</v>
      </c>
      <c r="N31" s="43">
        <v>588000</v>
      </c>
      <c r="O31" s="44">
        <v>681479</v>
      </c>
      <c r="P31" s="43">
        <f t="shared" si="5"/>
        <v>904000</v>
      </c>
      <c r="Q31" s="44">
        <f t="shared" si="6"/>
        <v>1000001</v>
      </c>
      <c r="R31" s="24">
        <f t="shared" si="7"/>
        <v>454.71698113207549</v>
      </c>
      <c r="S31" s="25">
        <f t="shared" si="8"/>
        <v>540.59615348461205</v>
      </c>
      <c r="T31" s="24">
        <f t="shared" si="9"/>
        <v>90.4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8517000</v>
      </c>
      <c r="C33" s="42"/>
      <c r="D33" s="42"/>
      <c r="E33" s="42">
        <f t="shared" si="4"/>
        <v>8517000</v>
      </c>
      <c r="F33" s="43">
        <v>8517000</v>
      </c>
      <c r="G33" s="44">
        <v>8517000</v>
      </c>
      <c r="H33" s="43"/>
      <c r="I33" s="44"/>
      <c r="J33" s="43"/>
      <c r="K33" s="44">
        <v>2129000</v>
      </c>
      <c r="L33" s="43"/>
      <c r="M33" s="44">
        <v>6388000</v>
      </c>
      <c r="N33" s="43"/>
      <c r="O33" s="44"/>
      <c r="P33" s="43">
        <f t="shared" si="5"/>
        <v>0</v>
      </c>
      <c r="Q33" s="44">
        <f t="shared" si="6"/>
        <v>8517000</v>
      </c>
      <c r="R33" s="24">
        <f t="shared" si="7"/>
        <v>0</v>
      </c>
      <c r="S33" s="25">
        <f t="shared" si="8"/>
        <v>-100</v>
      </c>
      <c r="T33" s="24">
        <f t="shared" si="9"/>
        <v>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27500000</v>
      </c>
      <c r="C34" s="42"/>
      <c r="D34" s="42"/>
      <c r="E34" s="42">
        <f t="shared" si="4"/>
        <v>27500000</v>
      </c>
      <c r="F34" s="43">
        <v>27500000</v>
      </c>
      <c r="G34" s="44">
        <v>27500000</v>
      </c>
      <c r="H34" s="43">
        <v>4730000</v>
      </c>
      <c r="I34" s="44">
        <v>12463336</v>
      </c>
      <c r="J34" s="43">
        <v>4151000</v>
      </c>
      <c r="K34" s="44">
        <v>2033724</v>
      </c>
      <c r="L34" s="43">
        <v>4800000</v>
      </c>
      <c r="M34" s="44">
        <v>8950880</v>
      </c>
      <c r="N34" s="43">
        <v>13819000</v>
      </c>
      <c r="O34" s="44">
        <v>1664773</v>
      </c>
      <c r="P34" s="43">
        <f t="shared" si="5"/>
        <v>27500000</v>
      </c>
      <c r="Q34" s="44">
        <f t="shared" si="6"/>
        <v>25112713</v>
      </c>
      <c r="R34" s="24">
        <f t="shared" si="7"/>
        <v>187.89583333333331</v>
      </c>
      <c r="S34" s="25">
        <f t="shared" si="8"/>
        <v>-81.401013084746978</v>
      </c>
      <c r="T34" s="24">
        <f t="shared" si="9"/>
        <v>100</v>
      </c>
      <c r="U34" s="26">
        <f t="shared" si="10"/>
        <v>91.31895636363636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/>
      <c r="J36" s="43">
        <v>3891000</v>
      </c>
      <c r="K36" s="44">
        <v>2995554</v>
      </c>
      <c r="L36" s="43">
        <v>1511000</v>
      </c>
      <c r="M36" s="44">
        <v>1749452</v>
      </c>
      <c r="N36" s="43">
        <v>558000</v>
      </c>
      <c r="O36" s="44">
        <v>1653779</v>
      </c>
      <c r="P36" s="43">
        <f t="shared" si="5"/>
        <v>5960000</v>
      </c>
      <c r="Q36" s="44">
        <f t="shared" si="6"/>
        <v>6398785</v>
      </c>
      <c r="R36" s="24">
        <f t="shared" si="7"/>
        <v>-63.070814030443415</v>
      </c>
      <c r="S36" s="25">
        <f t="shared" si="8"/>
        <v>-5.4687410686317772</v>
      </c>
      <c r="T36" s="24">
        <f t="shared" si="9"/>
        <v>85.142857142857139</v>
      </c>
      <c r="U36" s="26">
        <f t="shared" si="10"/>
        <v>91.41121428571428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24471000</v>
      </c>
      <c r="C43" s="45">
        <f t="shared" si="20"/>
        <v>-16885000</v>
      </c>
      <c r="D43" s="45">
        <f t="shared" si="20"/>
        <v>0</v>
      </c>
      <c r="E43" s="45">
        <f t="shared" si="20"/>
        <v>7586000</v>
      </c>
      <c r="F43" s="46">
        <f t="shared" si="20"/>
        <v>24471000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24471000</v>
      </c>
      <c r="C44" s="39">
        <f t="shared" si="22"/>
        <v>-16885000</v>
      </c>
      <c r="D44" s="39">
        <f t="shared" si="22"/>
        <v>0</v>
      </c>
      <c r="E44" s="39">
        <f t="shared" si="22"/>
        <v>7586000</v>
      </c>
      <c r="F44" s="40">
        <f t="shared" si="22"/>
        <v>24471000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21471000</v>
      </c>
      <c r="C46" s="42">
        <v>-16885000</v>
      </c>
      <c r="D46" s="42"/>
      <c r="E46" s="42">
        <f t="shared" si="13"/>
        <v>4586000</v>
      </c>
      <c r="F46" s="43">
        <v>21471000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1857524000</v>
      </c>
      <c r="C61" s="39">
        <f t="shared" si="26"/>
        <v>333915000</v>
      </c>
      <c r="D61" s="39">
        <f t="shared" si="26"/>
        <v>0</v>
      </c>
      <c r="E61" s="39">
        <f t="shared" si="26"/>
        <v>2191439000</v>
      </c>
      <c r="F61" s="40">
        <f t="shared" si="26"/>
        <v>1986571000</v>
      </c>
      <c r="G61" s="41">
        <f t="shared" si="26"/>
        <v>1773100000</v>
      </c>
      <c r="H61" s="40">
        <f t="shared" si="26"/>
        <v>222804000</v>
      </c>
      <c r="I61" s="41">
        <f t="shared" si="26"/>
        <v>127435094</v>
      </c>
      <c r="J61" s="40">
        <f t="shared" si="26"/>
        <v>314476000</v>
      </c>
      <c r="K61" s="41">
        <f t="shared" si="26"/>
        <v>415379733</v>
      </c>
      <c r="L61" s="40">
        <f t="shared" si="26"/>
        <v>219751000</v>
      </c>
      <c r="M61" s="41">
        <f t="shared" si="26"/>
        <v>233401229</v>
      </c>
      <c r="N61" s="40">
        <f t="shared" si="26"/>
        <v>288829000</v>
      </c>
      <c r="O61" s="41">
        <f t="shared" si="26"/>
        <v>230284572</v>
      </c>
      <c r="P61" s="40">
        <f t="shared" si="26"/>
        <v>1045860000</v>
      </c>
      <c r="Q61" s="41">
        <f t="shared" si="26"/>
        <v>1006500628</v>
      </c>
      <c r="R61" s="20">
        <f t="shared" si="16"/>
        <v>31.434669239275358</v>
      </c>
      <c r="S61" s="21">
        <f t="shared" si="17"/>
        <v>-1.3353215890735519</v>
      </c>
      <c r="T61" s="20">
        <f t="shared" si="18"/>
        <v>47.724805481694901</v>
      </c>
      <c r="U61" s="22">
        <f t="shared" si="19"/>
        <v>45.928754028745495</v>
      </c>
      <c r="V61" s="40">
        <f t="shared" ref="V61:W61" si="27">+V8+V43</f>
        <v>250000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1441639000</v>
      </c>
      <c r="C62" s="39">
        <f t="shared" si="28"/>
        <v>0</v>
      </c>
      <c r="D62" s="39">
        <f t="shared" si="28"/>
        <v>0</v>
      </c>
      <c r="E62" s="39">
        <f t="shared" si="28"/>
        <v>1441639000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132995000</v>
      </c>
      <c r="J62" s="40">
        <f t="shared" si="28"/>
        <v>0</v>
      </c>
      <c r="K62" s="41">
        <f t="shared" si="28"/>
        <v>479482000</v>
      </c>
      <c r="L62" s="40">
        <f t="shared" si="28"/>
        <v>0</v>
      </c>
      <c r="M62" s="41">
        <f t="shared" si="28"/>
        <v>342170000</v>
      </c>
      <c r="N62" s="40">
        <f t="shared" si="28"/>
        <v>0</v>
      </c>
      <c r="O62" s="41">
        <f t="shared" si="28"/>
        <v>181144000</v>
      </c>
      <c r="P62" s="40">
        <f t="shared" si="28"/>
        <v>0</v>
      </c>
      <c r="Q62" s="41">
        <f t="shared" si="28"/>
        <v>1135791000</v>
      </c>
      <c r="R62" s="20">
        <f t="shared" si="16"/>
        <v>0</v>
      </c>
      <c r="S62" s="21">
        <f t="shared" si="17"/>
        <v>-47.060233217406548</v>
      </c>
      <c r="T62" s="20">
        <f t="shared" si="18"/>
        <v>0</v>
      </c>
      <c r="U62" s="22">
        <f t="shared" si="19"/>
        <v>78.784702689092072</v>
      </c>
      <c r="V62" s="40">
        <f t="shared" ref="V62:W62" si="29">SUM(V63:V64)</f>
        <v>15891000</v>
      </c>
      <c r="W62" s="41">
        <f t="shared" si="29"/>
        <v>15891000</v>
      </c>
    </row>
    <row r="63" spans="1:23" s="27" customFormat="1" ht="12.75" customHeight="1" thickBot="1" x14ac:dyDescent="0.35">
      <c r="A63" s="23" t="s">
        <v>87</v>
      </c>
      <c r="B63" s="42">
        <v>1441639000</v>
      </c>
      <c r="C63" s="42"/>
      <c r="D63" s="42"/>
      <c r="E63" s="42">
        <f t="shared" si="13"/>
        <v>1441639000</v>
      </c>
      <c r="F63" s="43"/>
      <c r="G63" s="44"/>
      <c r="H63" s="43"/>
      <c r="I63" s="44">
        <v>132995000</v>
      </c>
      <c r="J63" s="43"/>
      <c r="K63" s="44">
        <v>479482000</v>
      </c>
      <c r="L63" s="43"/>
      <c r="M63" s="44">
        <v>342170000</v>
      </c>
      <c r="N63" s="43"/>
      <c r="O63" s="44">
        <v>181144000</v>
      </c>
      <c r="P63" s="43">
        <f t="shared" si="14"/>
        <v>0</v>
      </c>
      <c r="Q63" s="44">
        <f t="shared" si="15"/>
        <v>1135791000</v>
      </c>
      <c r="R63" s="24">
        <f t="shared" si="16"/>
        <v>0</v>
      </c>
      <c r="S63" s="25">
        <f t="shared" si="17"/>
        <v>-47.060233217406548</v>
      </c>
      <c r="T63" s="24">
        <f t="shared" si="18"/>
        <v>0</v>
      </c>
      <c r="U63" s="26">
        <f t="shared" si="19"/>
        <v>78.784702689092072</v>
      </c>
      <c r="V63" s="43">
        <v>15891000</v>
      </c>
      <c r="W63" s="44">
        <v>15891000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3299163000</v>
      </c>
      <c r="C65" s="48">
        <f t="shared" si="30"/>
        <v>333915000</v>
      </c>
      <c r="D65" s="48">
        <f t="shared" si="30"/>
        <v>0</v>
      </c>
      <c r="E65" s="48">
        <f t="shared" si="30"/>
        <v>3633078000</v>
      </c>
      <c r="F65" s="49">
        <f t="shared" si="30"/>
        <v>1986571000</v>
      </c>
      <c r="G65" s="50">
        <f t="shared" si="30"/>
        <v>1773100000</v>
      </c>
      <c r="H65" s="49">
        <f t="shared" si="30"/>
        <v>222804000</v>
      </c>
      <c r="I65" s="50">
        <f t="shared" si="30"/>
        <v>260430094</v>
      </c>
      <c r="J65" s="49">
        <f t="shared" si="30"/>
        <v>314476000</v>
      </c>
      <c r="K65" s="50">
        <f t="shared" si="30"/>
        <v>894861733</v>
      </c>
      <c r="L65" s="49">
        <f t="shared" si="30"/>
        <v>219751000</v>
      </c>
      <c r="M65" s="51">
        <f t="shared" si="30"/>
        <v>575571229</v>
      </c>
      <c r="N65" s="49">
        <f t="shared" si="30"/>
        <v>288829000</v>
      </c>
      <c r="O65" s="50">
        <f t="shared" si="30"/>
        <v>411428572</v>
      </c>
      <c r="P65" s="49">
        <f t="shared" si="30"/>
        <v>1045860000</v>
      </c>
      <c r="Q65" s="50">
        <f t="shared" si="30"/>
        <v>2142291628</v>
      </c>
      <c r="R65" s="34">
        <f t="shared" si="16"/>
        <v>31.434669239275358</v>
      </c>
      <c r="S65" s="35">
        <f t="shared" si="17"/>
        <v>-28.518217855534957</v>
      </c>
      <c r="T65" s="34">
        <f t="shared" si="18"/>
        <v>28.787160638995363</v>
      </c>
      <c r="U65" s="35">
        <f t="shared" si="19"/>
        <v>58.966298769252958</v>
      </c>
      <c r="V65" s="49">
        <f>+V61+V62</f>
        <v>16141000</v>
      </c>
      <c r="W65" s="50">
        <f>+W61+W62</f>
        <v>15891000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49192000</v>
      </c>
      <c r="C8" s="36">
        <f t="shared" si="0"/>
        <v>0</v>
      </c>
      <c r="D8" s="36">
        <f t="shared" si="0"/>
        <v>0</v>
      </c>
      <c r="E8" s="36">
        <f t="shared" si="0"/>
        <v>49192000</v>
      </c>
      <c r="F8" s="37">
        <f t="shared" si="0"/>
        <v>49192000</v>
      </c>
      <c r="G8" s="38">
        <f t="shared" si="0"/>
        <v>39666000</v>
      </c>
      <c r="H8" s="37">
        <f t="shared" si="0"/>
        <v>7383000</v>
      </c>
      <c r="I8" s="38">
        <f t="shared" si="0"/>
        <v>0</v>
      </c>
      <c r="J8" s="37">
        <f t="shared" si="0"/>
        <v>5373000</v>
      </c>
      <c r="K8" s="38">
        <f t="shared" si="0"/>
        <v>0</v>
      </c>
      <c r="L8" s="37">
        <f t="shared" si="0"/>
        <v>1302000</v>
      </c>
      <c r="M8" s="38">
        <f t="shared" si="0"/>
        <v>0</v>
      </c>
      <c r="N8" s="37">
        <f t="shared" si="0"/>
        <v>5466000</v>
      </c>
      <c r="O8" s="38">
        <f t="shared" si="0"/>
        <v>24220869</v>
      </c>
      <c r="P8" s="37">
        <f t="shared" si="0"/>
        <v>19524000</v>
      </c>
      <c r="Q8" s="38">
        <f t="shared" si="0"/>
        <v>24220869</v>
      </c>
      <c r="R8" s="16">
        <f>IF(($L8       =0),0,((($N8       -$L8       )/$L8       )*100))</f>
        <v>319.81566820276498</v>
      </c>
      <c r="S8" s="17">
        <f>IF(($M8       =0),0,((($O8       -$M8       )/$M8       )*100))</f>
        <v>0</v>
      </c>
      <c r="T8" s="16">
        <f>IF(($E8       =0),0,(($P8       /$E8       )*100))</f>
        <v>39.689380387054804</v>
      </c>
      <c r="U8" s="18">
        <f>IF(($E8       =0),0,(($Q8       /$E8       )*100))</f>
        <v>49.237414620263458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46192000</v>
      </c>
      <c r="C9" s="39">
        <f t="shared" si="2"/>
        <v>0</v>
      </c>
      <c r="D9" s="39">
        <f t="shared" si="2"/>
        <v>0</v>
      </c>
      <c r="E9" s="39">
        <f t="shared" si="2"/>
        <v>46192000</v>
      </c>
      <c r="F9" s="40">
        <f t="shared" si="2"/>
        <v>46192000</v>
      </c>
      <c r="G9" s="41">
        <f t="shared" si="2"/>
        <v>36666000</v>
      </c>
      <c r="H9" s="40">
        <f t="shared" si="2"/>
        <v>5551000</v>
      </c>
      <c r="I9" s="41">
        <f t="shared" si="2"/>
        <v>0</v>
      </c>
      <c r="J9" s="40">
        <f t="shared" si="2"/>
        <v>5166000</v>
      </c>
      <c r="K9" s="41">
        <f t="shared" si="2"/>
        <v>0</v>
      </c>
      <c r="L9" s="40">
        <f t="shared" si="2"/>
        <v>1095000</v>
      </c>
      <c r="M9" s="41">
        <f t="shared" si="2"/>
        <v>0</v>
      </c>
      <c r="N9" s="40">
        <f t="shared" si="2"/>
        <v>4712000</v>
      </c>
      <c r="O9" s="41">
        <f t="shared" si="2"/>
        <v>10995249</v>
      </c>
      <c r="P9" s="40">
        <f t="shared" si="2"/>
        <v>16524000</v>
      </c>
      <c r="Q9" s="41">
        <f t="shared" si="2"/>
        <v>10995249</v>
      </c>
      <c r="R9" s="20">
        <f>IF(($L9       =0),0,((($N9       -$L9       )/$L9       )*100))</f>
        <v>330.31963470319636</v>
      </c>
      <c r="S9" s="21">
        <f>IF(($M9       =0),0,((($O9       -$M9       )/$M9       )*100))</f>
        <v>0</v>
      </c>
      <c r="T9" s="20">
        <f>IF(($E9       =0),0,(($P9       /$E9       )*100))</f>
        <v>35.772428126082438</v>
      </c>
      <c r="U9" s="22">
        <f>IF(($E9       =0),0,(($Q9       /$E9       )*100))</f>
        <v>23.803362054035333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18062000</v>
      </c>
      <c r="C10" s="42"/>
      <c r="D10" s="42"/>
      <c r="E10" s="42">
        <f t="shared" ref="E10:E41" si="4">$B10      +$C10      +$D10</f>
        <v>18062000</v>
      </c>
      <c r="F10" s="43">
        <v>18062000</v>
      </c>
      <c r="G10" s="44">
        <v>18062000</v>
      </c>
      <c r="H10" s="43">
        <v>2844000</v>
      </c>
      <c r="I10" s="44"/>
      <c r="J10" s="43">
        <v>4381000</v>
      </c>
      <c r="K10" s="44"/>
      <c r="L10" s="43">
        <v>714000</v>
      </c>
      <c r="M10" s="44"/>
      <c r="N10" s="43">
        <v>1362000</v>
      </c>
      <c r="O10" s="44">
        <v>9473386</v>
      </c>
      <c r="P10" s="43">
        <f t="shared" ref="P10:P41" si="5">$H10      +$J10      +$L10      +$N10</f>
        <v>9301000</v>
      </c>
      <c r="Q10" s="44">
        <f t="shared" ref="Q10:Q41" si="6">$I10      +$K10      +$M10      +$O10</f>
        <v>9473386</v>
      </c>
      <c r="R10" s="24">
        <f t="shared" ref="R10:R41" si="7">IF(($L10      =0),0,((($N10      -$L10      )/$L10      )*100))</f>
        <v>90.756302521008408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51.494851068541692</v>
      </c>
      <c r="U10" s="26">
        <f t="shared" ref="U10:U41" si="10">IF(($E10      =0),0,(($Q10      /$E10      )*100))</f>
        <v>52.449263647436609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4845000</v>
      </c>
      <c r="C13" s="42"/>
      <c r="D13" s="42"/>
      <c r="E13" s="42">
        <f t="shared" si="4"/>
        <v>4845000</v>
      </c>
      <c r="F13" s="43">
        <v>4845000</v>
      </c>
      <c r="G13" s="44">
        <v>2907000</v>
      </c>
      <c r="H13" s="43"/>
      <c r="I13" s="44"/>
      <c r="J13" s="43"/>
      <c r="K13" s="44"/>
      <c r="L13" s="43">
        <v>381000</v>
      </c>
      <c r="M13" s="44"/>
      <c r="N13" s="43">
        <v>300000</v>
      </c>
      <c r="O13" s="44">
        <v>1521863</v>
      </c>
      <c r="P13" s="43">
        <f t="shared" si="5"/>
        <v>681000</v>
      </c>
      <c r="Q13" s="44">
        <f t="shared" si="6"/>
        <v>1521863</v>
      </c>
      <c r="R13" s="24">
        <f t="shared" si="7"/>
        <v>-21.259842519685041</v>
      </c>
      <c r="S13" s="25">
        <f t="shared" si="8"/>
        <v>0</v>
      </c>
      <c r="T13" s="24">
        <f t="shared" si="9"/>
        <v>14.055727554179567</v>
      </c>
      <c r="U13" s="26">
        <f t="shared" si="10"/>
        <v>31.411001031991741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23285000</v>
      </c>
      <c r="C23" s="42"/>
      <c r="D23" s="42"/>
      <c r="E23" s="42">
        <f t="shared" si="4"/>
        <v>23285000</v>
      </c>
      <c r="F23" s="43">
        <v>23285000</v>
      </c>
      <c r="G23" s="44">
        <v>15697000</v>
      </c>
      <c r="H23" s="43">
        <v>2707000</v>
      </c>
      <c r="I23" s="44"/>
      <c r="J23" s="43">
        <v>785000</v>
      </c>
      <c r="K23" s="44"/>
      <c r="L23" s="43"/>
      <c r="M23" s="44"/>
      <c r="N23" s="43">
        <v>3050000</v>
      </c>
      <c r="O23" s="44"/>
      <c r="P23" s="43">
        <f t="shared" si="5"/>
        <v>6542000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28.095340347863427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1832000</v>
      </c>
      <c r="I28" s="41">
        <f t="shared" si="11"/>
        <v>0</v>
      </c>
      <c r="J28" s="40">
        <f t="shared" si="11"/>
        <v>207000</v>
      </c>
      <c r="K28" s="41">
        <f t="shared" si="11"/>
        <v>0</v>
      </c>
      <c r="L28" s="40">
        <f t="shared" si="11"/>
        <v>207000</v>
      </c>
      <c r="M28" s="41">
        <f t="shared" si="11"/>
        <v>0</v>
      </c>
      <c r="N28" s="40">
        <f t="shared" si="11"/>
        <v>754000</v>
      </c>
      <c r="O28" s="41">
        <f t="shared" si="11"/>
        <v>13225620</v>
      </c>
      <c r="P28" s="40">
        <f t="shared" si="11"/>
        <v>3000000</v>
      </c>
      <c r="Q28" s="41">
        <f t="shared" si="11"/>
        <v>13225620</v>
      </c>
      <c r="R28" s="20">
        <f t="shared" si="7"/>
        <v>264.2512077294686</v>
      </c>
      <c r="S28" s="21">
        <f t="shared" si="8"/>
        <v>0</v>
      </c>
      <c r="T28" s="20">
        <f t="shared" si="9"/>
        <v>100</v>
      </c>
      <c r="U28" s="22">
        <f t="shared" si="10"/>
        <v>440.85400000000004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1832000</v>
      </c>
      <c r="I31" s="44"/>
      <c r="J31" s="43">
        <v>207000</v>
      </c>
      <c r="K31" s="44"/>
      <c r="L31" s="43">
        <v>207000</v>
      </c>
      <c r="M31" s="44"/>
      <c r="N31" s="43">
        <v>754000</v>
      </c>
      <c r="O31" s="44">
        <v>13225620</v>
      </c>
      <c r="P31" s="43">
        <f t="shared" si="5"/>
        <v>3000000</v>
      </c>
      <c r="Q31" s="44">
        <f t="shared" si="6"/>
        <v>13225620</v>
      </c>
      <c r="R31" s="24">
        <f t="shared" si="7"/>
        <v>264.2512077294686</v>
      </c>
      <c r="S31" s="25">
        <f t="shared" si="8"/>
        <v>0</v>
      </c>
      <c r="T31" s="24">
        <f t="shared" si="9"/>
        <v>100</v>
      </c>
      <c r="U31" s="26">
        <f t="shared" si="10"/>
        <v>440.85400000000004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5074000</v>
      </c>
      <c r="C43" s="45">
        <f t="shared" si="20"/>
        <v>0</v>
      </c>
      <c r="D43" s="45">
        <f t="shared" si="20"/>
        <v>0</v>
      </c>
      <c r="E43" s="45">
        <f t="shared" si="20"/>
        <v>5074000</v>
      </c>
      <c r="F43" s="46">
        <f t="shared" si="20"/>
        <v>5074000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5074000</v>
      </c>
      <c r="C44" s="39">
        <f t="shared" si="22"/>
        <v>0</v>
      </c>
      <c r="D44" s="39">
        <f t="shared" si="22"/>
        <v>0</v>
      </c>
      <c r="E44" s="39">
        <f t="shared" si="22"/>
        <v>5074000</v>
      </c>
      <c r="F44" s="40">
        <f t="shared" si="22"/>
        <v>5074000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65000</v>
      </c>
      <c r="C46" s="42"/>
      <c r="D46" s="42"/>
      <c r="E46" s="42">
        <f t="shared" si="13"/>
        <v>65000</v>
      </c>
      <c r="F46" s="43">
        <v>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5009000</v>
      </c>
      <c r="C54" s="42"/>
      <c r="D54" s="42"/>
      <c r="E54" s="42">
        <f t="shared" si="13"/>
        <v>5009000</v>
      </c>
      <c r="F54" s="43">
        <v>5009000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54266000</v>
      </c>
      <c r="C61" s="39">
        <f t="shared" si="26"/>
        <v>0</v>
      </c>
      <c r="D61" s="39">
        <f t="shared" si="26"/>
        <v>0</v>
      </c>
      <c r="E61" s="39">
        <f t="shared" si="26"/>
        <v>54266000</v>
      </c>
      <c r="F61" s="40">
        <f t="shared" si="26"/>
        <v>54266000</v>
      </c>
      <c r="G61" s="41">
        <f t="shared" si="26"/>
        <v>39666000</v>
      </c>
      <c r="H61" s="40">
        <f t="shared" si="26"/>
        <v>7383000</v>
      </c>
      <c r="I61" s="41">
        <f t="shared" si="26"/>
        <v>0</v>
      </c>
      <c r="J61" s="40">
        <f t="shared" si="26"/>
        <v>5373000</v>
      </c>
      <c r="K61" s="41">
        <f t="shared" si="26"/>
        <v>0</v>
      </c>
      <c r="L61" s="40">
        <f t="shared" si="26"/>
        <v>1302000</v>
      </c>
      <c r="M61" s="41">
        <f t="shared" si="26"/>
        <v>0</v>
      </c>
      <c r="N61" s="40">
        <f t="shared" si="26"/>
        <v>5466000</v>
      </c>
      <c r="O61" s="41">
        <f t="shared" si="26"/>
        <v>24220869</v>
      </c>
      <c r="P61" s="40">
        <f t="shared" si="26"/>
        <v>19524000</v>
      </c>
      <c r="Q61" s="41">
        <f t="shared" si="26"/>
        <v>24220869</v>
      </c>
      <c r="R61" s="20">
        <f t="shared" si="16"/>
        <v>319.81566820276498</v>
      </c>
      <c r="S61" s="21">
        <f t="shared" si="17"/>
        <v>0</v>
      </c>
      <c r="T61" s="20">
        <f t="shared" si="18"/>
        <v>35.978328972100392</v>
      </c>
      <c r="U61" s="22">
        <f t="shared" si="19"/>
        <v>44.633599307116796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54266000</v>
      </c>
      <c r="C65" s="48">
        <f t="shared" si="30"/>
        <v>0</v>
      </c>
      <c r="D65" s="48">
        <f t="shared" si="30"/>
        <v>0</v>
      </c>
      <c r="E65" s="48">
        <f t="shared" si="30"/>
        <v>54266000</v>
      </c>
      <c r="F65" s="49">
        <f t="shared" si="30"/>
        <v>54266000</v>
      </c>
      <c r="G65" s="50">
        <f t="shared" si="30"/>
        <v>39666000</v>
      </c>
      <c r="H65" s="49">
        <f t="shared" si="30"/>
        <v>7383000</v>
      </c>
      <c r="I65" s="50">
        <f t="shared" si="30"/>
        <v>0</v>
      </c>
      <c r="J65" s="49">
        <f t="shared" si="30"/>
        <v>5373000</v>
      </c>
      <c r="K65" s="50">
        <f t="shared" si="30"/>
        <v>0</v>
      </c>
      <c r="L65" s="49">
        <f t="shared" si="30"/>
        <v>1302000</v>
      </c>
      <c r="M65" s="51">
        <f t="shared" si="30"/>
        <v>0</v>
      </c>
      <c r="N65" s="49">
        <f t="shared" si="30"/>
        <v>5466000</v>
      </c>
      <c r="O65" s="50">
        <f t="shared" si="30"/>
        <v>24220869</v>
      </c>
      <c r="P65" s="49">
        <f t="shared" si="30"/>
        <v>19524000</v>
      </c>
      <c r="Q65" s="50">
        <f t="shared" si="30"/>
        <v>24220869</v>
      </c>
      <c r="R65" s="34">
        <f t="shared" si="16"/>
        <v>319.81566820276498</v>
      </c>
      <c r="S65" s="35">
        <f t="shared" si="17"/>
        <v>0</v>
      </c>
      <c r="T65" s="34">
        <f t="shared" si="18"/>
        <v>35.978328972100392</v>
      </c>
      <c r="U65" s="35">
        <f t="shared" si="19"/>
        <v>44.633599307116796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55671000</v>
      </c>
      <c r="C8" s="36">
        <f t="shared" si="0"/>
        <v>-25880000</v>
      </c>
      <c r="D8" s="36">
        <f t="shared" si="0"/>
        <v>0</v>
      </c>
      <c r="E8" s="36">
        <f t="shared" si="0"/>
        <v>29791000</v>
      </c>
      <c r="F8" s="37">
        <f t="shared" si="0"/>
        <v>55671000</v>
      </c>
      <c r="G8" s="38">
        <f t="shared" si="0"/>
        <v>22310000</v>
      </c>
      <c r="H8" s="37">
        <f t="shared" si="0"/>
        <v>8363000</v>
      </c>
      <c r="I8" s="38">
        <f t="shared" si="0"/>
        <v>3930316</v>
      </c>
      <c r="J8" s="37">
        <f t="shared" si="0"/>
        <v>2055000</v>
      </c>
      <c r="K8" s="38">
        <f t="shared" si="0"/>
        <v>0</v>
      </c>
      <c r="L8" s="37">
        <f t="shared" si="0"/>
        <v>1897000</v>
      </c>
      <c r="M8" s="38">
        <f t="shared" si="0"/>
        <v>2922798</v>
      </c>
      <c r="N8" s="37">
        <f t="shared" si="0"/>
        <v>2715000</v>
      </c>
      <c r="O8" s="38">
        <f t="shared" si="0"/>
        <v>9693242</v>
      </c>
      <c r="P8" s="37">
        <f t="shared" si="0"/>
        <v>15030000</v>
      </c>
      <c r="Q8" s="38">
        <f t="shared" si="0"/>
        <v>16546356</v>
      </c>
      <c r="R8" s="16">
        <f>IF(($L8       =0),0,((($N8       -$L8       )/$L8       )*100))</f>
        <v>43.120716921454928</v>
      </c>
      <c r="S8" s="17">
        <f>IF(($M8       =0),0,((($O8       -$M8       )/$M8       )*100))</f>
        <v>231.64255620812662</v>
      </c>
      <c r="T8" s="16">
        <f>IF(($E8       =0),0,(($P8       /$E8       )*100))</f>
        <v>50.451478634486925</v>
      </c>
      <c r="U8" s="18">
        <f>IF(($E8       =0),0,(($Q8       /$E8       )*100))</f>
        <v>55.541458829847947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52047000</v>
      </c>
      <c r="C9" s="39">
        <f t="shared" si="2"/>
        <v>-25880000</v>
      </c>
      <c r="D9" s="39">
        <f t="shared" si="2"/>
        <v>0</v>
      </c>
      <c r="E9" s="39">
        <f t="shared" si="2"/>
        <v>26167000</v>
      </c>
      <c r="F9" s="40">
        <f t="shared" si="2"/>
        <v>52047000</v>
      </c>
      <c r="G9" s="41">
        <f t="shared" si="2"/>
        <v>18686000</v>
      </c>
      <c r="H9" s="40">
        <f t="shared" si="2"/>
        <v>6965000</v>
      </c>
      <c r="I9" s="41">
        <f t="shared" si="2"/>
        <v>3930316</v>
      </c>
      <c r="J9" s="40">
        <f t="shared" si="2"/>
        <v>1192000</v>
      </c>
      <c r="K9" s="41">
        <f t="shared" si="2"/>
        <v>0</v>
      </c>
      <c r="L9" s="40">
        <f t="shared" si="2"/>
        <v>1215000</v>
      </c>
      <c r="M9" s="41">
        <f t="shared" si="2"/>
        <v>2717023</v>
      </c>
      <c r="N9" s="40">
        <f t="shared" si="2"/>
        <v>2502000</v>
      </c>
      <c r="O9" s="41">
        <f t="shared" si="2"/>
        <v>9550477</v>
      </c>
      <c r="P9" s="40">
        <f t="shared" si="2"/>
        <v>11874000</v>
      </c>
      <c r="Q9" s="41">
        <f t="shared" si="2"/>
        <v>16197816</v>
      </c>
      <c r="R9" s="20">
        <f>IF(($L9       =0),0,((($N9       -$L9       )/$L9       )*100))</f>
        <v>105.92592592592594</v>
      </c>
      <c r="S9" s="21">
        <f>IF(($M9       =0),0,((($O9       -$M9       )/$M9       )*100))</f>
        <v>251.50519520813774</v>
      </c>
      <c r="T9" s="20">
        <f>IF(($E9       =0),0,(($P9       /$E9       )*100))</f>
        <v>45.377765888332632</v>
      </c>
      <c r="U9" s="22">
        <f>IF(($E9       =0),0,(($Q9       /$E9       )*100))</f>
        <v>61.901692972064048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33375000</v>
      </c>
      <c r="C10" s="42">
        <v>-25880000</v>
      </c>
      <c r="D10" s="42"/>
      <c r="E10" s="42">
        <f t="shared" ref="E10:E41" si="4">$B10      +$C10      +$D10</f>
        <v>7495000</v>
      </c>
      <c r="F10" s="43">
        <v>33375000</v>
      </c>
      <c r="G10" s="44">
        <v>7495000</v>
      </c>
      <c r="H10" s="43">
        <v>6456000</v>
      </c>
      <c r="I10" s="44">
        <v>3930316</v>
      </c>
      <c r="J10" s="43">
        <v>922000</v>
      </c>
      <c r="K10" s="44"/>
      <c r="L10" s="43"/>
      <c r="M10" s="44">
        <v>2088333</v>
      </c>
      <c r="N10" s="43">
        <v>108000</v>
      </c>
      <c r="O10" s="44">
        <v>7881699</v>
      </c>
      <c r="P10" s="43">
        <f t="shared" ref="P10:P41" si="5">$H10      +$J10      +$L10      +$N10</f>
        <v>7486000</v>
      </c>
      <c r="Q10" s="44">
        <f t="shared" ref="Q10:Q41" si="6">$I10      +$K10      +$M10      +$O10</f>
        <v>13900348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277.41581443189375</v>
      </c>
      <c r="T10" s="24">
        <f t="shared" ref="T10:T41" si="9">IF(($E10      =0),0,(($P10      /$E10      )*100))</f>
        <v>99.879919946631091</v>
      </c>
      <c r="U10" s="26">
        <f t="shared" ref="U10:U41" si="10">IF(($E10      =0),0,(($Q10      /$E10      )*100))</f>
        <v>185.4616144096064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18672000</v>
      </c>
      <c r="C23" s="42"/>
      <c r="D23" s="42"/>
      <c r="E23" s="42">
        <f t="shared" si="4"/>
        <v>18672000</v>
      </c>
      <c r="F23" s="43">
        <v>18672000</v>
      </c>
      <c r="G23" s="44">
        <v>11191000</v>
      </c>
      <c r="H23" s="43">
        <v>509000</v>
      </c>
      <c r="I23" s="44"/>
      <c r="J23" s="43">
        <v>270000</v>
      </c>
      <c r="K23" s="44"/>
      <c r="L23" s="43">
        <v>1215000</v>
      </c>
      <c r="M23" s="44">
        <v>628690</v>
      </c>
      <c r="N23" s="43">
        <v>2394000</v>
      </c>
      <c r="O23" s="44">
        <v>1668778</v>
      </c>
      <c r="P23" s="43">
        <f t="shared" si="5"/>
        <v>4388000</v>
      </c>
      <c r="Q23" s="44">
        <f t="shared" si="6"/>
        <v>2297468</v>
      </c>
      <c r="R23" s="24">
        <f t="shared" si="7"/>
        <v>97.037037037037038</v>
      </c>
      <c r="S23" s="25">
        <f t="shared" si="8"/>
        <v>165.4373379567036</v>
      </c>
      <c r="T23" s="24">
        <f t="shared" si="9"/>
        <v>23.500428449014567</v>
      </c>
      <c r="U23" s="26">
        <f t="shared" si="10"/>
        <v>12.304348757497857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3624000</v>
      </c>
      <c r="C28" s="39">
        <f t="shared" si="11"/>
        <v>0</v>
      </c>
      <c r="D28" s="39">
        <f t="shared" si="11"/>
        <v>0</v>
      </c>
      <c r="E28" s="39">
        <f t="shared" si="11"/>
        <v>3624000</v>
      </c>
      <c r="F28" s="40">
        <f t="shared" si="11"/>
        <v>3624000</v>
      </c>
      <c r="G28" s="41">
        <f t="shared" si="11"/>
        <v>3624000</v>
      </c>
      <c r="H28" s="40">
        <f t="shared" si="11"/>
        <v>1398000</v>
      </c>
      <c r="I28" s="41">
        <f t="shared" si="11"/>
        <v>0</v>
      </c>
      <c r="J28" s="40">
        <f t="shared" si="11"/>
        <v>863000</v>
      </c>
      <c r="K28" s="41">
        <f t="shared" si="11"/>
        <v>0</v>
      </c>
      <c r="L28" s="40">
        <f t="shared" si="11"/>
        <v>682000</v>
      </c>
      <c r="M28" s="41">
        <f t="shared" si="11"/>
        <v>205775</v>
      </c>
      <c r="N28" s="40">
        <f t="shared" si="11"/>
        <v>213000</v>
      </c>
      <c r="O28" s="41">
        <f t="shared" si="11"/>
        <v>142765</v>
      </c>
      <c r="P28" s="40">
        <f t="shared" si="11"/>
        <v>3156000</v>
      </c>
      <c r="Q28" s="41">
        <f t="shared" si="11"/>
        <v>348540</v>
      </c>
      <c r="R28" s="20">
        <f t="shared" si="7"/>
        <v>-68.768328445747812</v>
      </c>
      <c r="S28" s="21">
        <f t="shared" si="8"/>
        <v>-30.62082371522294</v>
      </c>
      <c r="T28" s="20">
        <f t="shared" si="9"/>
        <v>87.086092715231786</v>
      </c>
      <c r="U28" s="22">
        <f t="shared" si="10"/>
        <v>9.6175496688741724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1067000</v>
      </c>
      <c r="I31" s="44"/>
      <c r="J31" s="43">
        <v>669000</v>
      </c>
      <c r="K31" s="44"/>
      <c r="L31" s="43">
        <v>446000</v>
      </c>
      <c r="M31" s="44"/>
      <c r="N31" s="43"/>
      <c r="O31" s="44"/>
      <c r="P31" s="43">
        <f t="shared" si="5"/>
        <v>2182000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94.869565217391312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1324000</v>
      </c>
      <c r="C33" s="42"/>
      <c r="D33" s="42"/>
      <c r="E33" s="42">
        <f t="shared" si="4"/>
        <v>1324000</v>
      </c>
      <c r="F33" s="43">
        <v>1324000</v>
      </c>
      <c r="G33" s="44">
        <v>1324000</v>
      </c>
      <c r="H33" s="43">
        <v>331000</v>
      </c>
      <c r="I33" s="44"/>
      <c r="J33" s="43">
        <v>194000</v>
      </c>
      <c r="K33" s="44"/>
      <c r="L33" s="43">
        <v>236000</v>
      </c>
      <c r="M33" s="44">
        <v>205775</v>
      </c>
      <c r="N33" s="43">
        <v>213000</v>
      </c>
      <c r="O33" s="44">
        <v>142765</v>
      </c>
      <c r="P33" s="43">
        <f t="shared" si="5"/>
        <v>974000</v>
      </c>
      <c r="Q33" s="44">
        <f t="shared" si="6"/>
        <v>348540</v>
      </c>
      <c r="R33" s="24">
        <f t="shared" si="7"/>
        <v>-9.7457627118644066</v>
      </c>
      <c r="S33" s="25">
        <f t="shared" si="8"/>
        <v>-30.62082371522294</v>
      </c>
      <c r="T33" s="24">
        <f t="shared" si="9"/>
        <v>73.564954682779458</v>
      </c>
      <c r="U33" s="26">
        <f t="shared" si="10"/>
        <v>26.32477341389728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10033000</v>
      </c>
      <c r="C43" s="45">
        <f t="shared" si="20"/>
        <v>273000</v>
      </c>
      <c r="D43" s="45">
        <f t="shared" si="20"/>
        <v>0</v>
      </c>
      <c r="E43" s="45">
        <f t="shared" si="20"/>
        <v>10306000</v>
      </c>
      <c r="F43" s="46">
        <f t="shared" si="20"/>
        <v>10033000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10033000</v>
      </c>
      <c r="C44" s="39">
        <f t="shared" si="22"/>
        <v>273000</v>
      </c>
      <c r="D44" s="39">
        <f t="shared" si="22"/>
        <v>0</v>
      </c>
      <c r="E44" s="39">
        <f t="shared" si="22"/>
        <v>10306000</v>
      </c>
      <c r="F44" s="40">
        <f t="shared" si="22"/>
        <v>10033000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>
        <v>273000</v>
      </c>
      <c r="D46" s="42"/>
      <c r="E46" s="42">
        <f t="shared" si="13"/>
        <v>306000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10000000</v>
      </c>
      <c r="C53" s="42"/>
      <c r="D53" s="42"/>
      <c r="E53" s="42">
        <f t="shared" si="13"/>
        <v>10000000</v>
      </c>
      <c r="F53" s="43">
        <v>10000000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65704000</v>
      </c>
      <c r="C61" s="39">
        <f t="shared" si="26"/>
        <v>-25607000</v>
      </c>
      <c r="D61" s="39">
        <f t="shared" si="26"/>
        <v>0</v>
      </c>
      <c r="E61" s="39">
        <f t="shared" si="26"/>
        <v>40097000</v>
      </c>
      <c r="F61" s="40">
        <f t="shared" si="26"/>
        <v>65704000</v>
      </c>
      <c r="G61" s="41">
        <f t="shared" si="26"/>
        <v>22310000</v>
      </c>
      <c r="H61" s="40">
        <f t="shared" si="26"/>
        <v>8363000</v>
      </c>
      <c r="I61" s="41">
        <f t="shared" si="26"/>
        <v>3930316</v>
      </c>
      <c r="J61" s="40">
        <f t="shared" si="26"/>
        <v>2055000</v>
      </c>
      <c r="K61" s="41">
        <f t="shared" si="26"/>
        <v>0</v>
      </c>
      <c r="L61" s="40">
        <f t="shared" si="26"/>
        <v>1897000</v>
      </c>
      <c r="M61" s="41">
        <f t="shared" si="26"/>
        <v>2922798</v>
      </c>
      <c r="N61" s="40">
        <f t="shared" si="26"/>
        <v>2715000</v>
      </c>
      <c r="O61" s="41">
        <f t="shared" si="26"/>
        <v>9693242</v>
      </c>
      <c r="P61" s="40">
        <f t="shared" si="26"/>
        <v>15030000</v>
      </c>
      <c r="Q61" s="41">
        <f t="shared" si="26"/>
        <v>16546356</v>
      </c>
      <c r="R61" s="20">
        <f t="shared" si="16"/>
        <v>43.120716921454928</v>
      </c>
      <c r="S61" s="21">
        <f t="shared" si="17"/>
        <v>231.64255620812662</v>
      </c>
      <c r="T61" s="20">
        <f t="shared" si="18"/>
        <v>37.484101054941767</v>
      </c>
      <c r="U61" s="22">
        <f t="shared" si="19"/>
        <v>41.265820385565007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65704000</v>
      </c>
      <c r="C65" s="48">
        <f t="shared" si="30"/>
        <v>-25607000</v>
      </c>
      <c r="D65" s="48">
        <f t="shared" si="30"/>
        <v>0</v>
      </c>
      <c r="E65" s="48">
        <f t="shared" si="30"/>
        <v>40097000</v>
      </c>
      <c r="F65" s="49">
        <f t="shared" si="30"/>
        <v>65704000</v>
      </c>
      <c r="G65" s="50">
        <f t="shared" si="30"/>
        <v>22310000</v>
      </c>
      <c r="H65" s="49">
        <f t="shared" si="30"/>
        <v>8363000</v>
      </c>
      <c r="I65" s="50">
        <f t="shared" si="30"/>
        <v>3930316</v>
      </c>
      <c r="J65" s="49">
        <f t="shared" si="30"/>
        <v>2055000</v>
      </c>
      <c r="K65" s="50">
        <f t="shared" si="30"/>
        <v>0</v>
      </c>
      <c r="L65" s="49">
        <f t="shared" si="30"/>
        <v>1897000</v>
      </c>
      <c r="M65" s="51">
        <f t="shared" si="30"/>
        <v>2922798</v>
      </c>
      <c r="N65" s="49">
        <f t="shared" si="30"/>
        <v>2715000</v>
      </c>
      <c r="O65" s="50">
        <f t="shared" si="30"/>
        <v>9693242</v>
      </c>
      <c r="P65" s="49">
        <f t="shared" si="30"/>
        <v>15030000</v>
      </c>
      <c r="Q65" s="50">
        <f t="shared" si="30"/>
        <v>16546356</v>
      </c>
      <c r="R65" s="34">
        <f t="shared" si="16"/>
        <v>43.120716921454928</v>
      </c>
      <c r="S65" s="35">
        <f t="shared" si="17"/>
        <v>231.64255620812662</v>
      </c>
      <c r="T65" s="34">
        <f t="shared" si="18"/>
        <v>37.484101054941767</v>
      </c>
      <c r="U65" s="35">
        <f t="shared" si="19"/>
        <v>41.265820385565007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54865000</v>
      </c>
      <c r="C8" s="36">
        <f t="shared" si="0"/>
        <v>-21936000</v>
      </c>
      <c r="D8" s="36">
        <f t="shared" si="0"/>
        <v>0</v>
      </c>
      <c r="E8" s="36">
        <f t="shared" si="0"/>
        <v>32929000</v>
      </c>
      <c r="F8" s="37">
        <f t="shared" si="0"/>
        <v>54865000</v>
      </c>
      <c r="G8" s="38">
        <f t="shared" si="0"/>
        <v>25129000</v>
      </c>
      <c r="H8" s="37">
        <f t="shared" si="0"/>
        <v>5141000</v>
      </c>
      <c r="I8" s="38">
        <f t="shared" si="0"/>
        <v>0</v>
      </c>
      <c r="J8" s="37">
        <f t="shared" si="0"/>
        <v>3287000</v>
      </c>
      <c r="K8" s="38">
        <f t="shared" si="0"/>
        <v>0</v>
      </c>
      <c r="L8" s="37">
        <f t="shared" si="0"/>
        <v>4016000</v>
      </c>
      <c r="M8" s="38">
        <f t="shared" si="0"/>
        <v>0</v>
      </c>
      <c r="N8" s="37">
        <f t="shared" si="0"/>
        <v>9361000</v>
      </c>
      <c r="O8" s="38">
        <f t="shared" si="0"/>
        <v>0</v>
      </c>
      <c r="P8" s="37">
        <f t="shared" si="0"/>
        <v>21805000</v>
      </c>
      <c r="Q8" s="38">
        <f t="shared" si="0"/>
        <v>0</v>
      </c>
      <c r="R8" s="16">
        <f>IF(($L8       =0),0,((($N8       -$L8       )/$L8       )*100))</f>
        <v>133.09262948207171</v>
      </c>
      <c r="S8" s="17">
        <f>IF(($M8       =0),0,((($O8       -$M8       )/$M8       )*100))</f>
        <v>0</v>
      </c>
      <c r="T8" s="16">
        <f>IF(($E8       =0),0,(($P8       /$E8       )*100))</f>
        <v>66.218227094658204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51865000</v>
      </c>
      <c r="C9" s="39">
        <f t="shared" si="2"/>
        <v>-21936000</v>
      </c>
      <c r="D9" s="39">
        <f t="shared" si="2"/>
        <v>0</v>
      </c>
      <c r="E9" s="39">
        <f t="shared" si="2"/>
        <v>29929000</v>
      </c>
      <c r="F9" s="40">
        <f t="shared" si="2"/>
        <v>51865000</v>
      </c>
      <c r="G9" s="41">
        <f t="shared" si="2"/>
        <v>22129000</v>
      </c>
      <c r="H9" s="40">
        <f t="shared" si="2"/>
        <v>3326000</v>
      </c>
      <c r="I9" s="41">
        <f t="shared" si="2"/>
        <v>0</v>
      </c>
      <c r="J9" s="40">
        <f t="shared" si="2"/>
        <v>2538000</v>
      </c>
      <c r="K9" s="41">
        <f t="shared" si="2"/>
        <v>0</v>
      </c>
      <c r="L9" s="40">
        <f t="shared" si="2"/>
        <v>3970000</v>
      </c>
      <c r="M9" s="41">
        <f t="shared" si="2"/>
        <v>0</v>
      </c>
      <c r="N9" s="40">
        <f t="shared" si="2"/>
        <v>9361000</v>
      </c>
      <c r="O9" s="41">
        <f t="shared" si="2"/>
        <v>0</v>
      </c>
      <c r="P9" s="40">
        <f t="shared" si="2"/>
        <v>19195000</v>
      </c>
      <c r="Q9" s="41">
        <f t="shared" si="2"/>
        <v>0</v>
      </c>
      <c r="R9" s="20">
        <f>IF(($L9       =0),0,((($N9       -$L9       )/$L9       )*100))</f>
        <v>135.7934508816121</v>
      </c>
      <c r="S9" s="21">
        <f>IF(($M9       =0),0,((($O9       -$M9       )/$M9       )*100))</f>
        <v>0</v>
      </c>
      <c r="T9" s="20">
        <f>IF(($E9       =0),0,(($P9       /$E9       )*100))</f>
        <v>64.135119783487582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25865000</v>
      </c>
      <c r="C10" s="42">
        <v>-21936000</v>
      </c>
      <c r="D10" s="42"/>
      <c r="E10" s="42">
        <f t="shared" ref="E10:E41" si="4">$B10      +$C10      +$D10</f>
        <v>3929000</v>
      </c>
      <c r="F10" s="43">
        <v>25865000</v>
      </c>
      <c r="G10" s="44">
        <v>3929000</v>
      </c>
      <c r="H10" s="43">
        <v>2743000</v>
      </c>
      <c r="I10" s="44"/>
      <c r="J10" s="43">
        <v>721000</v>
      </c>
      <c r="K10" s="44"/>
      <c r="L10" s="43">
        <v>215000</v>
      </c>
      <c r="M10" s="44"/>
      <c r="N10" s="43">
        <v>251000</v>
      </c>
      <c r="O10" s="44"/>
      <c r="P10" s="43">
        <f t="shared" ref="P10:P41" si="5">$H10      +$J10      +$L10      +$N10</f>
        <v>3930000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16.744186046511629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100.02545176889794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6000000</v>
      </c>
      <c r="C13" s="42"/>
      <c r="D13" s="42"/>
      <c r="E13" s="42">
        <f t="shared" si="4"/>
        <v>6000000</v>
      </c>
      <c r="F13" s="43">
        <v>6000000</v>
      </c>
      <c r="G13" s="44">
        <v>1200000</v>
      </c>
      <c r="H13" s="43"/>
      <c r="I13" s="44"/>
      <c r="J13" s="43"/>
      <c r="K13" s="44"/>
      <c r="L13" s="43"/>
      <c r="M13" s="44"/>
      <c r="N13" s="43">
        <v>489000</v>
      </c>
      <c r="O13" s="44"/>
      <c r="P13" s="43">
        <f t="shared" si="5"/>
        <v>489000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8.15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17000000</v>
      </c>
      <c r="H23" s="43">
        <v>583000</v>
      </c>
      <c r="I23" s="44"/>
      <c r="J23" s="43">
        <v>1817000</v>
      </c>
      <c r="K23" s="44"/>
      <c r="L23" s="43">
        <v>3755000</v>
      </c>
      <c r="M23" s="44"/>
      <c r="N23" s="43">
        <v>8621000</v>
      </c>
      <c r="O23" s="44"/>
      <c r="P23" s="43">
        <f t="shared" si="5"/>
        <v>14776000</v>
      </c>
      <c r="Q23" s="44">
        <f t="shared" si="6"/>
        <v>0</v>
      </c>
      <c r="R23" s="24">
        <f t="shared" si="7"/>
        <v>129.58721704394139</v>
      </c>
      <c r="S23" s="25">
        <f t="shared" si="8"/>
        <v>0</v>
      </c>
      <c r="T23" s="24">
        <f t="shared" si="9"/>
        <v>73.88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1815000</v>
      </c>
      <c r="I28" s="41">
        <f t="shared" si="11"/>
        <v>0</v>
      </c>
      <c r="J28" s="40">
        <f t="shared" si="11"/>
        <v>749000</v>
      </c>
      <c r="K28" s="41">
        <f t="shared" si="11"/>
        <v>0</v>
      </c>
      <c r="L28" s="40">
        <f t="shared" si="11"/>
        <v>46000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2610000</v>
      </c>
      <c r="Q28" s="41">
        <f t="shared" si="11"/>
        <v>0</v>
      </c>
      <c r="R28" s="20">
        <f t="shared" si="7"/>
        <v>-100</v>
      </c>
      <c r="S28" s="21">
        <f t="shared" si="8"/>
        <v>0</v>
      </c>
      <c r="T28" s="20">
        <f t="shared" si="9"/>
        <v>87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1815000</v>
      </c>
      <c r="I31" s="44"/>
      <c r="J31" s="43">
        <v>749000</v>
      </c>
      <c r="K31" s="44"/>
      <c r="L31" s="43">
        <v>46000</v>
      </c>
      <c r="M31" s="44"/>
      <c r="N31" s="43"/>
      <c r="O31" s="44"/>
      <c r="P31" s="43">
        <f t="shared" si="5"/>
        <v>2610000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87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30310000</v>
      </c>
      <c r="C43" s="45">
        <f t="shared" si="20"/>
        <v>0</v>
      </c>
      <c r="D43" s="45">
        <f t="shared" si="20"/>
        <v>0</v>
      </c>
      <c r="E43" s="45">
        <f t="shared" si="20"/>
        <v>30310000</v>
      </c>
      <c r="F43" s="46">
        <f t="shared" si="20"/>
        <v>30310000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30310000</v>
      </c>
      <c r="C44" s="39">
        <f t="shared" si="22"/>
        <v>0</v>
      </c>
      <c r="D44" s="39">
        <f t="shared" si="22"/>
        <v>0</v>
      </c>
      <c r="E44" s="39">
        <f t="shared" si="22"/>
        <v>30310000</v>
      </c>
      <c r="F44" s="40">
        <f t="shared" si="22"/>
        <v>30310000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15000000</v>
      </c>
      <c r="C45" s="42"/>
      <c r="D45" s="42"/>
      <c r="E45" s="42">
        <f t="shared" si="13"/>
        <v>15000000</v>
      </c>
      <c r="F45" s="43">
        <v>15000000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10000000</v>
      </c>
      <c r="C53" s="42"/>
      <c r="D53" s="42"/>
      <c r="E53" s="42">
        <f t="shared" si="13"/>
        <v>10000000</v>
      </c>
      <c r="F53" s="43">
        <v>10000000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5277000</v>
      </c>
      <c r="C54" s="42"/>
      <c r="D54" s="42"/>
      <c r="E54" s="42">
        <f t="shared" si="13"/>
        <v>5277000</v>
      </c>
      <c r="F54" s="43">
        <v>5277000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85175000</v>
      </c>
      <c r="C61" s="39">
        <f t="shared" si="26"/>
        <v>-21936000</v>
      </c>
      <c r="D61" s="39">
        <f t="shared" si="26"/>
        <v>0</v>
      </c>
      <c r="E61" s="39">
        <f t="shared" si="26"/>
        <v>63239000</v>
      </c>
      <c r="F61" s="40">
        <f t="shared" si="26"/>
        <v>85175000</v>
      </c>
      <c r="G61" s="41">
        <f t="shared" si="26"/>
        <v>25129000</v>
      </c>
      <c r="H61" s="40">
        <f t="shared" si="26"/>
        <v>5141000</v>
      </c>
      <c r="I61" s="41">
        <f t="shared" si="26"/>
        <v>0</v>
      </c>
      <c r="J61" s="40">
        <f t="shared" si="26"/>
        <v>3287000</v>
      </c>
      <c r="K61" s="41">
        <f t="shared" si="26"/>
        <v>0</v>
      </c>
      <c r="L61" s="40">
        <f t="shared" si="26"/>
        <v>4016000</v>
      </c>
      <c r="M61" s="41">
        <f t="shared" si="26"/>
        <v>0</v>
      </c>
      <c r="N61" s="40">
        <f t="shared" si="26"/>
        <v>9361000</v>
      </c>
      <c r="O61" s="41">
        <f t="shared" si="26"/>
        <v>0</v>
      </c>
      <c r="P61" s="40">
        <f t="shared" si="26"/>
        <v>21805000</v>
      </c>
      <c r="Q61" s="41">
        <f t="shared" si="26"/>
        <v>0</v>
      </c>
      <c r="R61" s="20">
        <f t="shared" si="16"/>
        <v>133.09262948207171</v>
      </c>
      <c r="S61" s="21">
        <f t="shared" si="17"/>
        <v>0</v>
      </c>
      <c r="T61" s="20">
        <f t="shared" si="18"/>
        <v>34.480304875156151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85175000</v>
      </c>
      <c r="C65" s="48">
        <f t="shared" si="30"/>
        <v>-21936000</v>
      </c>
      <c r="D65" s="48">
        <f t="shared" si="30"/>
        <v>0</v>
      </c>
      <c r="E65" s="48">
        <f t="shared" si="30"/>
        <v>63239000</v>
      </c>
      <c r="F65" s="49">
        <f t="shared" si="30"/>
        <v>85175000</v>
      </c>
      <c r="G65" s="50">
        <f t="shared" si="30"/>
        <v>25129000</v>
      </c>
      <c r="H65" s="49">
        <f t="shared" si="30"/>
        <v>5141000</v>
      </c>
      <c r="I65" s="50">
        <f t="shared" si="30"/>
        <v>0</v>
      </c>
      <c r="J65" s="49">
        <f t="shared" si="30"/>
        <v>3287000</v>
      </c>
      <c r="K65" s="50">
        <f t="shared" si="30"/>
        <v>0</v>
      </c>
      <c r="L65" s="49">
        <f t="shared" si="30"/>
        <v>4016000</v>
      </c>
      <c r="M65" s="51">
        <f t="shared" si="30"/>
        <v>0</v>
      </c>
      <c r="N65" s="49">
        <f t="shared" si="30"/>
        <v>9361000</v>
      </c>
      <c r="O65" s="50">
        <f t="shared" si="30"/>
        <v>0</v>
      </c>
      <c r="P65" s="49">
        <f t="shared" si="30"/>
        <v>21805000</v>
      </c>
      <c r="Q65" s="50">
        <f t="shared" si="30"/>
        <v>0</v>
      </c>
      <c r="R65" s="34">
        <f t="shared" si="16"/>
        <v>133.09262948207171</v>
      </c>
      <c r="S65" s="35">
        <f t="shared" si="17"/>
        <v>0</v>
      </c>
      <c r="T65" s="34">
        <f t="shared" si="18"/>
        <v>34.480304875156151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47068000</v>
      </c>
      <c r="C8" s="36">
        <f t="shared" si="0"/>
        <v>-17068000</v>
      </c>
      <c r="D8" s="36">
        <f t="shared" si="0"/>
        <v>0</v>
      </c>
      <c r="E8" s="36">
        <f t="shared" si="0"/>
        <v>30000000</v>
      </c>
      <c r="F8" s="37">
        <f t="shared" si="0"/>
        <v>30000000</v>
      </c>
      <c r="G8" s="38">
        <f t="shared" si="0"/>
        <v>27800000</v>
      </c>
      <c r="H8" s="37">
        <f t="shared" si="0"/>
        <v>6775000</v>
      </c>
      <c r="I8" s="38">
        <f t="shared" si="0"/>
        <v>32133896</v>
      </c>
      <c r="J8" s="37">
        <f t="shared" si="0"/>
        <v>2428000</v>
      </c>
      <c r="K8" s="38">
        <f t="shared" si="0"/>
        <v>0</v>
      </c>
      <c r="L8" s="37">
        <f t="shared" si="0"/>
        <v>4078000</v>
      </c>
      <c r="M8" s="38">
        <f t="shared" si="0"/>
        <v>0</v>
      </c>
      <c r="N8" s="37">
        <f t="shared" si="0"/>
        <v>1874000</v>
      </c>
      <c r="O8" s="38">
        <f t="shared" si="0"/>
        <v>-32133896</v>
      </c>
      <c r="P8" s="37">
        <f t="shared" si="0"/>
        <v>15155000</v>
      </c>
      <c r="Q8" s="38">
        <f t="shared" si="0"/>
        <v>0</v>
      </c>
      <c r="R8" s="16">
        <f>IF(($L8       =0),0,((($N8       -$L8       )/$L8       )*100))</f>
        <v>-54.046101029916628</v>
      </c>
      <c r="S8" s="17">
        <f>IF(($M8       =0),0,((($O8       -$M8       )/$M8       )*100))</f>
        <v>0</v>
      </c>
      <c r="T8" s="16">
        <f>IF(($E8       =0),0,(($P8       /$E8       )*100))</f>
        <v>50.516666666666666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39114000</v>
      </c>
      <c r="C9" s="39">
        <f t="shared" si="2"/>
        <v>-17068000</v>
      </c>
      <c r="D9" s="39">
        <f t="shared" si="2"/>
        <v>0</v>
      </c>
      <c r="E9" s="39">
        <f t="shared" si="2"/>
        <v>22046000</v>
      </c>
      <c r="F9" s="40">
        <f t="shared" si="2"/>
        <v>22046000</v>
      </c>
      <c r="G9" s="41">
        <f t="shared" si="2"/>
        <v>22046000</v>
      </c>
      <c r="H9" s="40">
        <f t="shared" si="2"/>
        <v>6436000</v>
      </c>
      <c r="I9" s="41">
        <f t="shared" si="2"/>
        <v>25421000</v>
      </c>
      <c r="J9" s="40">
        <f t="shared" si="2"/>
        <v>1630000</v>
      </c>
      <c r="K9" s="41">
        <f t="shared" si="2"/>
        <v>0</v>
      </c>
      <c r="L9" s="40">
        <f t="shared" si="2"/>
        <v>3575000</v>
      </c>
      <c r="M9" s="41">
        <f t="shared" si="2"/>
        <v>0</v>
      </c>
      <c r="N9" s="40">
        <f t="shared" si="2"/>
        <v>0</v>
      </c>
      <c r="O9" s="41">
        <f t="shared" si="2"/>
        <v>-25421000</v>
      </c>
      <c r="P9" s="40">
        <f t="shared" si="2"/>
        <v>11641000</v>
      </c>
      <c r="Q9" s="41">
        <f t="shared" si="2"/>
        <v>0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52.803229610813752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20894000</v>
      </c>
      <c r="C10" s="42">
        <v>-17068000</v>
      </c>
      <c r="D10" s="42"/>
      <c r="E10" s="42">
        <f t="shared" ref="E10:E41" si="4">$B10      +$C10      +$D10</f>
        <v>3826000</v>
      </c>
      <c r="F10" s="43">
        <v>3826000</v>
      </c>
      <c r="G10" s="44">
        <v>3826000</v>
      </c>
      <c r="H10" s="43">
        <v>3236000</v>
      </c>
      <c r="I10" s="44">
        <v>4197000</v>
      </c>
      <c r="J10" s="43">
        <v>543000</v>
      </c>
      <c r="K10" s="44"/>
      <c r="L10" s="43">
        <v>5000</v>
      </c>
      <c r="M10" s="44"/>
      <c r="N10" s="43"/>
      <c r="O10" s="44">
        <v>-4197000</v>
      </c>
      <c r="P10" s="43">
        <f t="shared" ref="P10:P41" si="5">$H10      +$J10      +$L10      +$N10</f>
        <v>3784000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98.9022477783586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18220000</v>
      </c>
      <c r="C23" s="42"/>
      <c r="D23" s="42"/>
      <c r="E23" s="42">
        <f t="shared" si="4"/>
        <v>18220000</v>
      </c>
      <c r="F23" s="43">
        <v>18220000</v>
      </c>
      <c r="G23" s="44">
        <v>18220000</v>
      </c>
      <c r="H23" s="43">
        <v>3200000</v>
      </c>
      <c r="I23" s="44">
        <v>21224000</v>
      </c>
      <c r="J23" s="43">
        <v>1087000</v>
      </c>
      <c r="K23" s="44"/>
      <c r="L23" s="43">
        <v>3570000</v>
      </c>
      <c r="M23" s="44"/>
      <c r="N23" s="43"/>
      <c r="O23" s="44">
        <v>-21224000</v>
      </c>
      <c r="P23" s="43">
        <f t="shared" si="5"/>
        <v>7857000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43.122941822173438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7954000</v>
      </c>
      <c r="C28" s="39">
        <f t="shared" si="11"/>
        <v>0</v>
      </c>
      <c r="D28" s="39">
        <f t="shared" si="11"/>
        <v>0</v>
      </c>
      <c r="E28" s="39">
        <f t="shared" si="11"/>
        <v>7954000</v>
      </c>
      <c r="F28" s="40">
        <f t="shared" si="11"/>
        <v>7954000</v>
      </c>
      <c r="G28" s="41">
        <f t="shared" si="11"/>
        <v>5754000</v>
      </c>
      <c r="H28" s="40">
        <f t="shared" si="11"/>
        <v>339000</v>
      </c>
      <c r="I28" s="41">
        <f t="shared" si="11"/>
        <v>6712896</v>
      </c>
      <c r="J28" s="40">
        <f t="shared" si="11"/>
        <v>798000</v>
      </c>
      <c r="K28" s="41">
        <f t="shared" si="11"/>
        <v>0</v>
      </c>
      <c r="L28" s="40">
        <f t="shared" si="11"/>
        <v>503000</v>
      </c>
      <c r="M28" s="41">
        <f t="shared" si="11"/>
        <v>0</v>
      </c>
      <c r="N28" s="40">
        <f t="shared" si="11"/>
        <v>1874000</v>
      </c>
      <c r="O28" s="41">
        <f t="shared" si="11"/>
        <v>-6712896</v>
      </c>
      <c r="P28" s="40">
        <f t="shared" si="11"/>
        <v>3514000</v>
      </c>
      <c r="Q28" s="41">
        <f t="shared" si="11"/>
        <v>0</v>
      </c>
      <c r="R28" s="20">
        <f t="shared" si="7"/>
        <v>272.56461232604374</v>
      </c>
      <c r="S28" s="21">
        <f t="shared" si="8"/>
        <v>0</v>
      </c>
      <c r="T28" s="20">
        <f t="shared" si="9"/>
        <v>44.179029419160173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/>
      <c r="I31" s="44">
        <v>2600000</v>
      </c>
      <c r="J31" s="43">
        <v>488000</v>
      </c>
      <c r="K31" s="44"/>
      <c r="L31" s="43">
        <v>74000</v>
      </c>
      <c r="M31" s="44"/>
      <c r="N31" s="43">
        <v>74000</v>
      </c>
      <c r="O31" s="44">
        <v>-2600000</v>
      </c>
      <c r="P31" s="43">
        <f t="shared" si="5"/>
        <v>636000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24.461538461538463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1354000</v>
      </c>
      <c r="C33" s="42"/>
      <c r="D33" s="42"/>
      <c r="E33" s="42">
        <f t="shared" si="4"/>
        <v>1354000</v>
      </c>
      <c r="F33" s="43">
        <v>1354000</v>
      </c>
      <c r="G33" s="44">
        <v>1354000</v>
      </c>
      <c r="H33" s="43">
        <v>339000</v>
      </c>
      <c r="I33" s="44">
        <v>1200000</v>
      </c>
      <c r="J33" s="43">
        <v>310000</v>
      </c>
      <c r="K33" s="44"/>
      <c r="L33" s="43">
        <v>429000</v>
      </c>
      <c r="M33" s="44"/>
      <c r="N33" s="43"/>
      <c r="O33" s="44">
        <v>-1200000</v>
      </c>
      <c r="P33" s="43">
        <f t="shared" si="5"/>
        <v>1078000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79.615952732644018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>
        <v>2912896</v>
      </c>
      <c r="J36" s="43"/>
      <c r="K36" s="44"/>
      <c r="L36" s="43"/>
      <c r="M36" s="44"/>
      <c r="N36" s="43">
        <v>1800000</v>
      </c>
      <c r="O36" s="44">
        <v>-2912896</v>
      </c>
      <c r="P36" s="43">
        <f t="shared" si="5"/>
        <v>1800000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45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50977000</v>
      </c>
      <c r="C43" s="45">
        <f t="shared" si="20"/>
        <v>0</v>
      </c>
      <c r="D43" s="45">
        <f t="shared" si="20"/>
        <v>0</v>
      </c>
      <c r="E43" s="45">
        <f t="shared" si="20"/>
        <v>50977000</v>
      </c>
      <c r="F43" s="46">
        <f t="shared" si="20"/>
        <v>50977000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50977000</v>
      </c>
      <c r="C44" s="39">
        <f t="shared" si="22"/>
        <v>0</v>
      </c>
      <c r="D44" s="39">
        <f t="shared" si="22"/>
        <v>0</v>
      </c>
      <c r="E44" s="39">
        <f t="shared" si="22"/>
        <v>50977000</v>
      </c>
      <c r="F44" s="40">
        <f t="shared" si="22"/>
        <v>50977000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44000000</v>
      </c>
      <c r="C45" s="42"/>
      <c r="D45" s="42"/>
      <c r="E45" s="42">
        <f t="shared" si="13"/>
        <v>44000000</v>
      </c>
      <c r="F45" s="43">
        <v>44000000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6944000</v>
      </c>
      <c r="C54" s="42"/>
      <c r="D54" s="42"/>
      <c r="E54" s="42">
        <f t="shared" si="13"/>
        <v>6944000</v>
      </c>
      <c r="F54" s="43">
        <v>6944000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98045000</v>
      </c>
      <c r="C61" s="39">
        <f t="shared" si="26"/>
        <v>-17068000</v>
      </c>
      <c r="D61" s="39">
        <f t="shared" si="26"/>
        <v>0</v>
      </c>
      <c r="E61" s="39">
        <f t="shared" si="26"/>
        <v>80977000</v>
      </c>
      <c r="F61" s="40">
        <f t="shared" si="26"/>
        <v>80977000</v>
      </c>
      <c r="G61" s="41">
        <f t="shared" si="26"/>
        <v>27800000</v>
      </c>
      <c r="H61" s="40">
        <f t="shared" si="26"/>
        <v>6775000</v>
      </c>
      <c r="I61" s="41">
        <f t="shared" si="26"/>
        <v>32133896</v>
      </c>
      <c r="J61" s="40">
        <f t="shared" si="26"/>
        <v>2428000</v>
      </c>
      <c r="K61" s="41">
        <f t="shared" si="26"/>
        <v>0</v>
      </c>
      <c r="L61" s="40">
        <f t="shared" si="26"/>
        <v>4078000</v>
      </c>
      <c r="M61" s="41">
        <f t="shared" si="26"/>
        <v>0</v>
      </c>
      <c r="N61" s="40">
        <f t="shared" si="26"/>
        <v>1874000</v>
      </c>
      <c r="O61" s="41">
        <f t="shared" si="26"/>
        <v>-32133896</v>
      </c>
      <c r="P61" s="40">
        <f t="shared" si="26"/>
        <v>15155000</v>
      </c>
      <c r="Q61" s="41">
        <f t="shared" si="26"/>
        <v>0</v>
      </c>
      <c r="R61" s="20">
        <f t="shared" si="16"/>
        <v>-54.046101029916628</v>
      </c>
      <c r="S61" s="21">
        <f t="shared" si="17"/>
        <v>0</v>
      </c>
      <c r="T61" s="20">
        <f t="shared" si="18"/>
        <v>18.715190733171148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98045000</v>
      </c>
      <c r="C65" s="48">
        <f t="shared" si="30"/>
        <v>-17068000</v>
      </c>
      <c r="D65" s="48">
        <f t="shared" si="30"/>
        <v>0</v>
      </c>
      <c r="E65" s="48">
        <f t="shared" si="30"/>
        <v>80977000</v>
      </c>
      <c r="F65" s="49">
        <f t="shared" si="30"/>
        <v>80977000</v>
      </c>
      <c r="G65" s="50">
        <f t="shared" si="30"/>
        <v>27800000</v>
      </c>
      <c r="H65" s="49">
        <f t="shared" si="30"/>
        <v>6775000</v>
      </c>
      <c r="I65" s="50">
        <f t="shared" si="30"/>
        <v>32133896</v>
      </c>
      <c r="J65" s="49">
        <f t="shared" si="30"/>
        <v>2428000</v>
      </c>
      <c r="K65" s="50">
        <f t="shared" si="30"/>
        <v>0</v>
      </c>
      <c r="L65" s="49">
        <f t="shared" si="30"/>
        <v>4078000</v>
      </c>
      <c r="M65" s="51">
        <f t="shared" si="30"/>
        <v>0</v>
      </c>
      <c r="N65" s="49">
        <f t="shared" si="30"/>
        <v>1874000</v>
      </c>
      <c r="O65" s="50">
        <f t="shared" si="30"/>
        <v>-32133896</v>
      </c>
      <c r="P65" s="49">
        <f t="shared" si="30"/>
        <v>15155000</v>
      </c>
      <c r="Q65" s="50">
        <f t="shared" si="30"/>
        <v>0</v>
      </c>
      <c r="R65" s="34">
        <f t="shared" si="16"/>
        <v>-54.046101029916628</v>
      </c>
      <c r="S65" s="35">
        <f t="shared" si="17"/>
        <v>0</v>
      </c>
      <c r="T65" s="34">
        <f t="shared" si="18"/>
        <v>18.715190733171148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47299000</v>
      </c>
      <c r="C8" s="36">
        <f t="shared" si="0"/>
        <v>0</v>
      </c>
      <c r="D8" s="36">
        <f t="shared" si="0"/>
        <v>0</v>
      </c>
      <c r="E8" s="36">
        <f t="shared" si="0"/>
        <v>47299000</v>
      </c>
      <c r="F8" s="37">
        <f t="shared" si="0"/>
        <v>45299000</v>
      </c>
      <c r="G8" s="38">
        <f t="shared" si="0"/>
        <v>45299000</v>
      </c>
      <c r="H8" s="37">
        <f t="shared" si="0"/>
        <v>5110000</v>
      </c>
      <c r="I8" s="38">
        <f t="shared" si="0"/>
        <v>4355270</v>
      </c>
      <c r="J8" s="37">
        <f t="shared" si="0"/>
        <v>6673000</v>
      </c>
      <c r="K8" s="38">
        <f t="shared" si="0"/>
        <v>14902244</v>
      </c>
      <c r="L8" s="37">
        <f t="shared" si="0"/>
        <v>4969000</v>
      </c>
      <c r="M8" s="38">
        <f t="shared" si="0"/>
        <v>10021516</v>
      </c>
      <c r="N8" s="37">
        <f t="shared" si="0"/>
        <v>20883000</v>
      </c>
      <c r="O8" s="38">
        <f t="shared" si="0"/>
        <v>10951203</v>
      </c>
      <c r="P8" s="37">
        <f t="shared" si="0"/>
        <v>37635000</v>
      </c>
      <c r="Q8" s="38">
        <f t="shared" si="0"/>
        <v>40230233</v>
      </c>
      <c r="R8" s="16">
        <f>IF(($L8       =0),0,((($N8       -$L8       )/$L8       )*100))</f>
        <v>320.26564701147112</v>
      </c>
      <c r="S8" s="17">
        <f>IF(($M8       =0),0,((($O8       -$M8       )/$M8       )*100))</f>
        <v>9.2769098008724438</v>
      </c>
      <c r="T8" s="16">
        <f>IF(($E8       =0),0,(($P8       /$E8       )*100))</f>
        <v>79.568278399120487</v>
      </c>
      <c r="U8" s="18">
        <f>IF(($E8       =0),0,(($Q8       /$E8       )*100))</f>
        <v>85.055144929068277</v>
      </c>
      <c r="V8" s="37">
        <f t="shared" ref="V8:W8" si="1">+V9+V28</f>
        <v>4658000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43043000</v>
      </c>
      <c r="C9" s="39">
        <f t="shared" si="2"/>
        <v>0</v>
      </c>
      <c r="D9" s="39">
        <f t="shared" si="2"/>
        <v>0</v>
      </c>
      <c r="E9" s="39">
        <f t="shared" si="2"/>
        <v>43043000</v>
      </c>
      <c r="F9" s="40">
        <f t="shared" si="2"/>
        <v>41043000</v>
      </c>
      <c r="G9" s="41">
        <f t="shared" si="2"/>
        <v>41043000</v>
      </c>
      <c r="H9" s="40">
        <f t="shared" si="2"/>
        <v>4374000</v>
      </c>
      <c r="I9" s="41">
        <f t="shared" si="2"/>
        <v>4193391</v>
      </c>
      <c r="J9" s="40">
        <f t="shared" si="2"/>
        <v>5984000</v>
      </c>
      <c r="K9" s="41">
        <f t="shared" si="2"/>
        <v>14353579</v>
      </c>
      <c r="L9" s="40">
        <f t="shared" si="2"/>
        <v>4492000</v>
      </c>
      <c r="M9" s="41">
        <f t="shared" si="2"/>
        <v>9556233</v>
      </c>
      <c r="N9" s="40">
        <f t="shared" si="2"/>
        <v>20681000</v>
      </c>
      <c r="O9" s="41">
        <f t="shared" si="2"/>
        <v>10749104</v>
      </c>
      <c r="P9" s="40">
        <f t="shared" si="2"/>
        <v>35531000</v>
      </c>
      <c r="Q9" s="41">
        <f t="shared" si="2"/>
        <v>38852307</v>
      </c>
      <c r="R9" s="20">
        <f>IF(($L9       =0),0,((($N9       -$L9       )/$L9       )*100))</f>
        <v>360.39626001780942</v>
      </c>
      <c r="S9" s="21">
        <f>IF(($M9       =0),0,((($O9       -$M9       )/$M9       )*100))</f>
        <v>12.482648759192037</v>
      </c>
      <c r="T9" s="20">
        <f>IF(($E9       =0),0,(($P9       /$E9       )*100))</f>
        <v>82.547684873266263</v>
      </c>
      <c r="U9" s="22">
        <f>IF(($E9       =0),0,(($Q9       /$E9       )*100))</f>
        <v>90.263938387194202</v>
      </c>
      <c r="V9" s="40">
        <f t="shared" ref="V9:W9" si="3">SUM(V10:V27)</f>
        <v>4658000</v>
      </c>
      <c r="W9" s="41">
        <f t="shared" si="3"/>
        <v>0</v>
      </c>
    </row>
    <row r="10" spans="1:23" ht="13" x14ac:dyDescent="0.3">
      <c r="A10" s="23" t="s">
        <v>36</v>
      </c>
      <c r="B10" s="42">
        <v>19263000</v>
      </c>
      <c r="C10" s="42"/>
      <c r="D10" s="42"/>
      <c r="E10" s="42">
        <f t="shared" ref="E10:E41" si="4">$B10      +$C10      +$D10</f>
        <v>19263000</v>
      </c>
      <c r="F10" s="43">
        <v>17263000</v>
      </c>
      <c r="G10" s="44">
        <v>17263000</v>
      </c>
      <c r="H10" s="43">
        <v>181000</v>
      </c>
      <c r="I10" s="44"/>
      <c r="J10" s="43">
        <v>1319000</v>
      </c>
      <c r="K10" s="44">
        <v>9688278</v>
      </c>
      <c r="L10" s="43">
        <v>2603000</v>
      </c>
      <c r="M10" s="44">
        <v>3593539</v>
      </c>
      <c r="N10" s="43">
        <v>9684000</v>
      </c>
      <c r="O10" s="44">
        <v>3825824</v>
      </c>
      <c r="P10" s="43">
        <f t="shared" ref="P10:P41" si="5">$H10      +$J10      +$L10      +$N10</f>
        <v>13787000</v>
      </c>
      <c r="Q10" s="44">
        <f t="shared" ref="Q10:Q41" si="6">$I10      +$K10      +$M10      +$O10</f>
        <v>17107641</v>
      </c>
      <c r="R10" s="24">
        <f t="shared" ref="R10:R41" si="7">IF(($L10      =0),0,((($N10      -$L10      )/$L10      )*100))</f>
        <v>272.03227045716483</v>
      </c>
      <c r="S10" s="25">
        <f t="shared" ref="S10:S41" si="8">IF(($M10      =0),0,((($O10      -$M10      )/$M10      )*100))</f>
        <v>6.4639621275850905</v>
      </c>
      <c r="T10" s="24">
        <f t="shared" ref="T10:T41" si="9">IF(($E10      =0),0,(($P10      /$E10      )*100))</f>
        <v>71.572444582879086</v>
      </c>
      <c r="U10" s="26">
        <f t="shared" ref="U10:U41" si="10">IF(($E10      =0),0,(($Q10      /$E10      )*100))</f>
        <v>88.81088615480455</v>
      </c>
      <c r="V10" s="43">
        <v>4658000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23780000</v>
      </c>
      <c r="C23" s="42"/>
      <c r="D23" s="42"/>
      <c r="E23" s="42">
        <f t="shared" si="4"/>
        <v>23780000</v>
      </c>
      <c r="F23" s="43">
        <v>23780000</v>
      </c>
      <c r="G23" s="44">
        <v>23780000</v>
      </c>
      <c r="H23" s="43">
        <v>4193000</v>
      </c>
      <c r="I23" s="44">
        <v>4193391</v>
      </c>
      <c r="J23" s="43">
        <v>4665000</v>
      </c>
      <c r="K23" s="44">
        <v>4665301</v>
      </c>
      <c r="L23" s="43">
        <v>1889000</v>
      </c>
      <c r="M23" s="44">
        <v>5962694</v>
      </c>
      <c r="N23" s="43">
        <v>10997000</v>
      </c>
      <c r="O23" s="44">
        <v>6923280</v>
      </c>
      <c r="P23" s="43">
        <f t="shared" si="5"/>
        <v>21744000</v>
      </c>
      <c r="Q23" s="44">
        <f t="shared" si="6"/>
        <v>21744666</v>
      </c>
      <c r="R23" s="24">
        <f t="shared" si="7"/>
        <v>482.15987294865005</v>
      </c>
      <c r="S23" s="25">
        <f t="shared" si="8"/>
        <v>16.1099328592076</v>
      </c>
      <c r="T23" s="24">
        <f t="shared" si="9"/>
        <v>91.438183347350716</v>
      </c>
      <c r="U23" s="26">
        <f t="shared" si="10"/>
        <v>91.440984020185027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4256000</v>
      </c>
      <c r="C28" s="39">
        <f t="shared" si="11"/>
        <v>0</v>
      </c>
      <c r="D28" s="39">
        <f t="shared" si="11"/>
        <v>0</v>
      </c>
      <c r="E28" s="39">
        <f t="shared" si="11"/>
        <v>4256000</v>
      </c>
      <c r="F28" s="40">
        <f t="shared" si="11"/>
        <v>4256000</v>
      </c>
      <c r="G28" s="41">
        <f t="shared" si="11"/>
        <v>4256000</v>
      </c>
      <c r="H28" s="40">
        <f t="shared" si="11"/>
        <v>736000</v>
      </c>
      <c r="I28" s="41">
        <f t="shared" si="11"/>
        <v>161879</v>
      </c>
      <c r="J28" s="40">
        <f t="shared" si="11"/>
        <v>689000</v>
      </c>
      <c r="K28" s="41">
        <f t="shared" si="11"/>
        <v>548665</v>
      </c>
      <c r="L28" s="40">
        <f t="shared" si="11"/>
        <v>477000</v>
      </c>
      <c r="M28" s="41">
        <f t="shared" si="11"/>
        <v>465283</v>
      </c>
      <c r="N28" s="40">
        <f t="shared" si="11"/>
        <v>202000</v>
      </c>
      <c r="O28" s="41">
        <f t="shared" si="11"/>
        <v>202099</v>
      </c>
      <c r="P28" s="40">
        <f t="shared" si="11"/>
        <v>2104000</v>
      </c>
      <c r="Q28" s="41">
        <f t="shared" si="11"/>
        <v>1377926</v>
      </c>
      <c r="R28" s="20">
        <f t="shared" si="7"/>
        <v>-57.651991614255763</v>
      </c>
      <c r="S28" s="21">
        <f t="shared" si="8"/>
        <v>-56.564284532209427</v>
      </c>
      <c r="T28" s="20">
        <f t="shared" si="9"/>
        <v>49.436090225563909</v>
      </c>
      <c r="U28" s="22">
        <f t="shared" si="10"/>
        <v>32.376080827067675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736000</v>
      </c>
      <c r="I31" s="44">
        <v>161879</v>
      </c>
      <c r="J31" s="43">
        <v>151000</v>
      </c>
      <c r="K31" s="44"/>
      <c r="L31" s="43">
        <v>114000</v>
      </c>
      <c r="M31" s="44"/>
      <c r="N31" s="43"/>
      <c r="O31" s="44"/>
      <c r="P31" s="43">
        <f t="shared" si="5"/>
        <v>1001000</v>
      </c>
      <c r="Q31" s="44">
        <f t="shared" si="6"/>
        <v>161879</v>
      </c>
      <c r="R31" s="24">
        <f t="shared" si="7"/>
        <v>-100</v>
      </c>
      <c r="S31" s="25">
        <f t="shared" si="8"/>
        <v>0</v>
      </c>
      <c r="T31" s="24">
        <f t="shared" si="9"/>
        <v>33.366666666666667</v>
      </c>
      <c r="U31" s="26">
        <f t="shared" si="10"/>
        <v>5.3959666666666672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1256000</v>
      </c>
      <c r="C33" s="42"/>
      <c r="D33" s="42"/>
      <c r="E33" s="42">
        <f t="shared" si="4"/>
        <v>1256000</v>
      </c>
      <c r="F33" s="43">
        <v>1256000</v>
      </c>
      <c r="G33" s="44">
        <v>1256000</v>
      </c>
      <c r="H33" s="43"/>
      <c r="I33" s="44"/>
      <c r="J33" s="43">
        <v>538000</v>
      </c>
      <c r="K33" s="44">
        <v>548665</v>
      </c>
      <c r="L33" s="43">
        <v>363000</v>
      </c>
      <c r="M33" s="44">
        <v>465283</v>
      </c>
      <c r="N33" s="43">
        <v>202000</v>
      </c>
      <c r="O33" s="44">
        <v>202099</v>
      </c>
      <c r="P33" s="43">
        <f t="shared" si="5"/>
        <v>1103000</v>
      </c>
      <c r="Q33" s="44">
        <f t="shared" si="6"/>
        <v>1216047</v>
      </c>
      <c r="R33" s="24">
        <f t="shared" si="7"/>
        <v>-44.352617079889804</v>
      </c>
      <c r="S33" s="25">
        <f t="shared" si="8"/>
        <v>-56.564284532209427</v>
      </c>
      <c r="T33" s="24">
        <f t="shared" si="9"/>
        <v>87.818471337579624</v>
      </c>
      <c r="U33" s="26">
        <f t="shared" si="10"/>
        <v>96.819028662420379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55181000</v>
      </c>
      <c r="C43" s="45">
        <f t="shared" si="20"/>
        <v>0</v>
      </c>
      <c r="D43" s="45">
        <f t="shared" si="20"/>
        <v>0</v>
      </c>
      <c r="E43" s="45">
        <f t="shared" si="20"/>
        <v>55181000</v>
      </c>
      <c r="F43" s="46">
        <f t="shared" si="20"/>
        <v>55181000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55181000</v>
      </c>
      <c r="C44" s="39">
        <f t="shared" si="22"/>
        <v>0</v>
      </c>
      <c r="D44" s="39">
        <f t="shared" si="22"/>
        <v>0</v>
      </c>
      <c r="E44" s="39">
        <f t="shared" si="22"/>
        <v>55181000</v>
      </c>
      <c r="F44" s="40">
        <f t="shared" si="22"/>
        <v>55181000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55148000</v>
      </c>
      <c r="C45" s="42"/>
      <c r="D45" s="42"/>
      <c r="E45" s="42">
        <f t="shared" si="13"/>
        <v>55148000</v>
      </c>
      <c r="F45" s="43">
        <v>55148000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102480000</v>
      </c>
      <c r="C61" s="39">
        <f t="shared" si="26"/>
        <v>0</v>
      </c>
      <c r="D61" s="39">
        <f t="shared" si="26"/>
        <v>0</v>
      </c>
      <c r="E61" s="39">
        <f t="shared" si="26"/>
        <v>102480000</v>
      </c>
      <c r="F61" s="40">
        <f t="shared" si="26"/>
        <v>100480000</v>
      </c>
      <c r="G61" s="41">
        <f t="shared" si="26"/>
        <v>45299000</v>
      </c>
      <c r="H61" s="40">
        <f t="shared" si="26"/>
        <v>5110000</v>
      </c>
      <c r="I61" s="41">
        <f t="shared" si="26"/>
        <v>4355270</v>
      </c>
      <c r="J61" s="40">
        <f t="shared" si="26"/>
        <v>6673000</v>
      </c>
      <c r="K61" s="41">
        <f t="shared" si="26"/>
        <v>14902244</v>
      </c>
      <c r="L61" s="40">
        <f t="shared" si="26"/>
        <v>4969000</v>
      </c>
      <c r="M61" s="41">
        <f t="shared" si="26"/>
        <v>10021516</v>
      </c>
      <c r="N61" s="40">
        <f t="shared" si="26"/>
        <v>20883000</v>
      </c>
      <c r="O61" s="41">
        <f t="shared" si="26"/>
        <v>10951203</v>
      </c>
      <c r="P61" s="40">
        <f t="shared" si="26"/>
        <v>37635000</v>
      </c>
      <c r="Q61" s="41">
        <f t="shared" si="26"/>
        <v>40230233</v>
      </c>
      <c r="R61" s="20">
        <f t="shared" si="16"/>
        <v>320.26564701147112</v>
      </c>
      <c r="S61" s="21">
        <f t="shared" si="17"/>
        <v>9.2769098008724438</v>
      </c>
      <c r="T61" s="20">
        <f t="shared" si="18"/>
        <v>36.724238875878221</v>
      </c>
      <c r="U61" s="22">
        <f t="shared" si="19"/>
        <v>39.256667642466823</v>
      </c>
      <c r="V61" s="40">
        <f t="shared" ref="V61:W61" si="27">+V8+V43</f>
        <v>4658000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102480000</v>
      </c>
      <c r="C65" s="48">
        <f t="shared" si="30"/>
        <v>0</v>
      </c>
      <c r="D65" s="48">
        <f t="shared" si="30"/>
        <v>0</v>
      </c>
      <c r="E65" s="48">
        <f t="shared" si="30"/>
        <v>102480000</v>
      </c>
      <c r="F65" s="49">
        <f t="shared" si="30"/>
        <v>100480000</v>
      </c>
      <c r="G65" s="50">
        <f t="shared" si="30"/>
        <v>45299000</v>
      </c>
      <c r="H65" s="49">
        <f t="shared" si="30"/>
        <v>5110000</v>
      </c>
      <c r="I65" s="50">
        <f t="shared" si="30"/>
        <v>4355270</v>
      </c>
      <c r="J65" s="49">
        <f t="shared" si="30"/>
        <v>6673000</v>
      </c>
      <c r="K65" s="50">
        <f t="shared" si="30"/>
        <v>14902244</v>
      </c>
      <c r="L65" s="49">
        <f t="shared" si="30"/>
        <v>4969000</v>
      </c>
      <c r="M65" s="51">
        <f t="shared" si="30"/>
        <v>10021516</v>
      </c>
      <c r="N65" s="49">
        <f t="shared" si="30"/>
        <v>20883000</v>
      </c>
      <c r="O65" s="50">
        <f t="shared" si="30"/>
        <v>10951203</v>
      </c>
      <c r="P65" s="49">
        <f t="shared" si="30"/>
        <v>37635000</v>
      </c>
      <c r="Q65" s="50">
        <f t="shared" si="30"/>
        <v>40230233</v>
      </c>
      <c r="R65" s="34">
        <f t="shared" si="16"/>
        <v>320.26564701147112</v>
      </c>
      <c r="S65" s="35">
        <f t="shared" si="17"/>
        <v>9.2769098008724438</v>
      </c>
      <c r="T65" s="34">
        <f t="shared" si="18"/>
        <v>36.724238875878221</v>
      </c>
      <c r="U65" s="35">
        <f t="shared" si="19"/>
        <v>39.256667642466823</v>
      </c>
      <c r="V65" s="49">
        <f>+V61+V62</f>
        <v>4658000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41480000</v>
      </c>
      <c r="C8" s="36">
        <f t="shared" si="0"/>
        <v>0</v>
      </c>
      <c r="D8" s="36">
        <f t="shared" si="0"/>
        <v>0</v>
      </c>
      <c r="E8" s="36">
        <f t="shared" si="0"/>
        <v>41480000</v>
      </c>
      <c r="F8" s="37">
        <f t="shared" si="0"/>
        <v>41480000</v>
      </c>
      <c r="G8" s="38">
        <f t="shared" si="0"/>
        <v>41480000</v>
      </c>
      <c r="H8" s="37">
        <f t="shared" si="0"/>
        <v>11155000</v>
      </c>
      <c r="I8" s="38">
        <f t="shared" si="0"/>
        <v>1883550</v>
      </c>
      <c r="J8" s="37">
        <f t="shared" si="0"/>
        <v>14865000</v>
      </c>
      <c r="K8" s="38">
        <f t="shared" si="0"/>
        <v>21904090</v>
      </c>
      <c r="L8" s="37">
        <f t="shared" si="0"/>
        <v>5252000</v>
      </c>
      <c r="M8" s="38">
        <f t="shared" si="0"/>
        <v>4700838</v>
      </c>
      <c r="N8" s="37">
        <f t="shared" si="0"/>
        <v>8048000</v>
      </c>
      <c r="O8" s="38">
        <f t="shared" si="0"/>
        <v>7586306</v>
      </c>
      <c r="P8" s="37">
        <f t="shared" si="0"/>
        <v>39320000</v>
      </c>
      <c r="Q8" s="38">
        <f t="shared" si="0"/>
        <v>36074784</v>
      </c>
      <c r="R8" s="16">
        <f>IF(($L8       =0),0,((($N8       -$L8       )/$L8       )*100))</f>
        <v>53.236862147753236</v>
      </c>
      <c r="S8" s="17">
        <f>IF(($M8       =0),0,((($O8       -$M8       )/$M8       )*100))</f>
        <v>61.381991891658458</v>
      </c>
      <c r="T8" s="16">
        <f>IF(($E8       =0),0,(($P8       /$E8       )*100))</f>
        <v>94.79267116682739</v>
      </c>
      <c r="U8" s="18">
        <f>IF(($E8       =0),0,(($Q8       /$E8       )*100))</f>
        <v>86.969103182256518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37721000</v>
      </c>
      <c r="C9" s="39">
        <f t="shared" si="2"/>
        <v>0</v>
      </c>
      <c r="D9" s="39">
        <f t="shared" si="2"/>
        <v>0</v>
      </c>
      <c r="E9" s="39">
        <f t="shared" si="2"/>
        <v>37721000</v>
      </c>
      <c r="F9" s="40">
        <f t="shared" si="2"/>
        <v>37721000</v>
      </c>
      <c r="G9" s="41">
        <f t="shared" si="2"/>
        <v>37721000</v>
      </c>
      <c r="H9" s="40">
        <f t="shared" si="2"/>
        <v>9565000</v>
      </c>
      <c r="I9" s="41">
        <f t="shared" si="2"/>
        <v>611099</v>
      </c>
      <c r="J9" s="40">
        <f t="shared" si="2"/>
        <v>13493000</v>
      </c>
      <c r="K9" s="41">
        <f t="shared" si="2"/>
        <v>18894375</v>
      </c>
      <c r="L9" s="40">
        <f t="shared" si="2"/>
        <v>5142000</v>
      </c>
      <c r="M9" s="41">
        <f t="shared" si="2"/>
        <v>5562951</v>
      </c>
      <c r="N9" s="40">
        <f t="shared" si="2"/>
        <v>7949000</v>
      </c>
      <c r="O9" s="41">
        <f t="shared" si="2"/>
        <v>7420043</v>
      </c>
      <c r="P9" s="40">
        <f t="shared" si="2"/>
        <v>36149000</v>
      </c>
      <c r="Q9" s="41">
        <f t="shared" si="2"/>
        <v>32488468</v>
      </c>
      <c r="R9" s="20">
        <f>IF(($L9       =0),0,((($N9       -$L9       )/$L9       )*100))</f>
        <v>54.589653831194084</v>
      </c>
      <c r="S9" s="21">
        <f>IF(($M9       =0),0,((($O9       -$M9       )/$M9       )*100))</f>
        <v>33.383216929288068</v>
      </c>
      <c r="T9" s="20">
        <f>IF(($E9       =0),0,(($P9       /$E9       )*100))</f>
        <v>95.832560112404224</v>
      </c>
      <c r="U9" s="22">
        <f>IF(($E9       =0),0,(($Q9       /$E9       )*100))</f>
        <v>86.128331698523368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19281000</v>
      </c>
      <c r="C10" s="42"/>
      <c r="D10" s="42"/>
      <c r="E10" s="42">
        <f t="shared" ref="E10:E41" si="4">$B10      +$C10      +$D10</f>
        <v>19281000</v>
      </c>
      <c r="F10" s="43">
        <v>19281000</v>
      </c>
      <c r="G10" s="44">
        <v>19281000</v>
      </c>
      <c r="H10" s="43">
        <v>125000</v>
      </c>
      <c r="I10" s="44">
        <v>611099</v>
      </c>
      <c r="J10" s="43">
        <v>8097000</v>
      </c>
      <c r="K10" s="44">
        <v>4006218</v>
      </c>
      <c r="L10" s="43">
        <v>3110000</v>
      </c>
      <c r="M10" s="44">
        <v>6141158</v>
      </c>
      <c r="N10" s="43">
        <v>7949000</v>
      </c>
      <c r="O10" s="44">
        <v>7219101</v>
      </c>
      <c r="P10" s="43">
        <f t="shared" ref="P10:P41" si="5">$H10      +$J10      +$L10      +$N10</f>
        <v>19281000</v>
      </c>
      <c r="Q10" s="44">
        <f t="shared" ref="Q10:Q41" si="6">$I10      +$K10      +$M10      +$O10</f>
        <v>17977576</v>
      </c>
      <c r="R10" s="24">
        <f t="shared" ref="R10:R41" si="7">IF(($L10      =0),0,((($N10      -$L10      )/$L10      )*100))</f>
        <v>155.59485530546624</v>
      </c>
      <c r="S10" s="25">
        <f t="shared" ref="S10:S41" si="8">IF(($M10      =0),0,((($O10      -$M10      )/$M10      )*100))</f>
        <v>17.552764478621132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93.239852704735227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18440000</v>
      </c>
      <c r="C23" s="42"/>
      <c r="D23" s="42"/>
      <c r="E23" s="42">
        <f t="shared" si="4"/>
        <v>18440000</v>
      </c>
      <c r="F23" s="43">
        <v>18440000</v>
      </c>
      <c r="G23" s="44">
        <v>18440000</v>
      </c>
      <c r="H23" s="43">
        <v>9440000</v>
      </c>
      <c r="I23" s="44"/>
      <c r="J23" s="43">
        <v>5396000</v>
      </c>
      <c r="K23" s="44">
        <v>14888157</v>
      </c>
      <c r="L23" s="43">
        <v>2032000</v>
      </c>
      <c r="M23" s="44">
        <v>-578207</v>
      </c>
      <c r="N23" s="43"/>
      <c r="O23" s="44">
        <v>200942</v>
      </c>
      <c r="P23" s="43">
        <f t="shared" si="5"/>
        <v>16868000</v>
      </c>
      <c r="Q23" s="44">
        <f t="shared" si="6"/>
        <v>14510892</v>
      </c>
      <c r="R23" s="24">
        <f t="shared" si="7"/>
        <v>-100</v>
      </c>
      <c r="S23" s="25">
        <f t="shared" si="8"/>
        <v>-134.75260590065497</v>
      </c>
      <c r="T23" s="24">
        <f t="shared" si="9"/>
        <v>91.475054229934926</v>
      </c>
      <c r="U23" s="26">
        <f t="shared" si="10"/>
        <v>78.692472885032544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3759000</v>
      </c>
      <c r="C28" s="39">
        <f t="shared" si="11"/>
        <v>0</v>
      </c>
      <c r="D28" s="39">
        <f t="shared" si="11"/>
        <v>0</v>
      </c>
      <c r="E28" s="39">
        <f t="shared" si="11"/>
        <v>3759000</v>
      </c>
      <c r="F28" s="40">
        <f t="shared" si="11"/>
        <v>3759000</v>
      </c>
      <c r="G28" s="41">
        <f t="shared" si="11"/>
        <v>3759000</v>
      </c>
      <c r="H28" s="40">
        <f t="shared" si="11"/>
        <v>1590000</v>
      </c>
      <c r="I28" s="41">
        <f t="shared" si="11"/>
        <v>1272451</v>
      </c>
      <c r="J28" s="40">
        <f t="shared" si="11"/>
        <v>1372000</v>
      </c>
      <c r="K28" s="41">
        <f t="shared" si="11"/>
        <v>3009715</v>
      </c>
      <c r="L28" s="40">
        <f t="shared" si="11"/>
        <v>110000</v>
      </c>
      <c r="M28" s="41">
        <f t="shared" si="11"/>
        <v>-862113</v>
      </c>
      <c r="N28" s="40">
        <f t="shared" si="11"/>
        <v>99000</v>
      </c>
      <c r="O28" s="41">
        <f t="shared" si="11"/>
        <v>166263</v>
      </c>
      <c r="P28" s="40">
        <f t="shared" si="11"/>
        <v>3171000</v>
      </c>
      <c r="Q28" s="41">
        <f t="shared" si="11"/>
        <v>3586316</v>
      </c>
      <c r="R28" s="20">
        <f t="shared" si="7"/>
        <v>-10</v>
      </c>
      <c r="S28" s="21">
        <f t="shared" si="8"/>
        <v>-119.2855228954905</v>
      </c>
      <c r="T28" s="20">
        <f t="shared" si="9"/>
        <v>84.357541899441344</v>
      </c>
      <c r="U28" s="22">
        <f t="shared" si="10"/>
        <v>95.406118648576751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1175000</v>
      </c>
      <c r="I31" s="44">
        <v>60000</v>
      </c>
      <c r="J31" s="43">
        <v>815000</v>
      </c>
      <c r="K31" s="44">
        <v>1588053</v>
      </c>
      <c r="L31" s="43">
        <v>110000</v>
      </c>
      <c r="M31" s="44">
        <v>113000</v>
      </c>
      <c r="N31" s="43"/>
      <c r="O31" s="44">
        <v>151118</v>
      </c>
      <c r="P31" s="43">
        <f t="shared" si="5"/>
        <v>2100000</v>
      </c>
      <c r="Q31" s="44">
        <f t="shared" si="6"/>
        <v>1912171</v>
      </c>
      <c r="R31" s="24">
        <f t="shared" si="7"/>
        <v>-100</v>
      </c>
      <c r="S31" s="25">
        <f t="shared" si="8"/>
        <v>33.732743362831854</v>
      </c>
      <c r="T31" s="24">
        <f t="shared" si="9"/>
        <v>100</v>
      </c>
      <c r="U31" s="26">
        <f t="shared" si="10"/>
        <v>91.055761904761894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1659000</v>
      </c>
      <c r="C33" s="42"/>
      <c r="D33" s="42"/>
      <c r="E33" s="42">
        <f t="shared" si="4"/>
        <v>1659000</v>
      </c>
      <c r="F33" s="43">
        <v>1659000</v>
      </c>
      <c r="G33" s="44">
        <v>1659000</v>
      </c>
      <c r="H33" s="43">
        <v>415000</v>
      </c>
      <c r="I33" s="44">
        <v>1212451</v>
      </c>
      <c r="J33" s="43">
        <v>557000</v>
      </c>
      <c r="K33" s="44">
        <v>1421662</v>
      </c>
      <c r="L33" s="43"/>
      <c r="M33" s="44">
        <v>-975113</v>
      </c>
      <c r="N33" s="43">
        <v>99000</v>
      </c>
      <c r="O33" s="44">
        <v>15145</v>
      </c>
      <c r="P33" s="43">
        <f t="shared" si="5"/>
        <v>1071000</v>
      </c>
      <c r="Q33" s="44">
        <f t="shared" si="6"/>
        <v>1674145</v>
      </c>
      <c r="R33" s="24">
        <f t="shared" si="7"/>
        <v>0</v>
      </c>
      <c r="S33" s="25">
        <f t="shared" si="8"/>
        <v>-101.55315332684521</v>
      </c>
      <c r="T33" s="24">
        <f t="shared" si="9"/>
        <v>64.556962025316452</v>
      </c>
      <c r="U33" s="26">
        <f t="shared" si="10"/>
        <v>100.91289933694998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247000</v>
      </c>
      <c r="C43" s="45">
        <f t="shared" si="20"/>
        <v>127000</v>
      </c>
      <c r="D43" s="45">
        <f t="shared" si="20"/>
        <v>0</v>
      </c>
      <c r="E43" s="45">
        <f t="shared" si="20"/>
        <v>374000</v>
      </c>
      <c r="F43" s="46">
        <f t="shared" si="20"/>
        <v>247000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247000</v>
      </c>
      <c r="C44" s="39">
        <f t="shared" si="22"/>
        <v>127000</v>
      </c>
      <c r="D44" s="39">
        <f t="shared" si="22"/>
        <v>0</v>
      </c>
      <c r="E44" s="39">
        <f t="shared" si="22"/>
        <v>374000</v>
      </c>
      <c r="F44" s="40">
        <f t="shared" si="22"/>
        <v>247000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247000</v>
      </c>
      <c r="C46" s="42">
        <v>127000</v>
      </c>
      <c r="D46" s="42"/>
      <c r="E46" s="42">
        <f t="shared" si="13"/>
        <v>374000</v>
      </c>
      <c r="F46" s="43">
        <v>247000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41727000</v>
      </c>
      <c r="C61" s="39">
        <f t="shared" si="26"/>
        <v>127000</v>
      </c>
      <c r="D61" s="39">
        <f t="shared" si="26"/>
        <v>0</v>
      </c>
      <c r="E61" s="39">
        <f t="shared" si="26"/>
        <v>41854000</v>
      </c>
      <c r="F61" s="40">
        <f t="shared" si="26"/>
        <v>41727000</v>
      </c>
      <c r="G61" s="41">
        <f t="shared" si="26"/>
        <v>41480000</v>
      </c>
      <c r="H61" s="40">
        <f t="shared" si="26"/>
        <v>11155000</v>
      </c>
      <c r="I61" s="41">
        <f t="shared" si="26"/>
        <v>1883550</v>
      </c>
      <c r="J61" s="40">
        <f t="shared" si="26"/>
        <v>14865000</v>
      </c>
      <c r="K61" s="41">
        <f t="shared" si="26"/>
        <v>21904090</v>
      </c>
      <c r="L61" s="40">
        <f t="shared" si="26"/>
        <v>5252000</v>
      </c>
      <c r="M61" s="41">
        <f t="shared" si="26"/>
        <v>4700838</v>
      </c>
      <c r="N61" s="40">
        <f t="shared" si="26"/>
        <v>8048000</v>
      </c>
      <c r="O61" s="41">
        <f t="shared" si="26"/>
        <v>7586306</v>
      </c>
      <c r="P61" s="40">
        <f t="shared" si="26"/>
        <v>39320000</v>
      </c>
      <c r="Q61" s="41">
        <f t="shared" si="26"/>
        <v>36074784</v>
      </c>
      <c r="R61" s="20">
        <f t="shared" si="16"/>
        <v>53.236862147753236</v>
      </c>
      <c r="S61" s="21">
        <f t="shared" si="17"/>
        <v>61.381991891658458</v>
      </c>
      <c r="T61" s="20">
        <f t="shared" si="18"/>
        <v>93.945620490275715</v>
      </c>
      <c r="U61" s="22">
        <f t="shared" si="19"/>
        <v>86.191962536436179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41727000</v>
      </c>
      <c r="C65" s="48">
        <f t="shared" si="30"/>
        <v>127000</v>
      </c>
      <c r="D65" s="48">
        <f t="shared" si="30"/>
        <v>0</v>
      </c>
      <c r="E65" s="48">
        <f t="shared" si="30"/>
        <v>41854000</v>
      </c>
      <c r="F65" s="49">
        <f t="shared" si="30"/>
        <v>41727000</v>
      </c>
      <c r="G65" s="50">
        <f t="shared" si="30"/>
        <v>41480000</v>
      </c>
      <c r="H65" s="49">
        <f t="shared" si="30"/>
        <v>11155000</v>
      </c>
      <c r="I65" s="50">
        <f t="shared" si="30"/>
        <v>1883550</v>
      </c>
      <c r="J65" s="49">
        <f t="shared" si="30"/>
        <v>14865000</v>
      </c>
      <c r="K65" s="50">
        <f t="shared" si="30"/>
        <v>21904090</v>
      </c>
      <c r="L65" s="49">
        <f t="shared" si="30"/>
        <v>5252000</v>
      </c>
      <c r="M65" s="51">
        <f t="shared" si="30"/>
        <v>4700838</v>
      </c>
      <c r="N65" s="49">
        <f t="shared" si="30"/>
        <v>8048000</v>
      </c>
      <c r="O65" s="50">
        <f t="shared" si="30"/>
        <v>7586306</v>
      </c>
      <c r="P65" s="49">
        <f t="shared" si="30"/>
        <v>39320000</v>
      </c>
      <c r="Q65" s="50">
        <f t="shared" si="30"/>
        <v>36074784</v>
      </c>
      <c r="R65" s="34">
        <f t="shared" si="16"/>
        <v>53.236862147753236</v>
      </c>
      <c r="S65" s="35">
        <f t="shared" si="17"/>
        <v>61.381991891658458</v>
      </c>
      <c r="T65" s="34">
        <f t="shared" si="18"/>
        <v>93.945620490275715</v>
      </c>
      <c r="U65" s="35">
        <f t="shared" si="19"/>
        <v>86.191962536436179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152988000</v>
      </c>
      <c r="C8" s="36">
        <f t="shared" si="0"/>
        <v>0</v>
      </c>
      <c r="D8" s="36">
        <f t="shared" si="0"/>
        <v>0</v>
      </c>
      <c r="E8" s="36">
        <f t="shared" si="0"/>
        <v>152988000</v>
      </c>
      <c r="F8" s="37">
        <f t="shared" si="0"/>
        <v>152988000</v>
      </c>
      <c r="G8" s="38">
        <f t="shared" si="0"/>
        <v>152888000</v>
      </c>
      <c r="H8" s="37">
        <f t="shared" si="0"/>
        <v>31730000</v>
      </c>
      <c r="I8" s="38">
        <f t="shared" si="0"/>
        <v>29221067</v>
      </c>
      <c r="J8" s="37">
        <f t="shared" si="0"/>
        <v>35544000</v>
      </c>
      <c r="K8" s="38">
        <f t="shared" si="0"/>
        <v>39468037</v>
      </c>
      <c r="L8" s="37">
        <f t="shared" si="0"/>
        <v>21824000</v>
      </c>
      <c r="M8" s="38">
        <f t="shared" si="0"/>
        <v>18433947</v>
      </c>
      <c r="N8" s="37">
        <f t="shared" si="0"/>
        <v>28424000</v>
      </c>
      <c r="O8" s="38">
        <f t="shared" si="0"/>
        <v>34331396</v>
      </c>
      <c r="P8" s="37">
        <f t="shared" si="0"/>
        <v>117522000</v>
      </c>
      <c r="Q8" s="38">
        <f t="shared" si="0"/>
        <v>121454447</v>
      </c>
      <c r="R8" s="16">
        <f>IF(($L8       =0),0,((($N8       -$L8       )/$L8       )*100))</f>
        <v>30.241935483870968</v>
      </c>
      <c r="S8" s="17">
        <f>IF(($M8       =0),0,((($O8       -$M8       )/$M8       )*100))</f>
        <v>86.240071103600329</v>
      </c>
      <c r="T8" s="16">
        <f>IF(($E8       =0),0,(($P8       /$E8       )*100))</f>
        <v>76.817789630559261</v>
      </c>
      <c r="U8" s="18">
        <f>IF(($E8       =0),0,(($Q8       /$E8       )*100))</f>
        <v>79.388218030172297</v>
      </c>
      <c r="V8" s="37">
        <f t="shared" ref="V8:W8" si="1">+V9+V28</f>
        <v>9352000</v>
      </c>
      <c r="W8" s="38">
        <f t="shared" si="1"/>
        <v>378000</v>
      </c>
    </row>
    <row r="9" spans="1:23" ht="13" x14ac:dyDescent="0.3">
      <c r="A9" s="19" t="s">
        <v>35</v>
      </c>
      <c r="B9" s="39">
        <f t="shared" ref="B9:Q9" si="2">SUM(B10:B27)</f>
        <v>148301000</v>
      </c>
      <c r="C9" s="39">
        <f t="shared" si="2"/>
        <v>0</v>
      </c>
      <c r="D9" s="39">
        <f t="shared" si="2"/>
        <v>0</v>
      </c>
      <c r="E9" s="39">
        <f t="shared" si="2"/>
        <v>148301000</v>
      </c>
      <c r="F9" s="40">
        <f t="shared" si="2"/>
        <v>148301000</v>
      </c>
      <c r="G9" s="41">
        <f t="shared" si="2"/>
        <v>148201000</v>
      </c>
      <c r="H9" s="40">
        <f t="shared" si="2"/>
        <v>31421000</v>
      </c>
      <c r="I9" s="41">
        <f t="shared" si="2"/>
        <v>28490673</v>
      </c>
      <c r="J9" s="40">
        <f t="shared" si="2"/>
        <v>33306000</v>
      </c>
      <c r="K9" s="41">
        <f t="shared" si="2"/>
        <v>37312099</v>
      </c>
      <c r="L9" s="40">
        <f t="shared" si="2"/>
        <v>21515000</v>
      </c>
      <c r="M9" s="41">
        <f t="shared" si="2"/>
        <v>16860553</v>
      </c>
      <c r="N9" s="40">
        <f t="shared" si="2"/>
        <v>28198000</v>
      </c>
      <c r="O9" s="41">
        <f t="shared" si="2"/>
        <v>34104122</v>
      </c>
      <c r="P9" s="40">
        <f t="shared" si="2"/>
        <v>114440000</v>
      </c>
      <c r="Q9" s="41">
        <f t="shared" si="2"/>
        <v>116767447</v>
      </c>
      <c r="R9" s="20">
        <f>IF(($L9       =0),0,((($N9       -$L9       )/$L9       )*100))</f>
        <v>31.062049732744594</v>
      </c>
      <c r="S9" s="21">
        <f>IF(($M9       =0),0,((($O9       -$M9       )/$M9       )*100))</f>
        <v>102.27166926256808</v>
      </c>
      <c r="T9" s="20">
        <f>IF(($E9       =0),0,(($P9       /$E9       )*100))</f>
        <v>77.167382553050885</v>
      </c>
      <c r="U9" s="22">
        <f>IF(($E9       =0),0,(($Q9       /$E9       )*100))</f>
        <v>78.736790041874301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109958000</v>
      </c>
      <c r="C10" s="42"/>
      <c r="D10" s="42"/>
      <c r="E10" s="42">
        <f t="shared" ref="E10:E41" si="4">$B10      +$C10      +$D10</f>
        <v>109958000</v>
      </c>
      <c r="F10" s="43">
        <v>109958000</v>
      </c>
      <c r="G10" s="44">
        <v>109958000</v>
      </c>
      <c r="H10" s="43">
        <v>25711000</v>
      </c>
      <c r="I10" s="44">
        <v>23820915</v>
      </c>
      <c r="J10" s="43">
        <v>25558000</v>
      </c>
      <c r="K10" s="44">
        <v>25689373</v>
      </c>
      <c r="L10" s="43">
        <v>3770000</v>
      </c>
      <c r="M10" s="44">
        <v>9696347</v>
      </c>
      <c r="N10" s="43">
        <v>23933000</v>
      </c>
      <c r="O10" s="44">
        <v>24499163</v>
      </c>
      <c r="P10" s="43">
        <f t="shared" ref="P10:P41" si="5">$H10      +$J10      +$L10      +$N10</f>
        <v>78972000</v>
      </c>
      <c r="Q10" s="44">
        <f t="shared" ref="Q10:Q41" si="6">$I10      +$K10      +$M10      +$O10</f>
        <v>83705798</v>
      </c>
      <c r="R10" s="24">
        <f t="shared" ref="R10:R41" si="7">IF(($L10      =0),0,((($N10      -$L10      )/$L10      )*100))</f>
        <v>534.82758620689651</v>
      </c>
      <c r="S10" s="25">
        <f t="shared" ref="S10:S41" si="8">IF(($M10      =0),0,((($O10      -$M10      )/$M10      )*100))</f>
        <v>152.66384340411909</v>
      </c>
      <c r="T10" s="24">
        <f t="shared" ref="T10:T41" si="9">IF(($E10      =0),0,(($P10      /$E10      )*100))</f>
        <v>71.820149511631712</v>
      </c>
      <c r="U10" s="26">
        <f t="shared" ref="U10:U41" si="10">IF(($E10      =0),0,(($Q10      /$E10      )*100))</f>
        <v>76.125246003019328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14246000</v>
      </c>
      <c r="C13" s="42"/>
      <c r="D13" s="42"/>
      <c r="E13" s="42">
        <f t="shared" si="4"/>
        <v>14246000</v>
      </c>
      <c r="F13" s="43">
        <v>14246000</v>
      </c>
      <c r="G13" s="44">
        <v>14246000</v>
      </c>
      <c r="H13" s="43">
        <v>3430000</v>
      </c>
      <c r="I13" s="44">
        <v>2389278</v>
      </c>
      <c r="J13" s="43">
        <v>4535000</v>
      </c>
      <c r="K13" s="44">
        <v>4500383</v>
      </c>
      <c r="L13" s="43">
        <v>2016000</v>
      </c>
      <c r="M13" s="44">
        <v>3541372</v>
      </c>
      <c r="N13" s="43">
        <v>4265000</v>
      </c>
      <c r="O13" s="44">
        <v>3814968</v>
      </c>
      <c r="P13" s="43">
        <f t="shared" si="5"/>
        <v>14246000</v>
      </c>
      <c r="Q13" s="44">
        <f t="shared" si="6"/>
        <v>14246001</v>
      </c>
      <c r="R13" s="24">
        <f t="shared" si="7"/>
        <v>111.55753968253967</v>
      </c>
      <c r="S13" s="25">
        <f t="shared" si="8"/>
        <v>7.7257063081766049</v>
      </c>
      <c r="T13" s="24">
        <f t="shared" si="9"/>
        <v>100</v>
      </c>
      <c r="U13" s="26">
        <f t="shared" si="10"/>
        <v>100.00000701951426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23997000</v>
      </c>
      <c r="C23" s="42"/>
      <c r="D23" s="42"/>
      <c r="E23" s="42">
        <f t="shared" si="4"/>
        <v>23997000</v>
      </c>
      <c r="F23" s="43">
        <v>23997000</v>
      </c>
      <c r="G23" s="44">
        <v>23997000</v>
      </c>
      <c r="H23" s="43">
        <v>2280000</v>
      </c>
      <c r="I23" s="44">
        <v>2280480</v>
      </c>
      <c r="J23" s="43">
        <v>3213000</v>
      </c>
      <c r="K23" s="44">
        <v>7122343</v>
      </c>
      <c r="L23" s="43">
        <v>15729000</v>
      </c>
      <c r="M23" s="44">
        <v>3622834</v>
      </c>
      <c r="N23" s="43"/>
      <c r="O23" s="44">
        <v>5789991</v>
      </c>
      <c r="P23" s="43">
        <f t="shared" si="5"/>
        <v>21222000</v>
      </c>
      <c r="Q23" s="44">
        <f t="shared" si="6"/>
        <v>18815648</v>
      </c>
      <c r="R23" s="24">
        <f t="shared" si="7"/>
        <v>-100</v>
      </c>
      <c r="S23" s="25">
        <f t="shared" si="8"/>
        <v>59.819384492913564</v>
      </c>
      <c r="T23" s="24">
        <f t="shared" si="9"/>
        <v>88.436054506813349</v>
      </c>
      <c r="U23" s="26">
        <f t="shared" si="10"/>
        <v>78.408334375130224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4687000</v>
      </c>
      <c r="C28" s="39">
        <f t="shared" si="11"/>
        <v>0</v>
      </c>
      <c r="D28" s="39">
        <f t="shared" si="11"/>
        <v>0</v>
      </c>
      <c r="E28" s="39">
        <f t="shared" si="11"/>
        <v>4687000</v>
      </c>
      <c r="F28" s="40">
        <f t="shared" si="11"/>
        <v>4687000</v>
      </c>
      <c r="G28" s="41">
        <f t="shared" si="11"/>
        <v>4687000</v>
      </c>
      <c r="H28" s="40">
        <f t="shared" si="11"/>
        <v>309000</v>
      </c>
      <c r="I28" s="41">
        <f t="shared" si="11"/>
        <v>730394</v>
      </c>
      <c r="J28" s="40">
        <f t="shared" si="11"/>
        <v>2238000</v>
      </c>
      <c r="K28" s="41">
        <f t="shared" si="11"/>
        <v>2155938</v>
      </c>
      <c r="L28" s="40">
        <f t="shared" si="11"/>
        <v>309000</v>
      </c>
      <c r="M28" s="41">
        <f t="shared" si="11"/>
        <v>1573394</v>
      </c>
      <c r="N28" s="40">
        <f t="shared" si="11"/>
        <v>226000</v>
      </c>
      <c r="O28" s="41">
        <f t="shared" si="11"/>
        <v>227274</v>
      </c>
      <c r="P28" s="40">
        <f t="shared" si="11"/>
        <v>3082000</v>
      </c>
      <c r="Q28" s="41">
        <f t="shared" si="11"/>
        <v>4687000</v>
      </c>
      <c r="R28" s="20">
        <f t="shared" si="7"/>
        <v>-26.860841423948216</v>
      </c>
      <c r="S28" s="21">
        <f t="shared" si="8"/>
        <v>-85.555175626702535</v>
      </c>
      <c r="T28" s="20">
        <f t="shared" si="9"/>
        <v>65.756347343716655</v>
      </c>
      <c r="U28" s="22">
        <f t="shared" si="10"/>
        <v>100</v>
      </c>
      <c r="V28" s="40">
        <f t="shared" ref="V28:W28" si="12">SUM(V29:V42)</f>
        <v>9352000</v>
      </c>
      <c r="W28" s="41">
        <f t="shared" si="12"/>
        <v>378000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309000</v>
      </c>
      <c r="I31" s="44">
        <v>308394</v>
      </c>
      <c r="J31" s="43">
        <v>2156000</v>
      </c>
      <c r="K31" s="44">
        <v>2155938</v>
      </c>
      <c r="L31" s="43">
        <v>309000</v>
      </c>
      <c r="M31" s="44">
        <v>308394</v>
      </c>
      <c r="N31" s="43">
        <v>226000</v>
      </c>
      <c r="O31" s="44">
        <v>227274</v>
      </c>
      <c r="P31" s="43">
        <f t="shared" si="5"/>
        <v>3000000</v>
      </c>
      <c r="Q31" s="44">
        <f t="shared" si="6"/>
        <v>3000000</v>
      </c>
      <c r="R31" s="24">
        <f t="shared" si="7"/>
        <v>-26.860841423948216</v>
      </c>
      <c r="S31" s="25">
        <f t="shared" si="8"/>
        <v>-26.304013696764528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1687000</v>
      </c>
      <c r="C33" s="42"/>
      <c r="D33" s="42"/>
      <c r="E33" s="42">
        <f t="shared" si="4"/>
        <v>1687000</v>
      </c>
      <c r="F33" s="43">
        <v>1687000</v>
      </c>
      <c r="G33" s="44">
        <v>1687000</v>
      </c>
      <c r="H33" s="43"/>
      <c r="I33" s="44">
        <v>422000</v>
      </c>
      <c r="J33" s="43">
        <v>82000</v>
      </c>
      <c r="K33" s="44"/>
      <c r="L33" s="43"/>
      <c r="M33" s="44">
        <v>1265000</v>
      </c>
      <c r="N33" s="43"/>
      <c r="O33" s="44"/>
      <c r="P33" s="43">
        <f t="shared" si="5"/>
        <v>82000</v>
      </c>
      <c r="Q33" s="44">
        <f t="shared" si="6"/>
        <v>1687000</v>
      </c>
      <c r="R33" s="24">
        <f t="shared" si="7"/>
        <v>0</v>
      </c>
      <c r="S33" s="25">
        <f t="shared" si="8"/>
        <v>-100</v>
      </c>
      <c r="T33" s="24">
        <f t="shared" si="9"/>
        <v>4.8606994665085956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9352000</v>
      </c>
      <c r="W37" s="44">
        <v>378000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366189000</v>
      </c>
      <c r="C43" s="45">
        <f t="shared" si="20"/>
        <v>-3900000</v>
      </c>
      <c r="D43" s="45">
        <f t="shared" si="20"/>
        <v>0</v>
      </c>
      <c r="E43" s="45">
        <f t="shared" si="20"/>
        <v>362289000</v>
      </c>
      <c r="F43" s="46">
        <f t="shared" si="20"/>
        <v>366189000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366189000</v>
      </c>
      <c r="C44" s="39">
        <f t="shared" si="22"/>
        <v>-3900000</v>
      </c>
      <c r="D44" s="39">
        <f t="shared" si="22"/>
        <v>0</v>
      </c>
      <c r="E44" s="39">
        <f t="shared" si="22"/>
        <v>362289000</v>
      </c>
      <c r="F44" s="40">
        <f t="shared" si="22"/>
        <v>366189000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323629000</v>
      </c>
      <c r="C45" s="42"/>
      <c r="D45" s="42"/>
      <c r="E45" s="42">
        <f t="shared" si="13"/>
        <v>323629000</v>
      </c>
      <c r="F45" s="43">
        <v>323629000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4538000</v>
      </c>
      <c r="C46" s="42">
        <v>-3900000</v>
      </c>
      <c r="D46" s="42"/>
      <c r="E46" s="42">
        <f t="shared" si="13"/>
        <v>638000</v>
      </c>
      <c r="F46" s="43">
        <v>4538000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1500000</v>
      </c>
      <c r="C47" s="42"/>
      <c r="D47" s="42"/>
      <c r="E47" s="42">
        <f t="shared" si="13"/>
        <v>1500000</v>
      </c>
      <c r="F47" s="43">
        <v>1500000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36522000</v>
      </c>
      <c r="C54" s="42"/>
      <c r="D54" s="42"/>
      <c r="E54" s="42">
        <f t="shared" si="13"/>
        <v>36522000</v>
      </c>
      <c r="F54" s="43">
        <v>36522000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519177000</v>
      </c>
      <c r="C61" s="39">
        <f t="shared" si="26"/>
        <v>-3900000</v>
      </c>
      <c r="D61" s="39">
        <f t="shared" si="26"/>
        <v>0</v>
      </c>
      <c r="E61" s="39">
        <f t="shared" si="26"/>
        <v>515277000</v>
      </c>
      <c r="F61" s="40">
        <f t="shared" si="26"/>
        <v>519177000</v>
      </c>
      <c r="G61" s="41">
        <f t="shared" si="26"/>
        <v>152888000</v>
      </c>
      <c r="H61" s="40">
        <f t="shared" si="26"/>
        <v>31730000</v>
      </c>
      <c r="I61" s="41">
        <f t="shared" si="26"/>
        <v>29221067</v>
      </c>
      <c r="J61" s="40">
        <f t="shared" si="26"/>
        <v>35544000</v>
      </c>
      <c r="K61" s="41">
        <f t="shared" si="26"/>
        <v>39468037</v>
      </c>
      <c r="L61" s="40">
        <f t="shared" si="26"/>
        <v>21824000</v>
      </c>
      <c r="M61" s="41">
        <f t="shared" si="26"/>
        <v>18433947</v>
      </c>
      <c r="N61" s="40">
        <f t="shared" si="26"/>
        <v>28424000</v>
      </c>
      <c r="O61" s="41">
        <f t="shared" si="26"/>
        <v>34331396</v>
      </c>
      <c r="P61" s="40">
        <f t="shared" si="26"/>
        <v>117522000</v>
      </c>
      <c r="Q61" s="41">
        <f t="shared" si="26"/>
        <v>121454447</v>
      </c>
      <c r="R61" s="20">
        <f t="shared" si="16"/>
        <v>30.241935483870968</v>
      </c>
      <c r="S61" s="21">
        <f t="shared" si="17"/>
        <v>86.240071103600329</v>
      </c>
      <c r="T61" s="20">
        <f t="shared" si="18"/>
        <v>22.807538469599848</v>
      </c>
      <c r="U61" s="22">
        <f t="shared" si="19"/>
        <v>23.570709928834393</v>
      </c>
      <c r="V61" s="40">
        <f t="shared" ref="V61:W61" si="27">+V8+V43</f>
        <v>9352000</v>
      </c>
      <c r="W61" s="41">
        <f t="shared" si="27"/>
        <v>378000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519177000</v>
      </c>
      <c r="C65" s="48">
        <f t="shared" si="30"/>
        <v>-3900000</v>
      </c>
      <c r="D65" s="48">
        <f t="shared" si="30"/>
        <v>0</v>
      </c>
      <c r="E65" s="48">
        <f t="shared" si="30"/>
        <v>515277000</v>
      </c>
      <c r="F65" s="49">
        <f t="shared" si="30"/>
        <v>519177000</v>
      </c>
      <c r="G65" s="50">
        <f t="shared" si="30"/>
        <v>152888000</v>
      </c>
      <c r="H65" s="49">
        <f t="shared" si="30"/>
        <v>31730000</v>
      </c>
      <c r="I65" s="50">
        <f t="shared" si="30"/>
        <v>29221067</v>
      </c>
      <c r="J65" s="49">
        <f t="shared" si="30"/>
        <v>35544000</v>
      </c>
      <c r="K65" s="50">
        <f t="shared" si="30"/>
        <v>39468037</v>
      </c>
      <c r="L65" s="49">
        <f t="shared" si="30"/>
        <v>21824000</v>
      </c>
      <c r="M65" s="51">
        <f t="shared" si="30"/>
        <v>18433947</v>
      </c>
      <c r="N65" s="49">
        <f t="shared" si="30"/>
        <v>28424000</v>
      </c>
      <c r="O65" s="50">
        <f t="shared" si="30"/>
        <v>34331396</v>
      </c>
      <c r="P65" s="49">
        <f t="shared" si="30"/>
        <v>117522000</v>
      </c>
      <c r="Q65" s="50">
        <f t="shared" si="30"/>
        <v>121454447</v>
      </c>
      <c r="R65" s="34">
        <f t="shared" si="16"/>
        <v>30.241935483870968</v>
      </c>
      <c r="S65" s="35">
        <f t="shared" si="17"/>
        <v>86.240071103600329</v>
      </c>
      <c r="T65" s="34">
        <f t="shared" si="18"/>
        <v>22.807538469599848</v>
      </c>
      <c r="U65" s="35">
        <f t="shared" si="19"/>
        <v>23.570709928834393</v>
      </c>
      <c r="V65" s="49">
        <f>+V61+V62</f>
        <v>9352000</v>
      </c>
      <c r="W65" s="50">
        <f>+W61+W62</f>
        <v>378000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71901000</v>
      </c>
      <c r="C8" s="36">
        <f t="shared" si="0"/>
        <v>0</v>
      </c>
      <c r="D8" s="36">
        <f t="shared" si="0"/>
        <v>0</v>
      </c>
      <c r="E8" s="36">
        <f t="shared" si="0"/>
        <v>71901000</v>
      </c>
      <c r="F8" s="37">
        <f t="shared" si="0"/>
        <v>71901000</v>
      </c>
      <c r="G8" s="38">
        <f t="shared" si="0"/>
        <v>68522000</v>
      </c>
      <c r="H8" s="37">
        <f t="shared" si="0"/>
        <v>13925000</v>
      </c>
      <c r="I8" s="38">
        <f t="shared" si="0"/>
        <v>13501507</v>
      </c>
      <c r="J8" s="37">
        <f t="shared" si="0"/>
        <v>17746000</v>
      </c>
      <c r="K8" s="38">
        <f t="shared" si="0"/>
        <v>14924169</v>
      </c>
      <c r="L8" s="37">
        <f t="shared" si="0"/>
        <v>13411000</v>
      </c>
      <c r="M8" s="38">
        <f t="shared" si="0"/>
        <v>4695112</v>
      </c>
      <c r="N8" s="37">
        <f t="shared" si="0"/>
        <v>10987000</v>
      </c>
      <c r="O8" s="38">
        <f t="shared" si="0"/>
        <v>14347536</v>
      </c>
      <c r="P8" s="37">
        <f t="shared" si="0"/>
        <v>56069000</v>
      </c>
      <c r="Q8" s="38">
        <f t="shared" si="0"/>
        <v>47468324</v>
      </c>
      <c r="R8" s="16">
        <f>IF(($L8       =0),0,((($N8       -$L8       )/$L8       )*100))</f>
        <v>-18.074714786369398</v>
      </c>
      <c r="S8" s="17">
        <f>IF(($M8       =0),0,((($O8       -$M8       )/$M8       )*100))</f>
        <v>205.58453131682484</v>
      </c>
      <c r="T8" s="16">
        <f>IF(($E8       =0),0,(($P8       /$E8       )*100))</f>
        <v>77.980834758904606</v>
      </c>
      <c r="U8" s="18">
        <f>IF(($E8       =0),0,(($Q8       /$E8       )*100))</f>
        <v>66.01900390815149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62525000</v>
      </c>
      <c r="C9" s="39">
        <f t="shared" si="2"/>
        <v>0</v>
      </c>
      <c r="D9" s="39">
        <f t="shared" si="2"/>
        <v>0</v>
      </c>
      <c r="E9" s="39">
        <f t="shared" si="2"/>
        <v>62525000</v>
      </c>
      <c r="F9" s="40">
        <f t="shared" si="2"/>
        <v>62525000</v>
      </c>
      <c r="G9" s="41">
        <f t="shared" si="2"/>
        <v>59146000</v>
      </c>
      <c r="H9" s="40">
        <f t="shared" si="2"/>
        <v>11784000</v>
      </c>
      <c r="I9" s="41">
        <f t="shared" si="2"/>
        <v>11784377</v>
      </c>
      <c r="J9" s="40">
        <f t="shared" si="2"/>
        <v>17506000</v>
      </c>
      <c r="K9" s="41">
        <f t="shared" si="2"/>
        <v>14500169</v>
      </c>
      <c r="L9" s="40">
        <f t="shared" si="2"/>
        <v>10307000</v>
      </c>
      <c r="M9" s="41">
        <f t="shared" si="2"/>
        <v>3103112</v>
      </c>
      <c r="N9" s="40">
        <f t="shared" si="2"/>
        <v>10701000</v>
      </c>
      <c r="O9" s="41">
        <f t="shared" si="2"/>
        <v>14161810</v>
      </c>
      <c r="P9" s="40">
        <f t="shared" si="2"/>
        <v>50298000</v>
      </c>
      <c r="Q9" s="41">
        <f t="shared" si="2"/>
        <v>43549468</v>
      </c>
      <c r="R9" s="20">
        <f>IF(($L9       =0),0,((($N9       -$L9       )/$L9       )*100))</f>
        <v>3.8226448045017949</v>
      </c>
      <c r="S9" s="21">
        <f>IF(($M9       =0),0,((($O9       -$M9       )/$M9       )*100))</f>
        <v>356.37443959483255</v>
      </c>
      <c r="T9" s="20">
        <f>IF(($E9       =0),0,(($P9       /$E9       )*100))</f>
        <v>80.444622151139541</v>
      </c>
      <c r="U9" s="22">
        <f>IF(($E9       =0),0,(($Q9       /$E9       )*100))</f>
        <v>69.651288284686132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35530000</v>
      </c>
      <c r="C10" s="42"/>
      <c r="D10" s="42"/>
      <c r="E10" s="42">
        <f t="shared" ref="E10:E41" si="4">$B10      +$C10      +$D10</f>
        <v>35530000</v>
      </c>
      <c r="F10" s="43">
        <v>35530000</v>
      </c>
      <c r="G10" s="44">
        <v>35530000</v>
      </c>
      <c r="H10" s="43">
        <v>8917000</v>
      </c>
      <c r="I10" s="44">
        <v>8917346</v>
      </c>
      <c r="J10" s="43">
        <v>11798000</v>
      </c>
      <c r="K10" s="44">
        <v>11797344</v>
      </c>
      <c r="L10" s="43">
        <v>5798000</v>
      </c>
      <c r="M10" s="44">
        <v>112557</v>
      </c>
      <c r="N10" s="43">
        <v>9017000</v>
      </c>
      <c r="O10" s="44">
        <v>9126600</v>
      </c>
      <c r="P10" s="43">
        <f t="shared" ref="P10:P41" si="5">$H10      +$J10      +$L10      +$N10</f>
        <v>35530000</v>
      </c>
      <c r="Q10" s="44">
        <f t="shared" ref="Q10:Q41" si="6">$I10      +$K10      +$M10      +$O10</f>
        <v>29953847</v>
      </c>
      <c r="R10" s="24">
        <f t="shared" ref="R10:R41" si="7">IF(($L10      =0),0,((($N10      -$L10      )/$L10      )*100))</f>
        <v>55.519144532597444</v>
      </c>
      <c r="S10" s="25">
        <f t="shared" ref="S10:S41" si="8">IF(($M10      =0),0,((($O10      -$M10      )/$M10      )*100))</f>
        <v>8008.4250646339187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84.305789473684214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4625000</v>
      </c>
      <c r="C13" s="42"/>
      <c r="D13" s="42"/>
      <c r="E13" s="42">
        <f t="shared" si="4"/>
        <v>4625000</v>
      </c>
      <c r="F13" s="43">
        <v>4625000</v>
      </c>
      <c r="G13" s="44">
        <v>4625000</v>
      </c>
      <c r="H13" s="43"/>
      <c r="I13" s="44"/>
      <c r="J13" s="43">
        <v>3006000</v>
      </c>
      <c r="K13" s="44"/>
      <c r="L13" s="43"/>
      <c r="M13" s="44"/>
      <c r="N13" s="43"/>
      <c r="O13" s="44">
        <v>2864495</v>
      </c>
      <c r="P13" s="43">
        <f t="shared" si="5"/>
        <v>3006000</v>
      </c>
      <c r="Q13" s="44">
        <f t="shared" si="6"/>
        <v>2864495</v>
      </c>
      <c r="R13" s="24">
        <f t="shared" si="7"/>
        <v>0</v>
      </c>
      <c r="S13" s="25">
        <f t="shared" si="8"/>
        <v>0</v>
      </c>
      <c r="T13" s="24">
        <f t="shared" si="9"/>
        <v>64.994594594594588</v>
      </c>
      <c r="U13" s="26">
        <f t="shared" si="10"/>
        <v>61.935027027027026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22370000</v>
      </c>
      <c r="C23" s="42"/>
      <c r="D23" s="42"/>
      <c r="E23" s="42">
        <f t="shared" si="4"/>
        <v>22370000</v>
      </c>
      <c r="F23" s="43">
        <v>22370000</v>
      </c>
      <c r="G23" s="44">
        <v>18991000</v>
      </c>
      <c r="H23" s="43">
        <v>2867000</v>
      </c>
      <c r="I23" s="44">
        <v>2867031</v>
      </c>
      <c r="J23" s="43">
        <v>2702000</v>
      </c>
      <c r="K23" s="44">
        <v>2702825</v>
      </c>
      <c r="L23" s="43">
        <v>4509000</v>
      </c>
      <c r="M23" s="44">
        <v>2990555</v>
      </c>
      <c r="N23" s="43">
        <v>1684000</v>
      </c>
      <c r="O23" s="44">
        <v>2170715</v>
      </c>
      <c r="P23" s="43">
        <f t="shared" si="5"/>
        <v>11762000</v>
      </c>
      <c r="Q23" s="44">
        <f t="shared" si="6"/>
        <v>10731126</v>
      </c>
      <c r="R23" s="24">
        <f t="shared" si="7"/>
        <v>-62.652472832113546</v>
      </c>
      <c r="S23" s="25">
        <f t="shared" si="8"/>
        <v>-27.414309384044099</v>
      </c>
      <c r="T23" s="24">
        <f t="shared" si="9"/>
        <v>52.579347340187752</v>
      </c>
      <c r="U23" s="26">
        <f t="shared" si="10"/>
        <v>47.971059454626733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9376000</v>
      </c>
      <c r="C28" s="39">
        <f t="shared" si="11"/>
        <v>0</v>
      </c>
      <c r="D28" s="39">
        <f t="shared" si="11"/>
        <v>0</v>
      </c>
      <c r="E28" s="39">
        <f t="shared" si="11"/>
        <v>9376000</v>
      </c>
      <c r="F28" s="40">
        <f t="shared" si="11"/>
        <v>9376000</v>
      </c>
      <c r="G28" s="41">
        <f t="shared" si="11"/>
        <v>9376000</v>
      </c>
      <c r="H28" s="40">
        <f t="shared" si="11"/>
        <v>2141000</v>
      </c>
      <c r="I28" s="41">
        <f t="shared" si="11"/>
        <v>1717130</v>
      </c>
      <c r="J28" s="40">
        <f t="shared" si="11"/>
        <v>240000</v>
      </c>
      <c r="K28" s="41">
        <f t="shared" si="11"/>
        <v>424000</v>
      </c>
      <c r="L28" s="40">
        <f t="shared" si="11"/>
        <v>3104000</v>
      </c>
      <c r="M28" s="41">
        <f t="shared" si="11"/>
        <v>1592000</v>
      </c>
      <c r="N28" s="40">
        <f t="shared" si="11"/>
        <v>286000</v>
      </c>
      <c r="O28" s="41">
        <f t="shared" si="11"/>
        <v>185726</v>
      </c>
      <c r="P28" s="40">
        <f t="shared" si="11"/>
        <v>5771000</v>
      </c>
      <c r="Q28" s="41">
        <f t="shared" si="11"/>
        <v>3918856</v>
      </c>
      <c r="R28" s="20">
        <f t="shared" si="7"/>
        <v>-90.786082474226802</v>
      </c>
      <c r="S28" s="21">
        <f t="shared" si="8"/>
        <v>-88.333793969849253</v>
      </c>
      <c r="T28" s="20">
        <f t="shared" si="9"/>
        <v>61.550767918088731</v>
      </c>
      <c r="U28" s="22">
        <f t="shared" si="10"/>
        <v>41.796672354948804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1797000</v>
      </c>
      <c r="I31" s="44">
        <v>1717130</v>
      </c>
      <c r="J31" s="43">
        <v>240000</v>
      </c>
      <c r="K31" s="44">
        <v>80000</v>
      </c>
      <c r="L31" s="43">
        <v>240000</v>
      </c>
      <c r="M31" s="44">
        <v>560000</v>
      </c>
      <c r="N31" s="43">
        <v>286000</v>
      </c>
      <c r="O31" s="44">
        <v>185726</v>
      </c>
      <c r="P31" s="43">
        <f t="shared" si="5"/>
        <v>2563000</v>
      </c>
      <c r="Q31" s="44">
        <f t="shared" si="6"/>
        <v>2542856</v>
      </c>
      <c r="R31" s="24">
        <f t="shared" si="7"/>
        <v>19.166666666666668</v>
      </c>
      <c r="S31" s="25">
        <f t="shared" si="8"/>
        <v>-66.834642857142853</v>
      </c>
      <c r="T31" s="24">
        <f t="shared" si="9"/>
        <v>85.433333333333323</v>
      </c>
      <c r="U31" s="26">
        <f t="shared" si="10"/>
        <v>84.761866666666663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1376000</v>
      </c>
      <c r="C33" s="42"/>
      <c r="D33" s="42"/>
      <c r="E33" s="42">
        <f t="shared" si="4"/>
        <v>1376000</v>
      </c>
      <c r="F33" s="43">
        <v>1376000</v>
      </c>
      <c r="G33" s="44">
        <v>1376000</v>
      </c>
      <c r="H33" s="43">
        <v>344000</v>
      </c>
      <c r="I33" s="44"/>
      <c r="J33" s="43"/>
      <c r="K33" s="44">
        <v>344000</v>
      </c>
      <c r="L33" s="43"/>
      <c r="M33" s="44">
        <v>1032000</v>
      </c>
      <c r="N33" s="43"/>
      <c r="O33" s="44"/>
      <c r="P33" s="43">
        <f t="shared" si="5"/>
        <v>344000</v>
      </c>
      <c r="Q33" s="44">
        <f t="shared" si="6"/>
        <v>1376000</v>
      </c>
      <c r="R33" s="24">
        <f t="shared" si="7"/>
        <v>0</v>
      </c>
      <c r="S33" s="25">
        <f t="shared" si="8"/>
        <v>-100</v>
      </c>
      <c r="T33" s="24">
        <f t="shared" si="9"/>
        <v>25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/>
      <c r="K36" s="44"/>
      <c r="L36" s="43">
        <v>2864000</v>
      </c>
      <c r="M36" s="44"/>
      <c r="N36" s="43"/>
      <c r="O36" s="44"/>
      <c r="P36" s="43">
        <f t="shared" si="5"/>
        <v>2864000</v>
      </c>
      <c r="Q36" s="44">
        <f t="shared" si="6"/>
        <v>0</v>
      </c>
      <c r="R36" s="24">
        <f t="shared" si="7"/>
        <v>-100</v>
      </c>
      <c r="S36" s="25">
        <f t="shared" si="8"/>
        <v>0</v>
      </c>
      <c r="T36" s="24">
        <f t="shared" si="9"/>
        <v>57.28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49000</v>
      </c>
      <c r="C43" s="45">
        <f t="shared" si="20"/>
        <v>0</v>
      </c>
      <c r="D43" s="45">
        <f t="shared" si="20"/>
        <v>0</v>
      </c>
      <c r="E43" s="45">
        <f t="shared" si="20"/>
        <v>49000</v>
      </c>
      <c r="F43" s="46">
        <f t="shared" si="20"/>
        <v>49000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49000</v>
      </c>
      <c r="C44" s="39">
        <f t="shared" si="22"/>
        <v>0</v>
      </c>
      <c r="D44" s="39">
        <f t="shared" si="22"/>
        <v>0</v>
      </c>
      <c r="E44" s="39">
        <f t="shared" si="22"/>
        <v>49000</v>
      </c>
      <c r="F44" s="40">
        <f t="shared" si="22"/>
        <v>49000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49000</v>
      </c>
      <c r="C46" s="42"/>
      <c r="D46" s="42"/>
      <c r="E46" s="42">
        <f t="shared" si="13"/>
        <v>49000</v>
      </c>
      <c r="F46" s="43">
        <v>49000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71950000</v>
      </c>
      <c r="C61" s="39">
        <f t="shared" si="26"/>
        <v>0</v>
      </c>
      <c r="D61" s="39">
        <f t="shared" si="26"/>
        <v>0</v>
      </c>
      <c r="E61" s="39">
        <f t="shared" si="26"/>
        <v>71950000</v>
      </c>
      <c r="F61" s="40">
        <f t="shared" si="26"/>
        <v>71950000</v>
      </c>
      <c r="G61" s="41">
        <f t="shared" si="26"/>
        <v>68522000</v>
      </c>
      <c r="H61" s="40">
        <f t="shared" si="26"/>
        <v>13925000</v>
      </c>
      <c r="I61" s="41">
        <f t="shared" si="26"/>
        <v>13501507</v>
      </c>
      <c r="J61" s="40">
        <f t="shared" si="26"/>
        <v>17746000</v>
      </c>
      <c r="K61" s="41">
        <f t="shared" si="26"/>
        <v>14924169</v>
      </c>
      <c r="L61" s="40">
        <f t="shared" si="26"/>
        <v>13411000</v>
      </c>
      <c r="M61" s="41">
        <f t="shared" si="26"/>
        <v>4695112</v>
      </c>
      <c r="N61" s="40">
        <f t="shared" si="26"/>
        <v>10987000</v>
      </c>
      <c r="O61" s="41">
        <f t="shared" si="26"/>
        <v>14347536</v>
      </c>
      <c r="P61" s="40">
        <f t="shared" si="26"/>
        <v>56069000</v>
      </c>
      <c r="Q61" s="41">
        <f t="shared" si="26"/>
        <v>47468324</v>
      </c>
      <c r="R61" s="20">
        <f t="shared" si="16"/>
        <v>-18.074714786369398</v>
      </c>
      <c r="S61" s="21">
        <f t="shared" si="17"/>
        <v>205.58453131682484</v>
      </c>
      <c r="T61" s="20">
        <f t="shared" si="18"/>
        <v>77.927727588603204</v>
      </c>
      <c r="U61" s="22">
        <f t="shared" si="19"/>
        <v>65.974043085476026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71950000</v>
      </c>
      <c r="C65" s="48">
        <f t="shared" si="30"/>
        <v>0</v>
      </c>
      <c r="D65" s="48">
        <f t="shared" si="30"/>
        <v>0</v>
      </c>
      <c r="E65" s="48">
        <f t="shared" si="30"/>
        <v>71950000</v>
      </c>
      <c r="F65" s="49">
        <f t="shared" si="30"/>
        <v>71950000</v>
      </c>
      <c r="G65" s="50">
        <f t="shared" si="30"/>
        <v>68522000</v>
      </c>
      <c r="H65" s="49">
        <f t="shared" si="30"/>
        <v>13925000</v>
      </c>
      <c r="I65" s="50">
        <f t="shared" si="30"/>
        <v>13501507</v>
      </c>
      <c r="J65" s="49">
        <f t="shared" si="30"/>
        <v>17746000</v>
      </c>
      <c r="K65" s="50">
        <f t="shared" si="30"/>
        <v>14924169</v>
      </c>
      <c r="L65" s="49">
        <f t="shared" si="30"/>
        <v>13411000</v>
      </c>
      <c r="M65" s="51">
        <f t="shared" si="30"/>
        <v>4695112</v>
      </c>
      <c r="N65" s="49">
        <f t="shared" si="30"/>
        <v>10987000</v>
      </c>
      <c r="O65" s="50">
        <f t="shared" si="30"/>
        <v>14347536</v>
      </c>
      <c r="P65" s="49">
        <f t="shared" si="30"/>
        <v>56069000</v>
      </c>
      <c r="Q65" s="50">
        <f t="shared" si="30"/>
        <v>47468324</v>
      </c>
      <c r="R65" s="34">
        <f t="shared" si="16"/>
        <v>-18.074714786369398</v>
      </c>
      <c r="S65" s="35">
        <f t="shared" si="17"/>
        <v>205.58453131682484</v>
      </c>
      <c r="T65" s="34">
        <f t="shared" si="18"/>
        <v>77.927727588603204</v>
      </c>
      <c r="U65" s="35">
        <f t="shared" si="19"/>
        <v>65.974043085476026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263765000</v>
      </c>
      <c r="C8" s="36">
        <f t="shared" si="0"/>
        <v>0</v>
      </c>
      <c r="D8" s="36">
        <f t="shared" si="0"/>
        <v>0</v>
      </c>
      <c r="E8" s="36">
        <f t="shared" si="0"/>
        <v>263765000</v>
      </c>
      <c r="F8" s="37">
        <f t="shared" si="0"/>
        <v>263765000</v>
      </c>
      <c r="G8" s="38">
        <f t="shared" si="0"/>
        <v>255765000</v>
      </c>
      <c r="H8" s="37">
        <f t="shared" si="0"/>
        <v>65272000</v>
      </c>
      <c r="I8" s="38">
        <f t="shared" si="0"/>
        <v>65409862</v>
      </c>
      <c r="J8" s="37">
        <f t="shared" si="0"/>
        <v>68832000</v>
      </c>
      <c r="K8" s="38">
        <f t="shared" si="0"/>
        <v>61061359</v>
      </c>
      <c r="L8" s="37">
        <f t="shared" si="0"/>
        <v>55587000</v>
      </c>
      <c r="M8" s="38">
        <f t="shared" si="0"/>
        <v>48840203</v>
      </c>
      <c r="N8" s="37">
        <f t="shared" si="0"/>
        <v>65510000</v>
      </c>
      <c r="O8" s="38">
        <f t="shared" si="0"/>
        <v>70326404</v>
      </c>
      <c r="P8" s="37">
        <f t="shared" si="0"/>
        <v>255201000</v>
      </c>
      <c r="Q8" s="38">
        <f t="shared" si="0"/>
        <v>245637828</v>
      </c>
      <c r="R8" s="16">
        <f>IF(($L8       =0),0,((($N8       -$L8       )/$L8       )*100))</f>
        <v>17.851296166369835</v>
      </c>
      <c r="S8" s="17">
        <f>IF(($M8       =0),0,((($O8       -$M8       )/$M8       )*100))</f>
        <v>43.99285768734417</v>
      </c>
      <c r="T8" s="16">
        <f>IF(($E8       =0),0,(($P8       /$E8       )*100))</f>
        <v>96.753170435804606</v>
      </c>
      <c r="U8" s="18">
        <f>IF(($E8       =0),0,(($Q8       /$E8       )*100))</f>
        <v>93.1275294296059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259885000</v>
      </c>
      <c r="C9" s="39">
        <f t="shared" si="2"/>
        <v>0</v>
      </c>
      <c r="D9" s="39">
        <f t="shared" si="2"/>
        <v>0</v>
      </c>
      <c r="E9" s="39">
        <f t="shared" si="2"/>
        <v>259885000</v>
      </c>
      <c r="F9" s="40">
        <f t="shared" si="2"/>
        <v>259885000</v>
      </c>
      <c r="G9" s="41">
        <f t="shared" si="2"/>
        <v>251885000</v>
      </c>
      <c r="H9" s="40">
        <f t="shared" si="2"/>
        <v>63685000</v>
      </c>
      <c r="I9" s="41">
        <f t="shared" si="2"/>
        <v>63823518</v>
      </c>
      <c r="J9" s="40">
        <f t="shared" si="2"/>
        <v>67559000</v>
      </c>
      <c r="K9" s="41">
        <f t="shared" si="2"/>
        <v>62647703</v>
      </c>
      <c r="L9" s="40">
        <f t="shared" si="2"/>
        <v>55527000</v>
      </c>
      <c r="M9" s="41">
        <f t="shared" si="2"/>
        <v>48840203</v>
      </c>
      <c r="N9" s="40">
        <f t="shared" si="2"/>
        <v>65114000</v>
      </c>
      <c r="O9" s="41">
        <f t="shared" si="2"/>
        <v>66446404</v>
      </c>
      <c r="P9" s="40">
        <f t="shared" si="2"/>
        <v>251885000</v>
      </c>
      <c r="Q9" s="41">
        <f t="shared" si="2"/>
        <v>241757828</v>
      </c>
      <c r="R9" s="20">
        <f>IF(($L9       =0),0,((($N9       -$L9       )/$L9       )*100))</f>
        <v>17.265474453869288</v>
      </c>
      <c r="S9" s="21">
        <f>IF(($M9       =0),0,((($O9       -$M9       )/$M9       )*100))</f>
        <v>36.048582762852156</v>
      </c>
      <c r="T9" s="20">
        <f>IF(($E9       =0),0,(($P9       /$E9       )*100))</f>
        <v>96.921715374107777</v>
      </c>
      <c r="U9" s="22">
        <f>IF(($E9       =0),0,(($Q9       /$E9       )*100))</f>
        <v>93.024925640187007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67233000</v>
      </c>
      <c r="C10" s="42"/>
      <c r="D10" s="42"/>
      <c r="E10" s="42">
        <f t="shared" ref="E10:E41" si="4">$B10      +$C10      +$D10</f>
        <v>67233000</v>
      </c>
      <c r="F10" s="43">
        <v>67233000</v>
      </c>
      <c r="G10" s="44">
        <v>67233000</v>
      </c>
      <c r="H10" s="43">
        <v>10112000</v>
      </c>
      <c r="I10" s="44">
        <v>12803564</v>
      </c>
      <c r="J10" s="43">
        <v>20037000</v>
      </c>
      <c r="K10" s="44">
        <v>14618200</v>
      </c>
      <c r="L10" s="43">
        <v>8806000</v>
      </c>
      <c r="M10" s="44">
        <v>7507128</v>
      </c>
      <c r="N10" s="43">
        <v>28278000</v>
      </c>
      <c r="O10" s="44">
        <v>10617178</v>
      </c>
      <c r="P10" s="43">
        <f t="shared" ref="P10:P41" si="5">$H10      +$J10      +$L10      +$N10</f>
        <v>67233000</v>
      </c>
      <c r="Q10" s="44">
        <f t="shared" ref="Q10:Q41" si="6">$I10      +$K10      +$M10      +$O10</f>
        <v>45546070</v>
      </c>
      <c r="R10" s="24">
        <f t="shared" ref="R10:R41" si="7">IF(($L10      =0),0,((($N10      -$L10      )/$L10      )*100))</f>
        <v>221.12196229843289</v>
      </c>
      <c r="S10" s="25">
        <f t="shared" ref="S10:S41" si="8">IF(($M10      =0),0,((($O10      -$M10      )/$M10      )*100))</f>
        <v>41.427960199959287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67.743622923266841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171112000</v>
      </c>
      <c r="C22" s="42"/>
      <c r="D22" s="42"/>
      <c r="E22" s="42">
        <f t="shared" si="4"/>
        <v>171112000</v>
      </c>
      <c r="F22" s="43">
        <v>171112000</v>
      </c>
      <c r="G22" s="44">
        <v>171112000</v>
      </c>
      <c r="H22" s="43">
        <v>53573000</v>
      </c>
      <c r="I22" s="44">
        <v>51019954</v>
      </c>
      <c r="J22" s="43">
        <v>45498000</v>
      </c>
      <c r="K22" s="44">
        <v>46004779</v>
      </c>
      <c r="L22" s="43">
        <v>45197000</v>
      </c>
      <c r="M22" s="44">
        <v>39124406</v>
      </c>
      <c r="N22" s="43">
        <v>26844000</v>
      </c>
      <c r="O22" s="44">
        <v>46814835</v>
      </c>
      <c r="P22" s="43">
        <f t="shared" si="5"/>
        <v>171112000</v>
      </c>
      <c r="Q22" s="44">
        <f t="shared" si="6"/>
        <v>182963974</v>
      </c>
      <c r="R22" s="24">
        <f t="shared" si="7"/>
        <v>-40.606677434342984</v>
      </c>
      <c r="S22" s="25">
        <f t="shared" si="8"/>
        <v>19.656346987095471</v>
      </c>
      <c r="T22" s="24">
        <f t="shared" si="9"/>
        <v>100</v>
      </c>
      <c r="U22" s="26">
        <f t="shared" si="10"/>
        <v>106.92644233016972</v>
      </c>
      <c r="V22" s="43"/>
      <c r="W22" s="44"/>
    </row>
    <row r="23" spans="1:23" ht="13" x14ac:dyDescent="0.3">
      <c r="A23" s="23" t="s">
        <v>49</v>
      </c>
      <c r="B23" s="42">
        <v>21540000</v>
      </c>
      <c r="C23" s="42"/>
      <c r="D23" s="42"/>
      <c r="E23" s="42">
        <f t="shared" si="4"/>
        <v>21540000</v>
      </c>
      <c r="F23" s="43">
        <v>21540000</v>
      </c>
      <c r="G23" s="44">
        <v>13540000</v>
      </c>
      <c r="H23" s="43"/>
      <c r="I23" s="44"/>
      <c r="J23" s="43">
        <v>2024000</v>
      </c>
      <c r="K23" s="44">
        <v>2024724</v>
      </c>
      <c r="L23" s="43">
        <v>1524000</v>
      </c>
      <c r="M23" s="44">
        <v>2208669</v>
      </c>
      <c r="N23" s="43">
        <v>9992000</v>
      </c>
      <c r="O23" s="44">
        <v>9014391</v>
      </c>
      <c r="P23" s="43">
        <f t="shared" si="5"/>
        <v>13540000</v>
      </c>
      <c r="Q23" s="44">
        <f t="shared" si="6"/>
        <v>13247784</v>
      </c>
      <c r="R23" s="24">
        <f t="shared" si="7"/>
        <v>555.64304461942254</v>
      </c>
      <c r="S23" s="25">
        <f t="shared" si="8"/>
        <v>308.13680094210582</v>
      </c>
      <c r="T23" s="24">
        <f t="shared" si="9"/>
        <v>62.859795728876513</v>
      </c>
      <c r="U23" s="26">
        <f t="shared" si="10"/>
        <v>61.503175487465178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3880000</v>
      </c>
      <c r="C28" s="39">
        <f t="shared" si="11"/>
        <v>0</v>
      </c>
      <c r="D28" s="39">
        <f t="shared" si="11"/>
        <v>0</v>
      </c>
      <c r="E28" s="39">
        <f t="shared" si="11"/>
        <v>3880000</v>
      </c>
      <c r="F28" s="40">
        <f t="shared" si="11"/>
        <v>3880000</v>
      </c>
      <c r="G28" s="41">
        <f t="shared" si="11"/>
        <v>3880000</v>
      </c>
      <c r="H28" s="40">
        <f t="shared" si="11"/>
        <v>1587000</v>
      </c>
      <c r="I28" s="41">
        <f t="shared" si="11"/>
        <v>1586344</v>
      </c>
      <c r="J28" s="40">
        <f t="shared" si="11"/>
        <v>1273000</v>
      </c>
      <c r="K28" s="41">
        <f t="shared" si="11"/>
        <v>-1586344</v>
      </c>
      <c r="L28" s="40">
        <f t="shared" si="11"/>
        <v>60000</v>
      </c>
      <c r="M28" s="41">
        <f t="shared" si="11"/>
        <v>0</v>
      </c>
      <c r="N28" s="40">
        <f t="shared" si="11"/>
        <v>396000</v>
      </c>
      <c r="O28" s="41">
        <f t="shared" si="11"/>
        <v>3880000</v>
      </c>
      <c r="P28" s="40">
        <f t="shared" si="11"/>
        <v>3316000</v>
      </c>
      <c r="Q28" s="41">
        <f t="shared" si="11"/>
        <v>3880000</v>
      </c>
      <c r="R28" s="20">
        <f t="shared" si="7"/>
        <v>560</v>
      </c>
      <c r="S28" s="21">
        <f t="shared" si="8"/>
        <v>0</v>
      </c>
      <c r="T28" s="20">
        <f t="shared" si="9"/>
        <v>85.463917525773198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1117000</v>
      </c>
      <c r="I31" s="44">
        <v>1116344</v>
      </c>
      <c r="J31" s="43">
        <v>427000</v>
      </c>
      <c r="K31" s="44">
        <v>-1116344</v>
      </c>
      <c r="L31" s="43">
        <v>60000</v>
      </c>
      <c r="M31" s="44"/>
      <c r="N31" s="43">
        <v>396000</v>
      </c>
      <c r="O31" s="44">
        <v>2000000</v>
      </c>
      <c r="P31" s="43">
        <f t="shared" si="5"/>
        <v>2000000</v>
      </c>
      <c r="Q31" s="44">
        <f t="shared" si="6"/>
        <v>2000000</v>
      </c>
      <c r="R31" s="24">
        <f t="shared" si="7"/>
        <v>560</v>
      </c>
      <c r="S31" s="25">
        <f t="shared" si="8"/>
        <v>0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1880000</v>
      </c>
      <c r="C33" s="42"/>
      <c r="D33" s="42"/>
      <c r="E33" s="42">
        <f t="shared" si="4"/>
        <v>1880000</v>
      </c>
      <c r="F33" s="43">
        <v>1880000</v>
      </c>
      <c r="G33" s="44">
        <v>1880000</v>
      </c>
      <c r="H33" s="43">
        <v>470000</v>
      </c>
      <c r="I33" s="44">
        <v>470000</v>
      </c>
      <c r="J33" s="43">
        <v>846000</v>
      </c>
      <c r="K33" s="44">
        <v>-470000</v>
      </c>
      <c r="L33" s="43"/>
      <c r="M33" s="44"/>
      <c r="N33" s="43"/>
      <c r="O33" s="44">
        <v>1880000</v>
      </c>
      <c r="P33" s="43">
        <f t="shared" si="5"/>
        <v>1316000</v>
      </c>
      <c r="Q33" s="44">
        <f t="shared" si="6"/>
        <v>1880000</v>
      </c>
      <c r="R33" s="24">
        <f t="shared" si="7"/>
        <v>0</v>
      </c>
      <c r="S33" s="25">
        <f t="shared" si="8"/>
        <v>0</v>
      </c>
      <c r="T33" s="24">
        <f t="shared" si="9"/>
        <v>70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91552000</v>
      </c>
      <c r="C43" s="45">
        <f t="shared" si="20"/>
        <v>485000</v>
      </c>
      <c r="D43" s="45">
        <f t="shared" si="20"/>
        <v>0</v>
      </c>
      <c r="E43" s="45">
        <f t="shared" si="20"/>
        <v>92037000</v>
      </c>
      <c r="F43" s="46">
        <f t="shared" si="20"/>
        <v>91552000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91552000</v>
      </c>
      <c r="C44" s="39">
        <f t="shared" si="22"/>
        <v>485000</v>
      </c>
      <c r="D44" s="39">
        <f t="shared" si="22"/>
        <v>0</v>
      </c>
      <c r="E44" s="39">
        <f t="shared" si="22"/>
        <v>92037000</v>
      </c>
      <c r="F44" s="40">
        <f t="shared" si="22"/>
        <v>91552000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45472000</v>
      </c>
      <c r="C45" s="42"/>
      <c r="D45" s="42"/>
      <c r="E45" s="42">
        <f t="shared" si="13"/>
        <v>45472000</v>
      </c>
      <c r="F45" s="43">
        <v>45472000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4247000</v>
      </c>
      <c r="C46" s="42">
        <v>485000</v>
      </c>
      <c r="D46" s="42"/>
      <c r="E46" s="42">
        <f t="shared" si="13"/>
        <v>4732000</v>
      </c>
      <c r="F46" s="43">
        <v>4247000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41833000</v>
      </c>
      <c r="C53" s="42"/>
      <c r="D53" s="42"/>
      <c r="E53" s="42">
        <f t="shared" si="13"/>
        <v>41833000</v>
      </c>
      <c r="F53" s="43">
        <v>41833000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355317000</v>
      </c>
      <c r="C61" s="39">
        <f t="shared" si="26"/>
        <v>485000</v>
      </c>
      <c r="D61" s="39">
        <f t="shared" si="26"/>
        <v>0</v>
      </c>
      <c r="E61" s="39">
        <f t="shared" si="26"/>
        <v>355802000</v>
      </c>
      <c r="F61" s="40">
        <f t="shared" si="26"/>
        <v>355317000</v>
      </c>
      <c r="G61" s="41">
        <f t="shared" si="26"/>
        <v>255765000</v>
      </c>
      <c r="H61" s="40">
        <f t="shared" si="26"/>
        <v>65272000</v>
      </c>
      <c r="I61" s="41">
        <f t="shared" si="26"/>
        <v>65409862</v>
      </c>
      <c r="J61" s="40">
        <f t="shared" si="26"/>
        <v>68832000</v>
      </c>
      <c r="K61" s="41">
        <f t="shared" si="26"/>
        <v>61061359</v>
      </c>
      <c r="L61" s="40">
        <f t="shared" si="26"/>
        <v>55587000</v>
      </c>
      <c r="M61" s="41">
        <f t="shared" si="26"/>
        <v>48840203</v>
      </c>
      <c r="N61" s="40">
        <f t="shared" si="26"/>
        <v>65510000</v>
      </c>
      <c r="O61" s="41">
        <f t="shared" si="26"/>
        <v>70326404</v>
      </c>
      <c r="P61" s="40">
        <f t="shared" si="26"/>
        <v>255201000</v>
      </c>
      <c r="Q61" s="41">
        <f t="shared" si="26"/>
        <v>245637828</v>
      </c>
      <c r="R61" s="20">
        <f t="shared" si="16"/>
        <v>17.851296166369835</v>
      </c>
      <c r="S61" s="21">
        <f t="shared" si="17"/>
        <v>43.99285768734417</v>
      </c>
      <c r="T61" s="20">
        <f t="shared" si="18"/>
        <v>71.725566466742734</v>
      </c>
      <c r="U61" s="22">
        <f t="shared" si="19"/>
        <v>69.037787308671668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355317000</v>
      </c>
      <c r="C65" s="48">
        <f t="shared" si="30"/>
        <v>485000</v>
      </c>
      <c r="D65" s="48">
        <f t="shared" si="30"/>
        <v>0</v>
      </c>
      <c r="E65" s="48">
        <f t="shared" si="30"/>
        <v>355802000</v>
      </c>
      <c r="F65" s="49">
        <f t="shared" si="30"/>
        <v>355317000</v>
      </c>
      <c r="G65" s="50">
        <f t="shared" si="30"/>
        <v>255765000</v>
      </c>
      <c r="H65" s="49">
        <f t="shared" si="30"/>
        <v>65272000</v>
      </c>
      <c r="I65" s="50">
        <f t="shared" si="30"/>
        <v>65409862</v>
      </c>
      <c r="J65" s="49">
        <f t="shared" si="30"/>
        <v>68832000</v>
      </c>
      <c r="K65" s="50">
        <f t="shared" si="30"/>
        <v>61061359</v>
      </c>
      <c r="L65" s="49">
        <f t="shared" si="30"/>
        <v>55587000</v>
      </c>
      <c r="M65" s="51">
        <f t="shared" si="30"/>
        <v>48840203</v>
      </c>
      <c r="N65" s="49">
        <f t="shared" si="30"/>
        <v>65510000</v>
      </c>
      <c r="O65" s="50">
        <f t="shared" si="30"/>
        <v>70326404</v>
      </c>
      <c r="P65" s="49">
        <f t="shared" si="30"/>
        <v>255201000</v>
      </c>
      <c r="Q65" s="50">
        <f t="shared" si="30"/>
        <v>245637828</v>
      </c>
      <c r="R65" s="34">
        <f t="shared" si="16"/>
        <v>17.851296166369835</v>
      </c>
      <c r="S65" s="35">
        <f t="shared" si="17"/>
        <v>43.99285768734417</v>
      </c>
      <c r="T65" s="34">
        <f t="shared" si="18"/>
        <v>71.725566466742734</v>
      </c>
      <c r="U65" s="35">
        <f t="shared" si="19"/>
        <v>69.037787308671668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64226000</v>
      </c>
      <c r="C8" s="36">
        <f t="shared" si="0"/>
        <v>0</v>
      </c>
      <c r="D8" s="36">
        <f t="shared" si="0"/>
        <v>0</v>
      </c>
      <c r="E8" s="36">
        <f t="shared" si="0"/>
        <v>64226000</v>
      </c>
      <c r="F8" s="37">
        <f t="shared" si="0"/>
        <v>64226000</v>
      </c>
      <c r="G8" s="38">
        <f t="shared" si="0"/>
        <v>64226000</v>
      </c>
      <c r="H8" s="37">
        <f t="shared" si="0"/>
        <v>7607000</v>
      </c>
      <c r="I8" s="38">
        <f t="shared" si="0"/>
        <v>0</v>
      </c>
      <c r="J8" s="37">
        <f t="shared" si="0"/>
        <v>22864000</v>
      </c>
      <c r="K8" s="38">
        <f t="shared" si="0"/>
        <v>0</v>
      </c>
      <c r="L8" s="37">
        <f t="shared" si="0"/>
        <v>4079000</v>
      </c>
      <c r="M8" s="38">
        <f t="shared" si="0"/>
        <v>52492690</v>
      </c>
      <c r="N8" s="37">
        <f t="shared" si="0"/>
        <v>29100000</v>
      </c>
      <c r="O8" s="38">
        <f t="shared" si="0"/>
        <v>0</v>
      </c>
      <c r="P8" s="37">
        <f t="shared" si="0"/>
        <v>63650000</v>
      </c>
      <c r="Q8" s="38">
        <f t="shared" si="0"/>
        <v>52492690</v>
      </c>
      <c r="R8" s="16">
        <f>IF(($L8       =0),0,((($N8       -$L8       )/$L8       )*100))</f>
        <v>613.41014954645743</v>
      </c>
      <c r="S8" s="17">
        <f>IF(($M8       =0),0,((($O8       -$M8       )/$M8       )*100))</f>
        <v>-100</v>
      </c>
      <c r="T8" s="16">
        <f>IF(($E8       =0),0,(($P8       /$E8       )*100))</f>
        <v>99.103166941736987</v>
      </c>
      <c r="U8" s="18">
        <f>IF(($E8       =0),0,(($Q8       /$E8       )*100))</f>
        <v>81.731214772833425</v>
      </c>
      <c r="V8" s="37">
        <f t="shared" ref="V8:W8" si="1">+V9+V28</f>
        <v>4749000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59770000</v>
      </c>
      <c r="C9" s="39">
        <f t="shared" si="2"/>
        <v>0</v>
      </c>
      <c r="D9" s="39">
        <f t="shared" si="2"/>
        <v>0</v>
      </c>
      <c r="E9" s="39">
        <f t="shared" si="2"/>
        <v>59770000</v>
      </c>
      <c r="F9" s="40">
        <f t="shared" si="2"/>
        <v>59770000</v>
      </c>
      <c r="G9" s="41">
        <f t="shared" si="2"/>
        <v>59770000</v>
      </c>
      <c r="H9" s="40">
        <f t="shared" si="2"/>
        <v>6315000</v>
      </c>
      <c r="I9" s="41">
        <f t="shared" si="2"/>
        <v>0</v>
      </c>
      <c r="J9" s="40">
        <f t="shared" si="2"/>
        <v>21116000</v>
      </c>
      <c r="K9" s="41">
        <f t="shared" si="2"/>
        <v>0</v>
      </c>
      <c r="L9" s="40">
        <f t="shared" si="2"/>
        <v>3290000</v>
      </c>
      <c r="M9" s="41">
        <f t="shared" si="2"/>
        <v>47225300</v>
      </c>
      <c r="N9" s="40">
        <f t="shared" si="2"/>
        <v>29049000</v>
      </c>
      <c r="O9" s="41">
        <f t="shared" si="2"/>
        <v>0</v>
      </c>
      <c r="P9" s="40">
        <f t="shared" si="2"/>
        <v>59770000</v>
      </c>
      <c r="Q9" s="41">
        <f t="shared" si="2"/>
        <v>47225300</v>
      </c>
      <c r="R9" s="20">
        <f>IF(($L9       =0),0,((($N9       -$L9       )/$L9       )*100))</f>
        <v>782.94832826747722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79.01171156098377</v>
      </c>
      <c r="V9" s="40">
        <f t="shared" ref="V9:W9" si="3">SUM(V10:V27)</f>
        <v>4749000</v>
      </c>
      <c r="W9" s="41">
        <f t="shared" si="3"/>
        <v>0</v>
      </c>
    </row>
    <row r="10" spans="1:23" ht="13" x14ac:dyDescent="0.3">
      <c r="A10" s="23" t="s">
        <v>36</v>
      </c>
      <c r="B10" s="42">
        <v>35094000</v>
      </c>
      <c r="C10" s="42"/>
      <c r="D10" s="42"/>
      <c r="E10" s="42">
        <f t="shared" ref="E10:E41" si="4">$B10      +$C10      +$D10</f>
        <v>35094000</v>
      </c>
      <c r="F10" s="43">
        <v>35094000</v>
      </c>
      <c r="G10" s="44">
        <v>35094000</v>
      </c>
      <c r="H10" s="43">
        <v>2909000</v>
      </c>
      <c r="I10" s="44"/>
      <c r="J10" s="43">
        <v>12184000</v>
      </c>
      <c r="K10" s="44"/>
      <c r="L10" s="43">
        <v>3290000</v>
      </c>
      <c r="M10" s="44">
        <v>36501411</v>
      </c>
      <c r="N10" s="43">
        <v>16711000</v>
      </c>
      <c r="O10" s="44"/>
      <c r="P10" s="43">
        <f t="shared" ref="P10:P41" si="5">$H10      +$J10      +$L10      +$N10</f>
        <v>35094000</v>
      </c>
      <c r="Q10" s="44">
        <f t="shared" ref="Q10:Q41" si="6">$I10      +$K10      +$M10      +$O10</f>
        <v>36501411</v>
      </c>
      <c r="R10" s="24">
        <f t="shared" ref="R10:R41" si="7">IF(($L10      =0),0,((($N10      -$L10      )/$L10      )*100))</f>
        <v>407.93313069908817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104.01040348777568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4749000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24676000</v>
      </c>
      <c r="C23" s="42"/>
      <c r="D23" s="42"/>
      <c r="E23" s="42">
        <f t="shared" si="4"/>
        <v>24676000</v>
      </c>
      <c r="F23" s="43">
        <v>24676000</v>
      </c>
      <c r="G23" s="44">
        <v>24676000</v>
      </c>
      <c r="H23" s="43">
        <v>3406000</v>
      </c>
      <c r="I23" s="44"/>
      <c r="J23" s="43">
        <v>8932000</v>
      </c>
      <c r="K23" s="44"/>
      <c r="L23" s="43"/>
      <c r="M23" s="44">
        <v>10723889</v>
      </c>
      <c r="N23" s="43">
        <v>12338000</v>
      </c>
      <c r="O23" s="44"/>
      <c r="P23" s="43">
        <f t="shared" si="5"/>
        <v>24676000</v>
      </c>
      <c r="Q23" s="44">
        <f t="shared" si="6"/>
        <v>10723889</v>
      </c>
      <c r="R23" s="24">
        <f t="shared" si="7"/>
        <v>0</v>
      </c>
      <c r="S23" s="25">
        <f t="shared" si="8"/>
        <v>-100</v>
      </c>
      <c r="T23" s="24">
        <f t="shared" si="9"/>
        <v>100</v>
      </c>
      <c r="U23" s="26">
        <f t="shared" si="10"/>
        <v>43.458781812287242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4456000</v>
      </c>
      <c r="C28" s="39">
        <f t="shared" si="11"/>
        <v>0</v>
      </c>
      <c r="D28" s="39">
        <f t="shared" si="11"/>
        <v>0</v>
      </c>
      <c r="E28" s="39">
        <f t="shared" si="11"/>
        <v>4456000</v>
      </c>
      <c r="F28" s="40">
        <f t="shared" si="11"/>
        <v>4456000</v>
      </c>
      <c r="G28" s="41">
        <f t="shared" si="11"/>
        <v>4456000</v>
      </c>
      <c r="H28" s="40">
        <f t="shared" si="11"/>
        <v>1292000</v>
      </c>
      <c r="I28" s="41">
        <f t="shared" si="11"/>
        <v>0</v>
      </c>
      <c r="J28" s="40">
        <f t="shared" si="11"/>
        <v>1748000</v>
      </c>
      <c r="K28" s="41">
        <f t="shared" si="11"/>
        <v>0</v>
      </c>
      <c r="L28" s="40">
        <f t="shared" si="11"/>
        <v>789000</v>
      </c>
      <c r="M28" s="41">
        <f t="shared" si="11"/>
        <v>5267390</v>
      </c>
      <c r="N28" s="40">
        <f t="shared" si="11"/>
        <v>51000</v>
      </c>
      <c r="O28" s="41">
        <f t="shared" si="11"/>
        <v>0</v>
      </c>
      <c r="P28" s="40">
        <f t="shared" si="11"/>
        <v>3880000</v>
      </c>
      <c r="Q28" s="41">
        <f t="shared" si="11"/>
        <v>5267390</v>
      </c>
      <c r="R28" s="20">
        <f t="shared" si="7"/>
        <v>-93.536121673003805</v>
      </c>
      <c r="S28" s="21">
        <f t="shared" si="8"/>
        <v>-100</v>
      </c>
      <c r="T28" s="20">
        <f t="shared" si="9"/>
        <v>87.07360861759426</v>
      </c>
      <c r="U28" s="22">
        <f t="shared" si="10"/>
        <v>118.20893177737881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853000</v>
      </c>
      <c r="I31" s="44"/>
      <c r="J31" s="43">
        <v>969000</v>
      </c>
      <c r="K31" s="44"/>
      <c r="L31" s="43">
        <v>466000</v>
      </c>
      <c r="M31" s="44">
        <v>3545498</v>
      </c>
      <c r="N31" s="43">
        <v>51000</v>
      </c>
      <c r="O31" s="44"/>
      <c r="P31" s="43">
        <f t="shared" si="5"/>
        <v>2339000</v>
      </c>
      <c r="Q31" s="44">
        <f t="shared" si="6"/>
        <v>3545498</v>
      </c>
      <c r="R31" s="24">
        <f t="shared" si="7"/>
        <v>-89.055793991416309</v>
      </c>
      <c r="S31" s="25">
        <f t="shared" si="8"/>
        <v>-100</v>
      </c>
      <c r="T31" s="24">
        <f t="shared" si="9"/>
        <v>86.629629629629633</v>
      </c>
      <c r="U31" s="26">
        <f t="shared" si="10"/>
        <v>131.31474074074075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1756000</v>
      </c>
      <c r="C33" s="42"/>
      <c r="D33" s="42"/>
      <c r="E33" s="42">
        <f t="shared" si="4"/>
        <v>1756000</v>
      </c>
      <c r="F33" s="43">
        <v>1756000</v>
      </c>
      <c r="G33" s="44">
        <v>1756000</v>
      </c>
      <c r="H33" s="43">
        <v>439000</v>
      </c>
      <c r="I33" s="44"/>
      <c r="J33" s="43">
        <v>779000</v>
      </c>
      <c r="K33" s="44"/>
      <c r="L33" s="43">
        <v>323000</v>
      </c>
      <c r="M33" s="44">
        <v>1721892</v>
      </c>
      <c r="N33" s="43"/>
      <c r="O33" s="44"/>
      <c r="P33" s="43">
        <f t="shared" si="5"/>
        <v>1541000</v>
      </c>
      <c r="Q33" s="44">
        <f t="shared" si="6"/>
        <v>1721892</v>
      </c>
      <c r="R33" s="24">
        <f t="shared" si="7"/>
        <v>-100</v>
      </c>
      <c r="S33" s="25">
        <f t="shared" si="8"/>
        <v>-100</v>
      </c>
      <c r="T33" s="24">
        <f t="shared" si="9"/>
        <v>87.756264236902055</v>
      </c>
      <c r="U33" s="26">
        <f t="shared" si="10"/>
        <v>98.057630979498867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72882000</v>
      </c>
      <c r="C43" s="45">
        <f t="shared" si="20"/>
        <v>139000</v>
      </c>
      <c r="D43" s="45">
        <f t="shared" si="20"/>
        <v>0</v>
      </c>
      <c r="E43" s="45">
        <f t="shared" si="20"/>
        <v>73021000</v>
      </c>
      <c r="F43" s="46">
        <f t="shared" si="20"/>
        <v>72882000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72882000</v>
      </c>
      <c r="C44" s="39">
        <f t="shared" si="22"/>
        <v>139000</v>
      </c>
      <c r="D44" s="39">
        <f t="shared" si="22"/>
        <v>0</v>
      </c>
      <c r="E44" s="39">
        <f t="shared" si="22"/>
        <v>73021000</v>
      </c>
      <c r="F44" s="40">
        <f t="shared" si="22"/>
        <v>72882000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60000000</v>
      </c>
      <c r="C45" s="42"/>
      <c r="D45" s="42"/>
      <c r="E45" s="42">
        <f t="shared" si="13"/>
        <v>60000000</v>
      </c>
      <c r="F45" s="43">
        <v>60000000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1226000</v>
      </c>
      <c r="C46" s="42">
        <v>139000</v>
      </c>
      <c r="D46" s="42"/>
      <c r="E46" s="42">
        <f t="shared" si="13"/>
        <v>1365000</v>
      </c>
      <c r="F46" s="43">
        <v>1226000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11656000</v>
      </c>
      <c r="C54" s="42"/>
      <c r="D54" s="42"/>
      <c r="E54" s="42">
        <f t="shared" si="13"/>
        <v>11656000</v>
      </c>
      <c r="F54" s="43">
        <v>11656000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137108000</v>
      </c>
      <c r="C61" s="39">
        <f t="shared" si="26"/>
        <v>139000</v>
      </c>
      <c r="D61" s="39">
        <f t="shared" si="26"/>
        <v>0</v>
      </c>
      <c r="E61" s="39">
        <f t="shared" si="26"/>
        <v>137247000</v>
      </c>
      <c r="F61" s="40">
        <f t="shared" si="26"/>
        <v>137108000</v>
      </c>
      <c r="G61" s="41">
        <f t="shared" si="26"/>
        <v>64226000</v>
      </c>
      <c r="H61" s="40">
        <f t="shared" si="26"/>
        <v>7607000</v>
      </c>
      <c r="I61" s="41">
        <f t="shared" si="26"/>
        <v>0</v>
      </c>
      <c r="J61" s="40">
        <f t="shared" si="26"/>
        <v>22864000</v>
      </c>
      <c r="K61" s="41">
        <f t="shared" si="26"/>
        <v>0</v>
      </c>
      <c r="L61" s="40">
        <f t="shared" si="26"/>
        <v>4079000</v>
      </c>
      <c r="M61" s="41">
        <f t="shared" si="26"/>
        <v>52492690</v>
      </c>
      <c r="N61" s="40">
        <f t="shared" si="26"/>
        <v>29100000</v>
      </c>
      <c r="O61" s="41">
        <f t="shared" si="26"/>
        <v>0</v>
      </c>
      <c r="P61" s="40">
        <f t="shared" si="26"/>
        <v>63650000</v>
      </c>
      <c r="Q61" s="41">
        <f t="shared" si="26"/>
        <v>52492690</v>
      </c>
      <c r="R61" s="20">
        <f t="shared" si="16"/>
        <v>613.41014954645743</v>
      </c>
      <c r="S61" s="21">
        <f t="shared" si="17"/>
        <v>-100</v>
      </c>
      <c r="T61" s="20">
        <f t="shared" si="18"/>
        <v>46.376241375039164</v>
      </c>
      <c r="U61" s="22">
        <f t="shared" si="19"/>
        <v>38.246876070150897</v>
      </c>
      <c r="V61" s="40">
        <f t="shared" ref="V61:W61" si="27">+V8+V43</f>
        <v>4749000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137108000</v>
      </c>
      <c r="C65" s="48">
        <f t="shared" si="30"/>
        <v>139000</v>
      </c>
      <c r="D65" s="48">
        <f t="shared" si="30"/>
        <v>0</v>
      </c>
      <c r="E65" s="48">
        <f t="shared" si="30"/>
        <v>137247000</v>
      </c>
      <c r="F65" s="49">
        <f t="shared" si="30"/>
        <v>137108000</v>
      </c>
      <c r="G65" s="50">
        <f t="shared" si="30"/>
        <v>64226000</v>
      </c>
      <c r="H65" s="49">
        <f t="shared" si="30"/>
        <v>7607000</v>
      </c>
      <c r="I65" s="50">
        <f t="shared" si="30"/>
        <v>0</v>
      </c>
      <c r="J65" s="49">
        <f t="shared" si="30"/>
        <v>22864000</v>
      </c>
      <c r="K65" s="50">
        <f t="shared" si="30"/>
        <v>0</v>
      </c>
      <c r="L65" s="49">
        <f t="shared" si="30"/>
        <v>4079000</v>
      </c>
      <c r="M65" s="51">
        <f t="shared" si="30"/>
        <v>52492690</v>
      </c>
      <c r="N65" s="49">
        <f t="shared" si="30"/>
        <v>29100000</v>
      </c>
      <c r="O65" s="50">
        <f t="shared" si="30"/>
        <v>0</v>
      </c>
      <c r="P65" s="49">
        <f t="shared" si="30"/>
        <v>63650000</v>
      </c>
      <c r="Q65" s="50">
        <f t="shared" si="30"/>
        <v>52492690</v>
      </c>
      <c r="R65" s="34">
        <f t="shared" si="16"/>
        <v>613.41014954645743</v>
      </c>
      <c r="S65" s="35">
        <f t="shared" si="17"/>
        <v>-100</v>
      </c>
      <c r="T65" s="34">
        <f t="shared" si="18"/>
        <v>46.376241375039164</v>
      </c>
      <c r="U65" s="35">
        <f t="shared" si="19"/>
        <v>38.246876070150897</v>
      </c>
      <c r="V65" s="49">
        <f>+V61+V62</f>
        <v>4749000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47526000</v>
      </c>
      <c r="C8" s="36">
        <f t="shared" si="0"/>
        <v>0</v>
      </c>
      <c r="D8" s="36">
        <f t="shared" si="0"/>
        <v>0</v>
      </c>
      <c r="E8" s="36">
        <f t="shared" si="0"/>
        <v>47526000</v>
      </c>
      <c r="F8" s="37">
        <f t="shared" si="0"/>
        <v>47526000</v>
      </c>
      <c r="G8" s="38">
        <f t="shared" si="0"/>
        <v>40526000</v>
      </c>
      <c r="H8" s="37">
        <f t="shared" si="0"/>
        <v>9574000</v>
      </c>
      <c r="I8" s="38">
        <f t="shared" si="0"/>
        <v>4198618</v>
      </c>
      <c r="J8" s="37">
        <f t="shared" si="0"/>
        <v>8838000</v>
      </c>
      <c r="K8" s="38">
        <f t="shared" si="0"/>
        <v>1192755</v>
      </c>
      <c r="L8" s="37">
        <f t="shared" si="0"/>
        <v>7712000</v>
      </c>
      <c r="M8" s="38">
        <f t="shared" si="0"/>
        <v>11370717</v>
      </c>
      <c r="N8" s="37">
        <f t="shared" si="0"/>
        <v>14274000</v>
      </c>
      <c r="O8" s="38">
        <f t="shared" si="0"/>
        <v>21806600</v>
      </c>
      <c r="P8" s="37">
        <f t="shared" si="0"/>
        <v>40398000</v>
      </c>
      <c r="Q8" s="38">
        <f t="shared" si="0"/>
        <v>38568690</v>
      </c>
      <c r="R8" s="16">
        <f>IF(($L8       =0),0,((($N8       -$L8       )/$L8       )*100))</f>
        <v>85.088174273858925</v>
      </c>
      <c r="S8" s="17">
        <f>IF(($M8       =0),0,((($O8       -$M8       )/$M8       )*100))</f>
        <v>91.778583531715725</v>
      </c>
      <c r="T8" s="16">
        <f>IF(($E8       =0),0,(($P8       /$E8       )*100))</f>
        <v>85.001893700290367</v>
      </c>
      <c r="U8" s="18">
        <f>IF(($E8       =0),0,(($Q8       /$E8       )*100))</f>
        <v>81.15282161343265</v>
      </c>
      <c r="V8" s="37">
        <f t="shared" ref="V8:W8" si="1">+V9+V28</f>
        <v>3523000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43286000</v>
      </c>
      <c r="C9" s="39">
        <f t="shared" si="2"/>
        <v>0</v>
      </c>
      <c r="D9" s="39">
        <f t="shared" si="2"/>
        <v>0</v>
      </c>
      <c r="E9" s="39">
        <f t="shared" si="2"/>
        <v>43286000</v>
      </c>
      <c r="F9" s="40">
        <f t="shared" si="2"/>
        <v>43286000</v>
      </c>
      <c r="G9" s="41">
        <f t="shared" si="2"/>
        <v>36286000</v>
      </c>
      <c r="H9" s="40">
        <f t="shared" si="2"/>
        <v>7184000</v>
      </c>
      <c r="I9" s="41">
        <f t="shared" si="2"/>
        <v>2267230</v>
      </c>
      <c r="J9" s="40">
        <f t="shared" si="2"/>
        <v>8025000</v>
      </c>
      <c r="K9" s="41">
        <f t="shared" si="2"/>
        <v>0</v>
      </c>
      <c r="L9" s="40">
        <f t="shared" si="2"/>
        <v>7150000</v>
      </c>
      <c r="M9" s="41">
        <f t="shared" si="2"/>
        <v>11370717</v>
      </c>
      <c r="N9" s="40">
        <f t="shared" si="2"/>
        <v>13927000</v>
      </c>
      <c r="O9" s="41">
        <f t="shared" si="2"/>
        <v>20690742</v>
      </c>
      <c r="P9" s="40">
        <f t="shared" si="2"/>
        <v>36286000</v>
      </c>
      <c r="Q9" s="41">
        <f t="shared" si="2"/>
        <v>34328689</v>
      </c>
      <c r="R9" s="20">
        <f>IF(($L9       =0),0,((($N9       -$L9       )/$L9       )*100))</f>
        <v>94.783216783216787</v>
      </c>
      <c r="S9" s="21">
        <f>IF(($M9       =0),0,((($O9       -$M9       )/$M9       )*100))</f>
        <v>81.965147844238857</v>
      </c>
      <c r="T9" s="20">
        <f>IF(($E9       =0),0,(($P9       /$E9       )*100))</f>
        <v>83.828489580926856</v>
      </c>
      <c r="U9" s="22">
        <f>IF(($E9       =0),0,(($Q9       /$E9       )*100))</f>
        <v>79.306678833803076</v>
      </c>
      <c r="V9" s="40">
        <f t="shared" ref="V9:W9" si="3">SUM(V10:V27)</f>
        <v>3523000</v>
      </c>
      <c r="W9" s="41">
        <f t="shared" si="3"/>
        <v>0</v>
      </c>
    </row>
    <row r="10" spans="1:23" ht="13" x14ac:dyDescent="0.3">
      <c r="A10" s="23" t="s">
        <v>36</v>
      </c>
      <c r="B10" s="42">
        <v>22638000</v>
      </c>
      <c r="C10" s="42"/>
      <c r="D10" s="42"/>
      <c r="E10" s="42">
        <f t="shared" ref="E10:E41" si="4">$B10      +$C10      +$D10</f>
        <v>22638000</v>
      </c>
      <c r="F10" s="43">
        <v>22638000</v>
      </c>
      <c r="G10" s="44">
        <v>20638000</v>
      </c>
      <c r="H10" s="43">
        <v>213000</v>
      </c>
      <c r="I10" s="44">
        <v>662955</v>
      </c>
      <c r="J10" s="43">
        <v>6251000</v>
      </c>
      <c r="K10" s="44"/>
      <c r="L10" s="43">
        <v>3619000</v>
      </c>
      <c r="M10" s="44">
        <v>6593618</v>
      </c>
      <c r="N10" s="43">
        <v>10555000</v>
      </c>
      <c r="O10" s="44">
        <v>13381427</v>
      </c>
      <c r="P10" s="43">
        <f t="shared" ref="P10:P41" si="5">$H10      +$J10      +$L10      +$N10</f>
        <v>20638000</v>
      </c>
      <c r="Q10" s="44">
        <f t="shared" ref="Q10:Q41" si="6">$I10      +$K10      +$M10      +$O10</f>
        <v>20638000</v>
      </c>
      <c r="R10" s="24">
        <f t="shared" ref="R10:R41" si="7">IF(($L10      =0),0,((($N10      -$L10      )/$L10      )*100))</f>
        <v>191.65515335728102</v>
      </c>
      <c r="S10" s="25">
        <f t="shared" ref="S10:S41" si="8">IF(($M10      =0),0,((($O10      -$M10      )/$M10      )*100))</f>
        <v>102.94513573579786</v>
      </c>
      <c r="T10" s="24">
        <f t="shared" ref="T10:T41" si="9">IF(($E10      =0),0,(($P10      /$E10      )*100))</f>
        <v>91.16529728774627</v>
      </c>
      <c r="U10" s="26">
        <f t="shared" ref="U10:U41" si="10">IF(($E10      =0),0,(($Q10      /$E10      )*100))</f>
        <v>91.16529728774627</v>
      </c>
      <c r="V10" s="43">
        <v>3523000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20648000</v>
      </c>
      <c r="C23" s="42"/>
      <c r="D23" s="42"/>
      <c r="E23" s="42">
        <f t="shared" si="4"/>
        <v>20648000</v>
      </c>
      <c r="F23" s="43">
        <v>20648000</v>
      </c>
      <c r="G23" s="44">
        <v>15648000</v>
      </c>
      <c r="H23" s="43">
        <v>6971000</v>
      </c>
      <c r="I23" s="44">
        <v>1604275</v>
      </c>
      <c r="J23" s="43">
        <v>1774000</v>
      </c>
      <c r="K23" s="44"/>
      <c r="L23" s="43">
        <v>3531000</v>
      </c>
      <c r="M23" s="44">
        <v>4777099</v>
      </c>
      <c r="N23" s="43">
        <v>3372000</v>
      </c>
      <c r="O23" s="44">
        <v>7309315</v>
      </c>
      <c r="P23" s="43">
        <f t="shared" si="5"/>
        <v>15648000</v>
      </c>
      <c r="Q23" s="44">
        <f t="shared" si="6"/>
        <v>13690689</v>
      </c>
      <c r="R23" s="24">
        <f t="shared" si="7"/>
        <v>-4.5029736618521667</v>
      </c>
      <c r="S23" s="25">
        <f t="shared" si="8"/>
        <v>53.007400516505939</v>
      </c>
      <c r="T23" s="24">
        <f t="shared" si="9"/>
        <v>75.78457962030221</v>
      </c>
      <c r="U23" s="26">
        <f t="shared" si="10"/>
        <v>66.305157884540876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4240000</v>
      </c>
      <c r="C28" s="39">
        <f t="shared" si="11"/>
        <v>0</v>
      </c>
      <c r="D28" s="39">
        <f t="shared" si="11"/>
        <v>0</v>
      </c>
      <c r="E28" s="39">
        <f t="shared" si="11"/>
        <v>4240000</v>
      </c>
      <c r="F28" s="40">
        <f t="shared" si="11"/>
        <v>4240000</v>
      </c>
      <c r="G28" s="41">
        <f t="shared" si="11"/>
        <v>4240000</v>
      </c>
      <c r="H28" s="40">
        <f t="shared" si="11"/>
        <v>2390000</v>
      </c>
      <c r="I28" s="41">
        <f t="shared" si="11"/>
        <v>1931388</v>
      </c>
      <c r="J28" s="40">
        <f t="shared" si="11"/>
        <v>813000</v>
      </c>
      <c r="K28" s="41">
        <f t="shared" si="11"/>
        <v>1192755</v>
      </c>
      <c r="L28" s="40">
        <f t="shared" si="11"/>
        <v>562000</v>
      </c>
      <c r="M28" s="41">
        <f t="shared" si="11"/>
        <v>0</v>
      </c>
      <c r="N28" s="40">
        <f t="shared" si="11"/>
        <v>347000</v>
      </c>
      <c r="O28" s="41">
        <f t="shared" si="11"/>
        <v>1115858</v>
      </c>
      <c r="P28" s="40">
        <f t="shared" si="11"/>
        <v>4112000</v>
      </c>
      <c r="Q28" s="41">
        <f t="shared" si="11"/>
        <v>4240001</v>
      </c>
      <c r="R28" s="20">
        <f t="shared" si="7"/>
        <v>-38.256227758007114</v>
      </c>
      <c r="S28" s="21">
        <f t="shared" si="8"/>
        <v>0</v>
      </c>
      <c r="T28" s="20">
        <f t="shared" si="9"/>
        <v>96.981132075471692</v>
      </c>
      <c r="U28" s="22">
        <f t="shared" si="10"/>
        <v>100.00002358490565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2033000</v>
      </c>
      <c r="I31" s="44">
        <v>1606932</v>
      </c>
      <c r="J31" s="43">
        <v>318000</v>
      </c>
      <c r="K31" s="44">
        <v>701939</v>
      </c>
      <c r="L31" s="43">
        <v>232000</v>
      </c>
      <c r="M31" s="44"/>
      <c r="N31" s="43">
        <v>217000</v>
      </c>
      <c r="O31" s="44">
        <v>491130</v>
      </c>
      <c r="P31" s="43">
        <f t="shared" si="5"/>
        <v>2800000</v>
      </c>
      <c r="Q31" s="44">
        <f t="shared" si="6"/>
        <v>2800001</v>
      </c>
      <c r="R31" s="24">
        <f t="shared" si="7"/>
        <v>-6.4655172413793105</v>
      </c>
      <c r="S31" s="25">
        <f t="shared" si="8"/>
        <v>0</v>
      </c>
      <c r="T31" s="24">
        <f t="shared" si="9"/>
        <v>100</v>
      </c>
      <c r="U31" s="26">
        <f t="shared" si="10"/>
        <v>100.0000357142857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1440000</v>
      </c>
      <c r="C33" s="42"/>
      <c r="D33" s="42"/>
      <c r="E33" s="42">
        <f t="shared" si="4"/>
        <v>1440000</v>
      </c>
      <c r="F33" s="43">
        <v>1440000</v>
      </c>
      <c r="G33" s="44">
        <v>1440000</v>
      </c>
      <c r="H33" s="43">
        <v>357000</v>
      </c>
      <c r="I33" s="44">
        <v>324456</v>
      </c>
      <c r="J33" s="43">
        <v>495000</v>
      </c>
      <c r="K33" s="44">
        <v>490816</v>
      </c>
      <c r="L33" s="43">
        <v>330000</v>
      </c>
      <c r="M33" s="44"/>
      <c r="N33" s="43">
        <v>130000</v>
      </c>
      <c r="O33" s="44">
        <v>624728</v>
      </c>
      <c r="P33" s="43">
        <f t="shared" si="5"/>
        <v>1312000</v>
      </c>
      <c r="Q33" s="44">
        <f t="shared" si="6"/>
        <v>1440000</v>
      </c>
      <c r="R33" s="24">
        <f t="shared" si="7"/>
        <v>-60.606060606060609</v>
      </c>
      <c r="S33" s="25">
        <f t="shared" si="8"/>
        <v>0</v>
      </c>
      <c r="T33" s="24">
        <f t="shared" si="9"/>
        <v>91.111111111111114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170150000</v>
      </c>
      <c r="C43" s="45">
        <f t="shared" si="20"/>
        <v>0</v>
      </c>
      <c r="D43" s="45">
        <f t="shared" si="20"/>
        <v>0</v>
      </c>
      <c r="E43" s="45">
        <f t="shared" si="20"/>
        <v>170150000</v>
      </c>
      <c r="F43" s="46">
        <f t="shared" si="20"/>
        <v>170150000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170150000</v>
      </c>
      <c r="C44" s="39">
        <f t="shared" si="22"/>
        <v>0</v>
      </c>
      <c r="D44" s="39">
        <f t="shared" si="22"/>
        <v>0</v>
      </c>
      <c r="E44" s="39">
        <f t="shared" si="22"/>
        <v>170150000</v>
      </c>
      <c r="F44" s="40">
        <f t="shared" si="22"/>
        <v>170150000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162555000</v>
      </c>
      <c r="C45" s="42"/>
      <c r="D45" s="42"/>
      <c r="E45" s="42">
        <f t="shared" si="13"/>
        <v>162555000</v>
      </c>
      <c r="F45" s="43">
        <v>162555000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65000</v>
      </c>
      <c r="C46" s="42"/>
      <c r="D46" s="42"/>
      <c r="E46" s="42">
        <f t="shared" si="13"/>
        <v>65000</v>
      </c>
      <c r="F46" s="43">
        <v>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7530000</v>
      </c>
      <c r="C54" s="42"/>
      <c r="D54" s="42"/>
      <c r="E54" s="42">
        <f t="shared" si="13"/>
        <v>7530000</v>
      </c>
      <c r="F54" s="43">
        <v>7530000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217676000</v>
      </c>
      <c r="C61" s="39">
        <f t="shared" si="26"/>
        <v>0</v>
      </c>
      <c r="D61" s="39">
        <f t="shared" si="26"/>
        <v>0</v>
      </c>
      <c r="E61" s="39">
        <f t="shared" si="26"/>
        <v>217676000</v>
      </c>
      <c r="F61" s="40">
        <f t="shared" si="26"/>
        <v>217676000</v>
      </c>
      <c r="G61" s="41">
        <f t="shared" si="26"/>
        <v>40526000</v>
      </c>
      <c r="H61" s="40">
        <f t="shared" si="26"/>
        <v>9574000</v>
      </c>
      <c r="I61" s="41">
        <f t="shared" si="26"/>
        <v>4198618</v>
      </c>
      <c r="J61" s="40">
        <f t="shared" si="26"/>
        <v>8838000</v>
      </c>
      <c r="K61" s="41">
        <f t="shared" si="26"/>
        <v>1192755</v>
      </c>
      <c r="L61" s="40">
        <f t="shared" si="26"/>
        <v>7712000</v>
      </c>
      <c r="M61" s="41">
        <f t="shared" si="26"/>
        <v>11370717</v>
      </c>
      <c r="N61" s="40">
        <f t="shared" si="26"/>
        <v>14274000</v>
      </c>
      <c r="O61" s="41">
        <f t="shared" si="26"/>
        <v>21806600</v>
      </c>
      <c r="P61" s="40">
        <f t="shared" si="26"/>
        <v>40398000</v>
      </c>
      <c r="Q61" s="41">
        <f t="shared" si="26"/>
        <v>38568690</v>
      </c>
      <c r="R61" s="20">
        <f t="shared" si="16"/>
        <v>85.088174273858925</v>
      </c>
      <c r="S61" s="21">
        <f t="shared" si="17"/>
        <v>91.778583531715725</v>
      </c>
      <c r="T61" s="20">
        <f t="shared" si="18"/>
        <v>18.558775427699885</v>
      </c>
      <c r="U61" s="22">
        <f t="shared" si="19"/>
        <v>17.718393392013816</v>
      </c>
      <c r="V61" s="40">
        <f t="shared" ref="V61:W61" si="27">+V8+V43</f>
        <v>3523000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217676000</v>
      </c>
      <c r="C65" s="48">
        <f t="shared" si="30"/>
        <v>0</v>
      </c>
      <c r="D65" s="48">
        <f t="shared" si="30"/>
        <v>0</v>
      </c>
      <c r="E65" s="48">
        <f t="shared" si="30"/>
        <v>217676000</v>
      </c>
      <c r="F65" s="49">
        <f t="shared" si="30"/>
        <v>217676000</v>
      </c>
      <c r="G65" s="50">
        <f t="shared" si="30"/>
        <v>40526000</v>
      </c>
      <c r="H65" s="49">
        <f t="shared" si="30"/>
        <v>9574000</v>
      </c>
      <c r="I65" s="50">
        <f t="shared" si="30"/>
        <v>4198618</v>
      </c>
      <c r="J65" s="49">
        <f t="shared" si="30"/>
        <v>8838000</v>
      </c>
      <c r="K65" s="50">
        <f t="shared" si="30"/>
        <v>1192755</v>
      </c>
      <c r="L65" s="49">
        <f t="shared" si="30"/>
        <v>7712000</v>
      </c>
      <c r="M65" s="51">
        <f t="shared" si="30"/>
        <v>11370717</v>
      </c>
      <c r="N65" s="49">
        <f t="shared" si="30"/>
        <v>14274000</v>
      </c>
      <c r="O65" s="50">
        <f t="shared" si="30"/>
        <v>21806600</v>
      </c>
      <c r="P65" s="49">
        <f t="shared" si="30"/>
        <v>40398000</v>
      </c>
      <c r="Q65" s="50">
        <f t="shared" si="30"/>
        <v>38568690</v>
      </c>
      <c r="R65" s="34">
        <f t="shared" si="16"/>
        <v>85.088174273858925</v>
      </c>
      <c r="S65" s="35">
        <f t="shared" si="17"/>
        <v>91.778583531715725</v>
      </c>
      <c r="T65" s="34">
        <f t="shared" si="18"/>
        <v>18.558775427699885</v>
      </c>
      <c r="U65" s="35">
        <f t="shared" si="19"/>
        <v>17.718393392013816</v>
      </c>
      <c r="V65" s="49">
        <f>+V61+V62</f>
        <v>3523000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297377000</v>
      </c>
      <c r="C8" s="36">
        <f t="shared" si="0"/>
        <v>0</v>
      </c>
      <c r="D8" s="36">
        <f t="shared" si="0"/>
        <v>0</v>
      </c>
      <c r="E8" s="36">
        <f t="shared" si="0"/>
        <v>297377000</v>
      </c>
      <c r="F8" s="37">
        <f t="shared" si="0"/>
        <v>297377000</v>
      </c>
      <c r="G8" s="38">
        <f t="shared" si="0"/>
        <v>297277000</v>
      </c>
      <c r="H8" s="37">
        <f t="shared" si="0"/>
        <v>39841000</v>
      </c>
      <c r="I8" s="38">
        <f t="shared" si="0"/>
        <v>16488462</v>
      </c>
      <c r="J8" s="37">
        <f t="shared" si="0"/>
        <v>112133000</v>
      </c>
      <c r="K8" s="38">
        <f t="shared" si="0"/>
        <v>13225431</v>
      </c>
      <c r="L8" s="37">
        <f t="shared" si="0"/>
        <v>42900000</v>
      </c>
      <c r="M8" s="38">
        <f t="shared" si="0"/>
        <v>165943176</v>
      </c>
      <c r="N8" s="37">
        <f t="shared" si="0"/>
        <v>90699000</v>
      </c>
      <c r="O8" s="38">
        <f t="shared" si="0"/>
        <v>37197251</v>
      </c>
      <c r="P8" s="37">
        <f t="shared" si="0"/>
        <v>285573000</v>
      </c>
      <c r="Q8" s="38">
        <f t="shared" si="0"/>
        <v>232854320</v>
      </c>
      <c r="R8" s="16">
        <f>IF(($L8       =0),0,((($N8       -$L8       )/$L8       )*100))</f>
        <v>111.41958041958043</v>
      </c>
      <c r="S8" s="17">
        <f>IF(($M8       =0),0,((($O8       -$M8       )/$M8       )*100))</f>
        <v>-77.584344293856361</v>
      </c>
      <c r="T8" s="16">
        <f>IF(($E8       =0),0,(($P8       /$E8       )*100))</f>
        <v>96.030627788968218</v>
      </c>
      <c r="U8" s="18">
        <f>IF(($E8       =0),0,(($Q8       /$E8       )*100))</f>
        <v>78.302733567155485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291250000</v>
      </c>
      <c r="C9" s="39">
        <f t="shared" si="2"/>
        <v>0</v>
      </c>
      <c r="D9" s="39">
        <f t="shared" si="2"/>
        <v>0</v>
      </c>
      <c r="E9" s="39">
        <f t="shared" si="2"/>
        <v>291250000</v>
      </c>
      <c r="F9" s="40">
        <f t="shared" si="2"/>
        <v>291250000</v>
      </c>
      <c r="G9" s="41">
        <f t="shared" si="2"/>
        <v>291150000</v>
      </c>
      <c r="H9" s="40">
        <f t="shared" si="2"/>
        <v>39310000</v>
      </c>
      <c r="I9" s="41">
        <f t="shared" si="2"/>
        <v>16153356</v>
      </c>
      <c r="J9" s="40">
        <f t="shared" si="2"/>
        <v>111176000</v>
      </c>
      <c r="K9" s="41">
        <f t="shared" si="2"/>
        <v>12905391</v>
      </c>
      <c r="L9" s="40">
        <f t="shared" si="2"/>
        <v>42800000</v>
      </c>
      <c r="M9" s="41">
        <f t="shared" si="2"/>
        <v>163423759</v>
      </c>
      <c r="N9" s="40">
        <f t="shared" si="2"/>
        <v>90603000</v>
      </c>
      <c r="O9" s="41">
        <f t="shared" si="2"/>
        <v>37147256</v>
      </c>
      <c r="P9" s="40">
        <f t="shared" si="2"/>
        <v>283889000</v>
      </c>
      <c r="Q9" s="41">
        <f t="shared" si="2"/>
        <v>229629762</v>
      </c>
      <c r="R9" s="20">
        <f>IF(($L9       =0),0,((($N9       -$L9       )/$L9       )*100))</f>
        <v>111.68925233644859</v>
      </c>
      <c r="S9" s="21">
        <f>IF(($M9       =0),0,((($O9       -$M9       )/$M9       )*100))</f>
        <v>-77.269366322677726</v>
      </c>
      <c r="T9" s="20">
        <f>IF(($E9       =0),0,(($P9       /$E9       )*100))</f>
        <v>97.472618025751075</v>
      </c>
      <c r="U9" s="22">
        <f>IF(($E9       =0),0,(($Q9       /$E9       )*100))</f>
        <v>78.842836738197434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199464000</v>
      </c>
      <c r="C10" s="42"/>
      <c r="D10" s="42"/>
      <c r="E10" s="42">
        <f t="shared" ref="E10:E41" si="4">$B10      +$C10      +$D10</f>
        <v>199464000</v>
      </c>
      <c r="F10" s="43">
        <v>199464000</v>
      </c>
      <c r="G10" s="44">
        <v>199464000</v>
      </c>
      <c r="H10" s="43">
        <v>11123000</v>
      </c>
      <c r="I10" s="44">
        <v>3669523</v>
      </c>
      <c r="J10" s="43">
        <v>89336000</v>
      </c>
      <c r="K10" s="44">
        <v>6767613</v>
      </c>
      <c r="L10" s="43">
        <v>24766000</v>
      </c>
      <c r="M10" s="44">
        <v>119505081</v>
      </c>
      <c r="N10" s="43">
        <v>74239000</v>
      </c>
      <c r="O10" s="44">
        <v>33327690</v>
      </c>
      <c r="P10" s="43">
        <f t="shared" ref="P10:P41" si="5">$H10      +$J10      +$L10      +$N10</f>
        <v>199464000</v>
      </c>
      <c r="Q10" s="44">
        <f t="shared" ref="Q10:Q41" si="6">$I10      +$K10      +$M10      +$O10</f>
        <v>163269907</v>
      </c>
      <c r="R10" s="24">
        <f t="shared" ref="R10:R41" si="7">IF(($L10      =0),0,((($N10      -$L10      )/$L10      )*100))</f>
        <v>199.76177016877978</v>
      </c>
      <c r="S10" s="25">
        <f t="shared" ref="S10:S41" si="8">IF(($M10      =0),0,((($O10      -$M10      )/$M10      )*100))</f>
        <v>-72.111905434380645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81.854323085870135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39958000</v>
      </c>
      <c r="C13" s="42"/>
      <c r="D13" s="42"/>
      <c r="E13" s="42">
        <f t="shared" si="4"/>
        <v>39958000</v>
      </c>
      <c r="F13" s="43">
        <v>39958000</v>
      </c>
      <c r="G13" s="44">
        <v>39958000</v>
      </c>
      <c r="H13" s="43">
        <v>17981000</v>
      </c>
      <c r="I13" s="44">
        <v>4460102</v>
      </c>
      <c r="J13" s="43">
        <v>1612000</v>
      </c>
      <c r="K13" s="44">
        <v>762167</v>
      </c>
      <c r="L13" s="43">
        <v>2552000</v>
      </c>
      <c r="M13" s="44">
        <v>11401768</v>
      </c>
      <c r="N13" s="43">
        <v>10553000</v>
      </c>
      <c r="O13" s="44">
        <v>3819566</v>
      </c>
      <c r="P13" s="43">
        <f t="shared" si="5"/>
        <v>32698000</v>
      </c>
      <c r="Q13" s="44">
        <f t="shared" si="6"/>
        <v>20443603</v>
      </c>
      <c r="R13" s="24">
        <f t="shared" si="7"/>
        <v>313.51880877742946</v>
      </c>
      <c r="S13" s="25">
        <f t="shared" si="8"/>
        <v>-66.500230490569535</v>
      </c>
      <c r="T13" s="24">
        <f t="shared" si="9"/>
        <v>81.830922468592021</v>
      </c>
      <c r="U13" s="26">
        <f t="shared" si="10"/>
        <v>51.162728364783014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51728000</v>
      </c>
      <c r="C23" s="42"/>
      <c r="D23" s="42"/>
      <c r="E23" s="42">
        <f t="shared" si="4"/>
        <v>51728000</v>
      </c>
      <c r="F23" s="43">
        <v>51728000</v>
      </c>
      <c r="G23" s="44">
        <v>51728000</v>
      </c>
      <c r="H23" s="43">
        <v>10206000</v>
      </c>
      <c r="I23" s="44">
        <v>8023731</v>
      </c>
      <c r="J23" s="43">
        <v>20228000</v>
      </c>
      <c r="K23" s="44">
        <v>5375611</v>
      </c>
      <c r="L23" s="43">
        <v>15482000</v>
      </c>
      <c r="M23" s="44">
        <v>32516910</v>
      </c>
      <c r="N23" s="43">
        <v>5811000</v>
      </c>
      <c r="O23" s="44"/>
      <c r="P23" s="43">
        <f t="shared" si="5"/>
        <v>51727000</v>
      </c>
      <c r="Q23" s="44">
        <f t="shared" si="6"/>
        <v>45916252</v>
      </c>
      <c r="R23" s="24">
        <f t="shared" si="7"/>
        <v>-62.466089652499676</v>
      </c>
      <c r="S23" s="25">
        <f t="shared" si="8"/>
        <v>-100</v>
      </c>
      <c r="T23" s="24">
        <f t="shared" si="9"/>
        <v>99.998066811011441</v>
      </c>
      <c r="U23" s="26">
        <f t="shared" si="10"/>
        <v>88.764792762140431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6127000</v>
      </c>
      <c r="C28" s="39">
        <f t="shared" si="11"/>
        <v>0</v>
      </c>
      <c r="D28" s="39">
        <f t="shared" si="11"/>
        <v>0</v>
      </c>
      <c r="E28" s="39">
        <f t="shared" si="11"/>
        <v>6127000</v>
      </c>
      <c r="F28" s="40">
        <f t="shared" si="11"/>
        <v>6127000</v>
      </c>
      <c r="G28" s="41">
        <f t="shared" si="11"/>
        <v>6127000</v>
      </c>
      <c r="H28" s="40">
        <f t="shared" si="11"/>
        <v>531000</v>
      </c>
      <c r="I28" s="41">
        <f t="shared" si="11"/>
        <v>335106</v>
      </c>
      <c r="J28" s="40">
        <f t="shared" si="11"/>
        <v>957000</v>
      </c>
      <c r="K28" s="41">
        <f t="shared" si="11"/>
        <v>320040</v>
      </c>
      <c r="L28" s="40">
        <f t="shared" si="11"/>
        <v>100000</v>
      </c>
      <c r="M28" s="41">
        <f t="shared" si="11"/>
        <v>2519417</v>
      </c>
      <c r="N28" s="40">
        <f t="shared" si="11"/>
        <v>96000</v>
      </c>
      <c r="O28" s="41">
        <f t="shared" si="11"/>
        <v>49995</v>
      </c>
      <c r="P28" s="40">
        <f t="shared" si="11"/>
        <v>1684000</v>
      </c>
      <c r="Q28" s="41">
        <f t="shared" si="11"/>
        <v>3224558</v>
      </c>
      <c r="R28" s="20">
        <f t="shared" si="7"/>
        <v>-4</v>
      </c>
      <c r="S28" s="21">
        <f t="shared" si="8"/>
        <v>-98.015612342061672</v>
      </c>
      <c r="T28" s="20">
        <f t="shared" si="9"/>
        <v>27.48490288885262</v>
      </c>
      <c r="U28" s="22">
        <f t="shared" si="10"/>
        <v>52.62866002937816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409000</v>
      </c>
      <c r="I31" s="44">
        <v>335106</v>
      </c>
      <c r="J31" s="43">
        <v>297000</v>
      </c>
      <c r="K31" s="44">
        <v>136786</v>
      </c>
      <c r="L31" s="43">
        <v>100000</v>
      </c>
      <c r="M31" s="44">
        <v>2519417</v>
      </c>
      <c r="N31" s="43">
        <v>96000</v>
      </c>
      <c r="O31" s="44">
        <v>49995</v>
      </c>
      <c r="P31" s="43">
        <f t="shared" si="5"/>
        <v>902000</v>
      </c>
      <c r="Q31" s="44">
        <f t="shared" si="6"/>
        <v>3041304</v>
      </c>
      <c r="R31" s="24">
        <f t="shared" si="7"/>
        <v>-4</v>
      </c>
      <c r="S31" s="25">
        <f t="shared" si="8"/>
        <v>-98.015612342061672</v>
      </c>
      <c r="T31" s="24">
        <f t="shared" si="9"/>
        <v>30.06666666666667</v>
      </c>
      <c r="U31" s="26">
        <f t="shared" si="10"/>
        <v>101.3768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3127000</v>
      </c>
      <c r="C33" s="42"/>
      <c r="D33" s="42"/>
      <c r="E33" s="42">
        <f t="shared" si="4"/>
        <v>3127000</v>
      </c>
      <c r="F33" s="43">
        <v>3127000</v>
      </c>
      <c r="G33" s="44">
        <v>3127000</v>
      </c>
      <c r="H33" s="43">
        <v>122000</v>
      </c>
      <c r="I33" s="44"/>
      <c r="J33" s="43">
        <v>660000</v>
      </c>
      <c r="K33" s="44">
        <v>183254</v>
      </c>
      <c r="L33" s="43"/>
      <c r="M33" s="44"/>
      <c r="N33" s="43"/>
      <c r="O33" s="44"/>
      <c r="P33" s="43">
        <f t="shared" si="5"/>
        <v>782000</v>
      </c>
      <c r="Q33" s="44">
        <f t="shared" si="6"/>
        <v>183254</v>
      </c>
      <c r="R33" s="24">
        <f t="shared" si="7"/>
        <v>0</v>
      </c>
      <c r="S33" s="25">
        <f t="shared" si="8"/>
        <v>0</v>
      </c>
      <c r="T33" s="24">
        <f t="shared" si="9"/>
        <v>25.007994883274705</v>
      </c>
      <c r="U33" s="26">
        <f t="shared" si="10"/>
        <v>5.8603773584905667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144361000</v>
      </c>
      <c r="C43" s="45">
        <f t="shared" si="20"/>
        <v>-10250000</v>
      </c>
      <c r="D43" s="45">
        <f t="shared" si="20"/>
        <v>0</v>
      </c>
      <c r="E43" s="45">
        <f t="shared" si="20"/>
        <v>134111000</v>
      </c>
      <c r="F43" s="46">
        <f t="shared" si="20"/>
        <v>144361000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144361000</v>
      </c>
      <c r="C44" s="39">
        <f t="shared" si="22"/>
        <v>-10250000</v>
      </c>
      <c r="D44" s="39">
        <f t="shared" si="22"/>
        <v>0</v>
      </c>
      <c r="E44" s="39">
        <f t="shared" si="22"/>
        <v>134111000</v>
      </c>
      <c r="F44" s="40">
        <f t="shared" si="22"/>
        <v>144361000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115371000</v>
      </c>
      <c r="C45" s="42"/>
      <c r="D45" s="42"/>
      <c r="E45" s="42">
        <f t="shared" si="13"/>
        <v>115371000</v>
      </c>
      <c r="F45" s="43">
        <v>115371000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22890000</v>
      </c>
      <c r="C46" s="42">
        <v>-10250000</v>
      </c>
      <c r="D46" s="42"/>
      <c r="E46" s="42">
        <f t="shared" si="13"/>
        <v>12640000</v>
      </c>
      <c r="F46" s="43">
        <v>22890000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6000000</v>
      </c>
      <c r="C53" s="42"/>
      <c r="D53" s="42"/>
      <c r="E53" s="42">
        <f t="shared" si="13"/>
        <v>6000000</v>
      </c>
      <c r="F53" s="43">
        <v>6000000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441738000</v>
      </c>
      <c r="C61" s="39">
        <f t="shared" si="26"/>
        <v>-10250000</v>
      </c>
      <c r="D61" s="39">
        <f t="shared" si="26"/>
        <v>0</v>
      </c>
      <c r="E61" s="39">
        <f t="shared" si="26"/>
        <v>431488000</v>
      </c>
      <c r="F61" s="40">
        <f t="shared" si="26"/>
        <v>441738000</v>
      </c>
      <c r="G61" s="41">
        <f t="shared" si="26"/>
        <v>297277000</v>
      </c>
      <c r="H61" s="40">
        <f t="shared" si="26"/>
        <v>39841000</v>
      </c>
      <c r="I61" s="41">
        <f t="shared" si="26"/>
        <v>16488462</v>
      </c>
      <c r="J61" s="40">
        <f t="shared" si="26"/>
        <v>112133000</v>
      </c>
      <c r="K61" s="41">
        <f t="shared" si="26"/>
        <v>13225431</v>
      </c>
      <c r="L61" s="40">
        <f t="shared" si="26"/>
        <v>42900000</v>
      </c>
      <c r="M61" s="41">
        <f t="shared" si="26"/>
        <v>165943176</v>
      </c>
      <c r="N61" s="40">
        <f t="shared" si="26"/>
        <v>90699000</v>
      </c>
      <c r="O61" s="41">
        <f t="shared" si="26"/>
        <v>37197251</v>
      </c>
      <c r="P61" s="40">
        <f t="shared" si="26"/>
        <v>285573000</v>
      </c>
      <c r="Q61" s="41">
        <f t="shared" si="26"/>
        <v>232854320</v>
      </c>
      <c r="R61" s="20">
        <f t="shared" si="16"/>
        <v>111.41958041958043</v>
      </c>
      <c r="S61" s="21">
        <f t="shared" si="17"/>
        <v>-77.584344293856361</v>
      </c>
      <c r="T61" s="20">
        <f t="shared" si="18"/>
        <v>66.18330057846336</v>
      </c>
      <c r="U61" s="22">
        <f t="shared" si="19"/>
        <v>53.965421981607832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441738000</v>
      </c>
      <c r="C65" s="48">
        <f t="shared" si="30"/>
        <v>-10250000</v>
      </c>
      <c r="D65" s="48">
        <f t="shared" si="30"/>
        <v>0</v>
      </c>
      <c r="E65" s="48">
        <f t="shared" si="30"/>
        <v>431488000</v>
      </c>
      <c r="F65" s="49">
        <f t="shared" si="30"/>
        <v>441738000</v>
      </c>
      <c r="G65" s="50">
        <f t="shared" si="30"/>
        <v>297277000</v>
      </c>
      <c r="H65" s="49">
        <f t="shared" si="30"/>
        <v>39841000</v>
      </c>
      <c r="I65" s="50">
        <f t="shared" si="30"/>
        <v>16488462</v>
      </c>
      <c r="J65" s="49">
        <f t="shared" si="30"/>
        <v>112133000</v>
      </c>
      <c r="K65" s="50">
        <f t="shared" si="30"/>
        <v>13225431</v>
      </c>
      <c r="L65" s="49">
        <f t="shared" si="30"/>
        <v>42900000</v>
      </c>
      <c r="M65" s="51">
        <f t="shared" si="30"/>
        <v>165943176</v>
      </c>
      <c r="N65" s="49">
        <f t="shared" si="30"/>
        <v>90699000</v>
      </c>
      <c r="O65" s="50">
        <f t="shared" si="30"/>
        <v>37197251</v>
      </c>
      <c r="P65" s="49">
        <f t="shared" si="30"/>
        <v>285573000</v>
      </c>
      <c r="Q65" s="50">
        <f t="shared" si="30"/>
        <v>232854320</v>
      </c>
      <c r="R65" s="34">
        <f t="shared" si="16"/>
        <v>111.41958041958043</v>
      </c>
      <c r="S65" s="35">
        <f t="shared" si="17"/>
        <v>-77.584344293856361</v>
      </c>
      <c r="T65" s="34">
        <f t="shared" si="18"/>
        <v>66.18330057846336</v>
      </c>
      <c r="U65" s="35">
        <f t="shared" si="19"/>
        <v>53.965421981607832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47512000</v>
      </c>
      <c r="C8" s="36">
        <f t="shared" si="0"/>
        <v>0</v>
      </c>
      <c r="D8" s="36">
        <f t="shared" si="0"/>
        <v>0</v>
      </c>
      <c r="E8" s="36">
        <f t="shared" si="0"/>
        <v>47512000</v>
      </c>
      <c r="F8" s="37">
        <f t="shared" si="0"/>
        <v>47512000</v>
      </c>
      <c r="G8" s="38">
        <f t="shared" si="0"/>
        <v>44512000</v>
      </c>
      <c r="H8" s="37">
        <f t="shared" si="0"/>
        <v>6647000</v>
      </c>
      <c r="I8" s="38">
        <f t="shared" si="0"/>
        <v>6886278</v>
      </c>
      <c r="J8" s="37">
        <f t="shared" si="0"/>
        <v>15584000</v>
      </c>
      <c r="K8" s="38">
        <f t="shared" si="0"/>
        <v>10378914</v>
      </c>
      <c r="L8" s="37">
        <f t="shared" si="0"/>
        <v>4810000</v>
      </c>
      <c r="M8" s="38">
        <f t="shared" si="0"/>
        <v>4981565</v>
      </c>
      <c r="N8" s="37">
        <f t="shared" si="0"/>
        <v>15170000</v>
      </c>
      <c r="O8" s="38">
        <f t="shared" si="0"/>
        <v>1310832</v>
      </c>
      <c r="P8" s="37">
        <f t="shared" si="0"/>
        <v>42211000</v>
      </c>
      <c r="Q8" s="38">
        <f t="shared" si="0"/>
        <v>23557589</v>
      </c>
      <c r="R8" s="16">
        <f>IF(($L8       =0),0,((($N8       -$L8       )/$L8       )*100))</f>
        <v>215.38461538461539</v>
      </c>
      <c r="S8" s="17">
        <f>IF(($M8       =0),0,((($O8       -$M8       )/$M8       )*100))</f>
        <v>-73.686341541262635</v>
      </c>
      <c r="T8" s="16">
        <f>IF(($E8       =0),0,(($P8       /$E8       )*100))</f>
        <v>88.842818656339446</v>
      </c>
      <c r="U8" s="18">
        <f>IF(($E8       =0),0,(($Q8       /$E8       )*100))</f>
        <v>49.582398130998484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39113000</v>
      </c>
      <c r="C9" s="39">
        <f t="shared" si="2"/>
        <v>0</v>
      </c>
      <c r="D9" s="39">
        <f t="shared" si="2"/>
        <v>0</v>
      </c>
      <c r="E9" s="39">
        <f t="shared" si="2"/>
        <v>39113000</v>
      </c>
      <c r="F9" s="40">
        <f t="shared" si="2"/>
        <v>39113000</v>
      </c>
      <c r="G9" s="41">
        <f t="shared" si="2"/>
        <v>36113000</v>
      </c>
      <c r="H9" s="40">
        <f t="shared" si="2"/>
        <v>5555000</v>
      </c>
      <c r="I9" s="41">
        <f t="shared" si="2"/>
        <v>6886278</v>
      </c>
      <c r="J9" s="40">
        <f t="shared" si="2"/>
        <v>12224000</v>
      </c>
      <c r="K9" s="41">
        <f t="shared" si="2"/>
        <v>8399646</v>
      </c>
      <c r="L9" s="40">
        <f t="shared" si="2"/>
        <v>2376000</v>
      </c>
      <c r="M9" s="41">
        <f t="shared" si="2"/>
        <v>3616626</v>
      </c>
      <c r="N9" s="40">
        <f t="shared" si="2"/>
        <v>14307000</v>
      </c>
      <c r="O9" s="41">
        <f t="shared" si="2"/>
        <v>1310832</v>
      </c>
      <c r="P9" s="40">
        <f t="shared" si="2"/>
        <v>34462000</v>
      </c>
      <c r="Q9" s="41">
        <f t="shared" si="2"/>
        <v>20213382</v>
      </c>
      <c r="R9" s="20">
        <f>IF(($L9       =0),0,((($N9       -$L9       )/$L9       )*100))</f>
        <v>502.14646464646461</v>
      </c>
      <c r="S9" s="21">
        <f>IF(($M9       =0),0,((($O9       -$M9       )/$M9       )*100))</f>
        <v>-63.755389691939392</v>
      </c>
      <c r="T9" s="20">
        <f>IF(($E9       =0),0,(($P9       /$E9       )*100))</f>
        <v>88.108812926648426</v>
      </c>
      <c r="U9" s="22">
        <f>IF(($E9       =0),0,(($Q9       /$E9       )*100))</f>
        <v>51.67944673126582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18612000</v>
      </c>
      <c r="C10" s="42"/>
      <c r="D10" s="42"/>
      <c r="E10" s="42">
        <f t="shared" ref="E10:E41" si="4">$B10      +$C10      +$D10</f>
        <v>18612000</v>
      </c>
      <c r="F10" s="43">
        <v>18612000</v>
      </c>
      <c r="G10" s="44">
        <v>18612000</v>
      </c>
      <c r="H10" s="43">
        <v>3644000</v>
      </c>
      <c r="I10" s="44">
        <v>3079028</v>
      </c>
      <c r="J10" s="43">
        <v>3981000</v>
      </c>
      <c r="K10" s="44">
        <v>3831959</v>
      </c>
      <c r="L10" s="43">
        <v>641000</v>
      </c>
      <c r="M10" s="44">
        <v>2215539</v>
      </c>
      <c r="N10" s="43">
        <v>9487000</v>
      </c>
      <c r="O10" s="44">
        <v>674806</v>
      </c>
      <c r="P10" s="43">
        <f t="shared" ref="P10:P41" si="5">$H10      +$J10      +$L10      +$N10</f>
        <v>17753000</v>
      </c>
      <c r="Q10" s="44">
        <f t="shared" ref="Q10:Q41" si="6">$I10      +$K10      +$M10      +$O10</f>
        <v>9801332</v>
      </c>
      <c r="R10" s="24">
        <f t="shared" ref="R10:R41" si="7">IF(($L10      =0),0,((($N10      -$L10      )/$L10      )*100))</f>
        <v>1380.0312012480499</v>
      </c>
      <c r="S10" s="25">
        <f t="shared" ref="S10:S41" si="8">IF(($M10      =0),0,((($O10      -$M10      )/$M10      )*100))</f>
        <v>-69.542129477296498</v>
      </c>
      <c r="T10" s="24">
        <f t="shared" ref="T10:T41" si="9">IF(($E10      =0),0,(($P10      /$E10      )*100))</f>
        <v>95.384698044272511</v>
      </c>
      <c r="U10" s="26">
        <f t="shared" ref="U10:U41" si="10">IF(($E10      =0),0,(($Q10      /$E10      )*100))</f>
        <v>52.661358263485923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20501000</v>
      </c>
      <c r="C23" s="42"/>
      <c r="D23" s="42"/>
      <c r="E23" s="42">
        <f t="shared" si="4"/>
        <v>20501000</v>
      </c>
      <c r="F23" s="43">
        <v>20501000</v>
      </c>
      <c r="G23" s="44">
        <v>17501000</v>
      </c>
      <c r="H23" s="43">
        <v>1911000</v>
      </c>
      <c r="I23" s="44">
        <v>3807250</v>
      </c>
      <c r="J23" s="43">
        <v>8243000</v>
      </c>
      <c r="K23" s="44">
        <v>4567687</v>
      </c>
      <c r="L23" s="43">
        <v>1735000</v>
      </c>
      <c r="M23" s="44">
        <v>1401087</v>
      </c>
      <c r="N23" s="43">
        <v>4820000</v>
      </c>
      <c r="O23" s="44">
        <v>636026</v>
      </c>
      <c r="P23" s="43">
        <f t="shared" si="5"/>
        <v>16709000</v>
      </c>
      <c r="Q23" s="44">
        <f t="shared" si="6"/>
        <v>10412050</v>
      </c>
      <c r="R23" s="24">
        <f t="shared" si="7"/>
        <v>177.8097982708934</v>
      </c>
      <c r="S23" s="25">
        <f t="shared" si="8"/>
        <v>-54.604817545234518</v>
      </c>
      <c r="T23" s="24">
        <f t="shared" si="9"/>
        <v>81.503341300424367</v>
      </c>
      <c r="U23" s="26">
        <f t="shared" si="10"/>
        <v>50.788010340958976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8399000</v>
      </c>
      <c r="C28" s="39">
        <f t="shared" si="11"/>
        <v>0</v>
      </c>
      <c r="D28" s="39">
        <f t="shared" si="11"/>
        <v>0</v>
      </c>
      <c r="E28" s="39">
        <f t="shared" si="11"/>
        <v>8399000</v>
      </c>
      <c r="F28" s="40">
        <f t="shared" si="11"/>
        <v>8399000</v>
      </c>
      <c r="G28" s="41">
        <f t="shared" si="11"/>
        <v>8399000</v>
      </c>
      <c r="H28" s="40">
        <f t="shared" si="11"/>
        <v>1092000</v>
      </c>
      <c r="I28" s="41">
        <f t="shared" si="11"/>
        <v>0</v>
      </c>
      <c r="J28" s="40">
        <f t="shared" si="11"/>
        <v>3360000</v>
      </c>
      <c r="K28" s="41">
        <f t="shared" si="11"/>
        <v>1979268</v>
      </c>
      <c r="L28" s="40">
        <f t="shared" si="11"/>
        <v>2434000</v>
      </c>
      <c r="M28" s="41">
        <f t="shared" si="11"/>
        <v>1364939</v>
      </c>
      <c r="N28" s="40">
        <f t="shared" si="11"/>
        <v>863000</v>
      </c>
      <c r="O28" s="41">
        <f t="shared" si="11"/>
        <v>0</v>
      </c>
      <c r="P28" s="40">
        <f t="shared" si="11"/>
        <v>7749000</v>
      </c>
      <c r="Q28" s="41">
        <f t="shared" si="11"/>
        <v>3344207</v>
      </c>
      <c r="R28" s="20">
        <f t="shared" si="7"/>
        <v>-64.543960558751024</v>
      </c>
      <c r="S28" s="21">
        <f t="shared" si="8"/>
        <v>-100</v>
      </c>
      <c r="T28" s="20">
        <f t="shared" si="9"/>
        <v>92.260983450410762</v>
      </c>
      <c r="U28" s="22">
        <f t="shared" si="10"/>
        <v>39.816728181926422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788000</v>
      </c>
      <c r="I31" s="44"/>
      <c r="J31" s="43">
        <v>790000</v>
      </c>
      <c r="K31" s="44"/>
      <c r="L31" s="43">
        <v>686000</v>
      </c>
      <c r="M31" s="44"/>
      <c r="N31" s="43">
        <v>243000</v>
      </c>
      <c r="O31" s="44"/>
      <c r="P31" s="43">
        <f t="shared" si="5"/>
        <v>2507000</v>
      </c>
      <c r="Q31" s="44">
        <f t="shared" si="6"/>
        <v>0</v>
      </c>
      <c r="R31" s="24">
        <f t="shared" si="7"/>
        <v>-64.577259475218668</v>
      </c>
      <c r="S31" s="25">
        <f t="shared" si="8"/>
        <v>0</v>
      </c>
      <c r="T31" s="24">
        <f t="shared" si="9"/>
        <v>83.566666666666663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1399000</v>
      </c>
      <c r="C33" s="42"/>
      <c r="D33" s="42"/>
      <c r="E33" s="42">
        <f t="shared" si="4"/>
        <v>1399000</v>
      </c>
      <c r="F33" s="43">
        <v>1399000</v>
      </c>
      <c r="G33" s="44">
        <v>1399000</v>
      </c>
      <c r="H33" s="43">
        <v>304000</v>
      </c>
      <c r="I33" s="44"/>
      <c r="J33" s="43">
        <v>294000</v>
      </c>
      <c r="K33" s="44"/>
      <c r="L33" s="43">
        <v>238000</v>
      </c>
      <c r="M33" s="44"/>
      <c r="N33" s="43">
        <v>466000</v>
      </c>
      <c r="O33" s="44"/>
      <c r="P33" s="43">
        <f t="shared" si="5"/>
        <v>1302000</v>
      </c>
      <c r="Q33" s="44">
        <f t="shared" si="6"/>
        <v>0</v>
      </c>
      <c r="R33" s="24">
        <f t="shared" si="7"/>
        <v>95.798319327731093</v>
      </c>
      <c r="S33" s="25">
        <f t="shared" si="8"/>
        <v>0</v>
      </c>
      <c r="T33" s="24">
        <f t="shared" si="9"/>
        <v>93.066476054324525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2276000</v>
      </c>
      <c r="K36" s="44">
        <v>1979268</v>
      </c>
      <c r="L36" s="43">
        <v>1510000</v>
      </c>
      <c r="M36" s="44">
        <v>1364939</v>
      </c>
      <c r="N36" s="43">
        <v>154000</v>
      </c>
      <c r="O36" s="44"/>
      <c r="P36" s="43">
        <f t="shared" si="5"/>
        <v>3940000</v>
      </c>
      <c r="Q36" s="44">
        <f t="shared" si="6"/>
        <v>3344207</v>
      </c>
      <c r="R36" s="24">
        <f t="shared" si="7"/>
        <v>-89.80132450331125</v>
      </c>
      <c r="S36" s="25">
        <f t="shared" si="8"/>
        <v>-100</v>
      </c>
      <c r="T36" s="24">
        <f t="shared" si="9"/>
        <v>98.5</v>
      </c>
      <c r="U36" s="26">
        <f t="shared" si="10"/>
        <v>83.605175000000003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10184000</v>
      </c>
      <c r="C43" s="45">
        <f t="shared" si="20"/>
        <v>6005000</v>
      </c>
      <c r="D43" s="45">
        <f t="shared" si="20"/>
        <v>0</v>
      </c>
      <c r="E43" s="45">
        <f t="shared" si="20"/>
        <v>16189000</v>
      </c>
      <c r="F43" s="46">
        <f t="shared" si="20"/>
        <v>10184000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10184000</v>
      </c>
      <c r="C44" s="39">
        <f t="shared" si="22"/>
        <v>6005000</v>
      </c>
      <c r="D44" s="39">
        <f t="shared" si="22"/>
        <v>0</v>
      </c>
      <c r="E44" s="39">
        <f t="shared" si="22"/>
        <v>16189000</v>
      </c>
      <c r="F44" s="40">
        <f t="shared" si="22"/>
        <v>10184000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3991000</v>
      </c>
      <c r="C46" s="42">
        <v>6005000</v>
      </c>
      <c r="D46" s="42"/>
      <c r="E46" s="42">
        <f t="shared" si="13"/>
        <v>9996000</v>
      </c>
      <c r="F46" s="43">
        <v>3991000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6193000</v>
      </c>
      <c r="C54" s="42"/>
      <c r="D54" s="42"/>
      <c r="E54" s="42">
        <f t="shared" si="13"/>
        <v>6193000</v>
      </c>
      <c r="F54" s="43">
        <v>6193000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57696000</v>
      </c>
      <c r="C61" s="39">
        <f t="shared" si="26"/>
        <v>6005000</v>
      </c>
      <c r="D61" s="39">
        <f t="shared" si="26"/>
        <v>0</v>
      </c>
      <c r="E61" s="39">
        <f t="shared" si="26"/>
        <v>63701000</v>
      </c>
      <c r="F61" s="40">
        <f t="shared" si="26"/>
        <v>57696000</v>
      </c>
      <c r="G61" s="41">
        <f t="shared" si="26"/>
        <v>44512000</v>
      </c>
      <c r="H61" s="40">
        <f t="shared" si="26"/>
        <v>6647000</v>
      </c>
      <c r="I61" s="41">
        <f t="shared" si="26"/>
        <v>6886278</v>
      </c>
      <c r="J61" s="40">
        <f t="shared" si="26"/>
        <v>15584000</v>
      </c>
      <c r="K61" s="41">
        <f t="shared" si="26"/>
        <v>10378914</v>
      </c>
      <c r="L61" s="40">
        <f t="shared" si="26"/>
        <v>4810000</v>
      </c>
      <c r="M61" s="41">
        <f t="shared" si="26"/>
        <v>4981565</v>
      </c>
      <c r="N61" s="40">
        <f t="shared" si="26"/>
        <v>15170000</v>
      </c>
      <c r="O61" s="41">
        <f t="shared" si="26"/>
        <v>1310832</v>
      </c>
      <c r="P61" s="40">
        <f t="shared" si="26"/>
        <v>42211000</v>
      </c>
      <c r="Q61" s="41">
        <f t="shared" si="26"/>
        <v>23557589</v>
      </c>
      <c r="R61" s="20">
        <f t="shared" si="16"/>
        <v>215.38461538461539</v>
      </c>
      <c r="S61" s="21">
        <f t="shared" si="17"/>
        <v>-73.686341541262635</v>
      </c>
      <c r="T61" s="20">
        <f t="shared" si="18"/>
        <v>66.264265867097848</v>
      </c>
      <c r="U61" s="22">
        <f t="shared" si="19"/>
        <v>36.981505784838539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57696000</v>
      </c>
      <c r="C65" s="48">
        <f t="shared" si="30"/>
        <v>6005000</v>
      </c>
      <c r="D65" s="48">
        <f t="shared" si="30"/>
        <v>0</v>
      </c>
      <c r="E65" s="48">
        <f t="shared" si="30"/>
        <v>63701000</v>
      </c>
      <c r="F65" s="49">
        <f t="shared" si="30"/>
        <v>57696000</v>
      </c>
      <c r="G65" s="50">
        <f t="shared" si="30"/>
        <v>44512000</v>
      </c>
      <c r="H65" s="49">
        <f t="shared" si="30"/>
        <v>6647000</v>
      </c>
      <c r="I65" s="50">
        <f t="shared" si="30"/>
        <v>6886278</v>
      </c>
      <c r="J65" s="49">
        <f t="shared" si="30"/>
        <v>15584000</v>
      </c>
      <c r="K65" s="50">
        <f t="shared" si="30"/>
        <v>10378914</v>
      </c>
      <c r="L65" s="49">
        <f t="shared" si="30"/>
        <v>4810000</v>
      </c>
      <c r="M65" s="51">
        <f t="shared" si="30"/>
        <v>4981565</v>
      </c>
      <c r="N65" s="49">
        <f t="shared" si="30"/>
        <v>15170000</v>
      </c>
      <c r="O65" s="50">
        <f t="shared" si="30"/>
        <v>1310832</v>
      </c>
      <c r="P65" s="49">
        <f t="shared" si="30"/>
        <v>42211000</v>
      </c>
      <c r="Q65" s="50">
        <f t="shared" si="30"/>
        <v>23557589</v>
      </c>
      <c r="R65" s="34">
        <f t="shared" si="16"/>
        <v>215.38461538461539</v>
      </c>
      <c r="S65" s="35">
        <f t="shared" si="17"/>
        <v>-73.686341541262635</v>
      </c>
      <c r="T65" s="34">
        <f t="shared" si="18"/>
        <v>66.264265867097848</v>
      </c>
      <c r="U65" s="35">
        <f t="shared" si="19"/>
        <v>36.981505784838539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40399000</v>
      </c>
      <c r="C8" s="36">
        <f t="shared" si="0"/>
        <v>0</v>
      </c>
      <c r="D8" s="36">
        <f t="shared" si="0"/>
        <v>0</v>
      </c>
      <c r="E8" s="36">
        <f t="shared" si="0"/>
        <v>40399000</v>
      </c>
      <c r="F8" s="37">
        <f t="shared" si="0"/>
        <v>40399000</v>
      </c>
      <c r="G8" s="38">
        <f t="shared" si="0"/>
        <v>37399000</v>
      </c>
      <c r="H8" s="37">
        <f t="shared" si="0"/>
        <v>4284000</v>
      </c>
      <c r="I8" s="38">
        <f t="shared" si="0"/>
        <v>3217477</v>
      </c>
      <c r="J8" s="37">
        <f t="shared" si="0"/>
        <v>11731000</v>
      </c>
      <c r="K8" s="38">
        <f t="shared" si="0"/>
        <v>3473082</v>
      </c>
      <c r="L8" s="37">
        <f t="shared" si="0"/>
        <v>2943000</v>
      </c>
      <c r="M8" s="38">
        <f t="shared" si="0"/>
        <v>3020379</v>
      </c>
      <c r="N8" s="37">
        <f t="shared" si="0"/>
        <v>3456000</v>
      </c>
      <c r="O8" s="38">
        <f t="shared" si="0"/>
        <v>2187505</v>
      </c>
      <c r="P8" s="37">
        <f t="shared" si="0"/>
        <v>22414000</v>
      </c>
      <c r="Q8" s="38">
        <f t="shared" si="0"/>
        <v>11898443</v>
      </c>
      <c r="R8" s="16">
        <f>IF(($L8       =0),0,((($N8       -$L8       )/$L8       )*100))</f>
        <v>17.431192660550458</v>
      </c>
      <c r="S8" s="17">
        <f>IF(($M8       =0),0,((($O8       -$M8       )/$M8       )*100))</f>
        <v>-27.575148681672069</v>
      </c>
      <c r="T8" s="16">
        <f>IF(($E8       =0),0,(($P8       /$E8       )*100))</f>
        <v>55.481571326022916</v>
      </c>
      <c r="U8" s="18">
        <f>IF(($E8       =0),0,(($Q8       /$E8       )*100))</f>
        <v>29.452320601995098</v>
      </c>
      <c r="V8" s="37">
        <f t="shared" ref="V8:W8" si="1">+V9+V28</f>
        <v>8485000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35991000</v>
      </c>
      <c r="C9" s="39">
        <f t="shared" si="2"/>
        <v>0</v>
      </c>
      <c r="D9" s="39">
        <f t="shared" si="2"/>
        <v>0</v>
      </c>
      <c r="E9" s="39">
        <f t="shared" si="2"/>
        <v>35991000</v>
      </c>
      <c r="F9" s="40">
        <f t="shared" si="2"/>
        <v>35991000</v>
      </c>
      <c r="G9" s="41">
        <f t="shared" si="2"/>
        <v>32991000</v>
      </c>
      <c r="H9" s="40">
        <f t="shared" si="2"/>
        <v>3812000</v>
      </c>
      <c r="I9" s="41">
        <f t="shared" si="2"/>
        <v>2717904</v>
      </c>
      <c r="J9" s="40">
        <f t="shared" si="2"/>
        <v>10423000</v>
      </c>
      <c r="K9" s="41">
        <f t="shared" si="2"/>
        <v>3153443</v>
      </c>
      <c r="L9" s="40">
        <f t="shared" si="2"/>
        <v>1506000</v>
      </c>
      <c r="M9" s="41">
        <f t="shared" si="2"/>
        <v>2915018</v>
      </c>
      <c r="N9" s="40">
        <f t="shared" si="2"/>
        <v>2489000</v>
      </c>
      <c r="O9" s="41">
        <f t="shared" si="2"/>
        <v>1711049</v>
      </c>
      <c r="P9" s="40">
        <f t="shared" si="2"/>
        <v>18230000</v>
      </c>
      <c r="Q9" s="41">
        <f t="shared" si="2"/>
        <v>10497414</v>
      </c>
      <c r="R9" s="20">
        <f>IF(($L9       =0),0,((($N9       -$L9       )/$L9       )*100))</f>
        <v>65.272244355909692</v>
      </c>
      <c r="S9" s="21">
        <f>IF(($M9       =0),0,((($O9       -$M9       )/$M9       )*100))</f>
        <v>-41.30228355365216</v>
      </c>
      <c r="T9" s="20">
        <f>IF(($E9       =0),0,(($P9       /$E9       )*100))</f>
        <v>50.651551776833095</v>
      </c>
      <c r="U9" s="22">
        <f>IF(($E9       =0),0,(($Q9       /$E9       )*100))</f>
        <v>29.166775027090107</v>
      </c>
      <c r="V9" s="40">
        <f t="shared" ref="V9:W9" si="3">SUM(V10:V27)</f>
        <v>8485000</v>
      </c>
      <c r="W9" s="41">
        <f t="shared" si="3"/>
        <v>0</v>
      </c>
    </row>
    <row r="10" spans="1:23" ht="13" x14ac:dyDescent="0.3">
      <c r="A10" s="23" t="s">
        <v>36</v>
      </c>
      <c r="B10" s="42">
        <v>23607000</v>
      </c>
      <c r="C10" s="42"/>
      <c r="D10" s="42"/>
      <c r="E10" s="42">
        <f t="shared" ref="E10:E41" si="4">$B10      +$C10      +$D10</f>
        <v>23607000</v>
      </c>
      <c r="F10" s="43">
        <v>23607000</v>
      </c>
      <c r="G10" s="44">
        <v>23607000</v>
      </c>
      <c r="H10" s="43">
        <v>1689000</v>
      </c>
      <c r="I10" s="44">
        <v>1991861</v>
      </c>
      <c r="J10" s="43">
        <v>9081000</v>
      </c>
      <c r="K10" s="44">
        <v>3153443</v>
      </c>
      <c r="L10" s="43">
        <v>1506000</v>
      </c>
      <c r="M10" s="44">
        <v>1735018</v>
      </c>
      <c r="N10" s="43">
        <v>1545000</v>
      </c>
      <c r="O10" s="44">
        <v>1020082</v>
      </c>
      <c r="P10" s="43">
        <f t="shared" ref="P10:P41" si="5">$H10      +$J10      +$L10      +$N10</f>
        <v>13821000</v>
      </c>
      <c r="Q10" s="44">
        <f t="shared" ref="Q10:Q41" si="6">$I10      +$K10      +$M10      +$O10</f>
        <v>7900404</v>
      </c>
      <c r="R10" s="24">
        <f t="shared" ref="R10:R41" si="7">IF(($L10      =0),0,((($N10      -$L10      )/$L10      )*100))</f>
        <v>2.5896414342629481</v>
      </c>
      <c r="S10" s="25">
        <f t="shared" ref="S10:S41" si="8">IF(($M10      =0),0,((($O10      -$M10      )/$M10      )*100))</f>
        <v>-41.20625837887561</v>
      </c>
      <c r="T10" s="24">
        <f t="shared" ref="T10:T41" si="9">IF(($E10      =0),0,(($P10      /$E10      )*100))</f>
        <v>58.546193925530567</v>
      </c>
      <c r="U10" s="26">
        <f t="shared" ref="U10:U41" si="10">IF(($E10      =0),0,(($Q10      /$E10      )*100))</f>
        <v>33.466361672385311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6909000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12384000</v>
      </c>
      <c r="C23" s="42"/>
      <c r="D23" s="42"/>
      <c r="E23" s="42">
        <f t="shared" si="4"/>
        <v>12384000</v>
      </c>
      <c r="F23" s="43">
        <v>12384000</v>
      </c>
      <c r="G23" s="44">
        <v>9384000</v>
      </c>
      <c r="H23" s="43">
        <v>2123000</v>
      </c>
      <c r="I23" s="44">
        <v>726043</v>
      </c>
      <c r="J23" s="43">
        <v>1342000</v>
      </c>
      <c r="K23" s="44"/>
      <c r="L23" s="43"/>
      <c r="M23" s="44">
        <v>1180000</v>
      </c>
      <c r="N23" s="43">
        <v>944000</v>
      </c>
      <c r="O23" s="44">
        <v>690967</v>
      </c>
      <c r="P23" s="43">
        <f t="shared" si="5"/>
        <v>4409000</v>
      </c>
      <c r="Q23" s="44">
        <f t="shared" si="6"/>
        <v>2597010</v>
      </c>
      <c r="R23" s="24">
        <f t="shared" si="7"/>
        <v>0</v>
      </c>
      <c r="S23" s="25">
        <f t="shared" si="8"/>
        <v>-41.443474576271186</v>
      </c>
      <c r="T23" s="24">
        <f t="shared" si="9"/>
        <v>35.602390180878551</v>
      </c>
      <c r="U23" s="26">
        <f t="shared" si="10"/>
        <v>20.970687984496124</v>
      </c>
      <c r="V23" s="43">
        <v>1576000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4408000</v>
      </c>
      <c r="C28" s="39">
        <f t="shared" si="11"/>
        <v>0</v>
      </c>
      <c r="D28" s="39">
        <f t="shared" si="11"/>
        <v>0</v>
      </c>
      <c r="E28" s="39">
        <f t="shared" si="11"/>
        <v>4408000</v>
      </c>
      <c r="F28" s="40">
        <f t="shared" si="11"/>
        <v>4408000</v>
      </c>
      <c r="G28" s="41">
        <f t="shared" si="11"/>
        <v>4408000</v>
      </c>
      <c r="H28" s="40">
        <f t="shared" si="11"/>
        <v>472000</v>
      </c>
      <c r="I28" s="41">
        <f t="shared" si="11"/>
        <v>499573</v>
      </c>
      <c r="J28" s="40">
        <f t="shared" si="11"/>
        <v>1308000</v>
      </c>
      <c r="K28" s="41">
        <f t="shared" si="11"/>
        <v>319639</v>
      </c>
      <c r="L28" s="40">
        <f t="shared" si="11"/>
        <v>1437000</v>
      </c>
      <c r="M28" s="41">
        <f t="shared" si="11"/>
        <v>105361</v>
      </c>
      <c r="N28" s="40">
        <f t="shared" si="11"/>
        <v>967000</v>
      </c>
      <c r="O28" s="41">
        <f t="shared" si="11"/>
        <v>476456</v>
      </c>
      <c r="P28" s="40">
        <f t="shared" si="11"/>
        <v>4184000</v>
      </c>
      <c r="Q28" s="41">
        <f t="shared" si="11"/>
        <v>1401029</v>
      </c>
      <c r="R28" s="20">
        <f t="shared" si="7"/>
        <v>-32.707028531663184</v>
      </c>
      <c r="S28" s="21">
        <f t="shared" si="8"/>
        <v>352.21286813906477</v>
      </c>
      <c r="T28" s="20">
        <f t="shared" si="9"/>
        <v>94.918330308529946</v>
      </c>
      <c r="U28" s="22">
        <f t="shared" si="10"/>
        <v>31.78377949183303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472000</v>
      </c>
      <c r="I31" s="44"/>
      <c r="J31" s="43">
        <v>976000</v>
      </c>
      <c r="K31" s="44"/>
      <c r="L31" s="43">
        <v>1088000</v>
      </c>
      <c r="M31" s="44"/>
      <c r="N31" s="43">
        <v>464000</v>
      </c>
      <c r="O31" s="44">
        <v>279945</v>
      </c>
      <c r="P31" s="43">
        <f t="shared" si="5"/>
        <v>3000000</v>
      </c>
      <c r="Q31" s="44">
        <f t="shared" si="6"/>
        <v>279945</v>
      </c>
      <c r="R31" s="24">
        <f t="shared" si="7"/>
        <v>-57.352941176470587</v>
      </c>
      <c r="S31" s="25">
        <f t="shared" si="8"/>
        <v>0</v>
      </c>
      <c r="T31" s="24">
        <f t="shared" si="9"/>
        <v>100</v>
      </c>
      <c r="U31" s="26">
        <f t="shared" si="10"/>
        <v>9.3315000000000001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1408000</v>
      </c>
      <c r="C33" s="42"/>
      <c r="D33" s="42"/>
      <c r="E33" s="42">
        <f t="shared" si="4"/>
        <v>1408000</v>
      </c>
      <c r="F33" s="43">
        <v>1408000</v>
      </c>
      <c r="G33" s="44">
        <v>1408000</v>
      </c>
      <c r="H33" s="43"/>
      <c r="I33" s="44">
        <v>499573</v>
      </c>
      <c r="J33" s="43">
        <v>332000</v>
      </c>
      <c r="K33" s="44">
        <v>319639</v>
      </c>
      <c r="L33" s="43">
        <v>349000</v>
      </c>
      <c r="M33" s="44">
        <v>105361</v>
      </c>
      <c r="N33" s="43">
        <v>503000</v>
      </c>
      <c r="O33" s="44">
        <v>196511</v>
      </c>
      <c r="P33" s="43">
        <f t="shared" si="5"/>
        <v>1184000</v>
      </c>
      <c r="Q33" s="44">
        <f t="shared" si="6"/>
        <v>1121084</v>
      </c>
      <c r="R33" s="24">
        <f t="shared" si="7"/>
        <v>44.126074498567334</v>
      </c>
      <c r="S33" s="25">
        <f t="shared" si="8"/>
        <v>86.512087015119448</v>
      </c>
      <c r="T33" s="24">
        <f t="shared" si="9"/>
        <v>84.090909090909093</v>
      </c>
      <c r="U33" s="26">
        <f t="shared" si="10"/>
        <v>79.622443181818184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8498000</v>
      </c>
      <c r="C43" s="45">
        <f t="shared" si="20"/>
        <v>-3838000</v>
      </c>
      <c r="D43" s="45">
        <f t="shared" si="20"/>
        <v>0</v>
      </c>
      <c r="E43" s="45">
        <f t="shared" si="20"/>
        <v>4660000</v>
      </c>
      <c r="F43" s="46">
        <f t="shared" si="20"/>
        <v>8498000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8498000</v>
      </c>
      <c r="C44" s="39">
        <f t="shared" si="22"/>
        <v>-3838000</v>
      </c>
      <c r="D44" s="39">
        <f t="shared" si="22"/>
        <v>0</v>
      </c>
      <c r="E44" s="39">
        <f t="shared" si="22"/>
        <v>4660000</v>
      </c>
      <c r="F44" s="40">
        <f t="shared" si="22"/>
        <v>8498000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8498000</v>
      </c>
      <c r="C46" s="42">
        <v>-3838000</v>
      </c>
      <c r="D46" s="42"/>
      <c r="E46" s="42">
        <f t="shared" si="13"/>
        <v>4660000</v>
      </c>
      <c r="F46" s="43">
        <v>8498000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48897000</v>
      </c>
      <c r="C61" s="39">
        <f t="shared" si="26"/>
        <v>-3838000</v>
      </c>
      <c r="D61" s="39">
        <f t="shared" si="26"/>
        <v>0</v>
      </c>
      <c r="E61" s="39">
        <f t="shared" si="26"/>
        <v>45059000</v>
      </c>
      <c r="F61" s="40">
        <f t="shared" si="26"/>
        <v>48897000</v>
      </c>
      <c r="G61" s="41">
        <f t="shared" si="26"/>
        <v>37399000</v>
      </c>
      <c r="H61" s="40">
        <f t="shared" si="26"/>
        <v>4284000</v>
      </c>
      <c r="I61" s="41">
        <f t="shared" si="26"/>
        <v>3217477</v>
      </c>
      <c r="J61" s="40">
        <f t="shared" si="26"/>
        <v>11731000</v>
      </c>
      <c r="K61" s="41">
        <f t="shared" si="26"/>
        <v>3473082</v>
      </c>
      <c r="L61" s="40">
        <f t="shared" si="26"/>
        <v>2943000</v>
      </c>
      <c r="M61" s="41">
        <f t="shared" si="26"/>
        <v>3020379</v>
      </c>
      <c r="N61" s="40">
        <f t="shared" si="26"/>
        <v>3456000</v>
      </c>
      <c r="O61" s="41">
        <f t="shared" si="26"/>
        <v>2187505</v>
      </c>
      <c r="P61" s="40">
        <f t="shared" si="26"/>
        <v>22414000</v>
      </c>
      <c r="Q61" s="41">
        <f t="shared" si="26"/>
        <v>11898443</v>
      </c>
      <c r="R61" s="20">
        <f t="shared" si="16"/>
        <v>17.431192660550458</v>
      </c>
      <c r="S61" s="21">
        <f t="shared" si="17"/>
        <v>-27.575148681672069</v>
      </c>
      <c r="T61" s="20">
        <f t="shared" si="18"/>
        <v>49.743669411216409</v>
      </c>
      <c r="U61" s="22">
        <f t="shared" si="19"/>
        <v>26.406362768814223</v>
      </c>
      <c r="V61" s="40">
        <f t="shared" ref="V61:W61" si="27">+V8+V43</f>
        <v>8485000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48897000</v>
      </c>
      <c r="C65" s="48">
        <f t="shared" si="30"/>
        <v>-3838000</v>
      </c>
      <c r="D65" s="48">
        <f t="shared" si="30"/>
        <v>0</v>
      </c>
      <c r="E65" s="48">
        <f t="shared" si="30"/>
        <v>45059000</v>
      </c>
      <c r="F65" s="49">
        <f t="shared" si="30"/>
        <v>48897000</v>
      </c>
      <c r="G65" s="50">
        <f t="shared" si="30"/>
        <v>37399000</v>
      </c>
      <c r="H65" s="49">
        <f t="shared" si="30"/>
        <v>4284000</v>
      </c>
      <c r="I65" s="50">
        <f t="shared" si="30"/>
        <v>3217477</v>
      </c>
      <c r="J65" s="49">
        <f t="shared" si="30"/>
        <v>11731000</v>
      </c>
      <c r="K65" s="50">
        <f t="shared" si="30"/>
        <v>3473082</v>
      </c>
      <c r="L65" s="49">
        <f t="shared" si="30"/>
        <v>2943000</v>
      </c>
      <c r="M65" s="51">
        <f t="shared" si="30"/>
        <v>3020379</v>
      </c>
      <c r="N65" s="49">
        <f t="shared" si="30"/>
        <v>3456000</v>
      </c>
      <c r="O65" s="50">
        <f t="shared" si="30"/>
        <v>2187505</v>
      </c>
      <c r="P65" s="49">
        <f t="shared" si="30"/>
        <v>22414000</v>
      </c>
      <c r="Q65" s="50">
        <f t="shared" si="30"/>
        <v>11898443</v>
      </c>
      <c r="R65" s="34">
        <f t="shared" si="16"/>
        <v>17.431192660550458</v>
      </c>
      <c r="S65" s="35">
        <f t="shared" si="17"/>
        <v>-27.575148681672069</v>
      </c>
      <c r="T65" s="34">
        <f t="shared" si="18"/>
        <v>49.743669411216409</v>
      </c>
      <c r="U65" s="35">
        <f t="shared" si="19"/>
        <v>26.406362768814223</v>
      </c>
      <c r="V65" s="49">
        <f>+V61+V62</f>
        <v>8485000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58140000</v>
      </c>
      <c r="C8" s="36">
        <f t="shared" si="0"/>
        <v>0</v>
      </c>
      <c r="D8" s="36">
        <f t="shared" si="0"/>
        <v>0</v>
      </c>
      <c r="E8" s="36">
        <f t="shared" si="0"/>
        <v>58140000</v>
      </c>
      <c r="F8" s="37">
        <f t="shared" si="0"/>
        <v>61945000</v>
      </c>
      <c r="G8" s="38">
        <f t="shared" si="0"/>
        <v>36621000</v>
      </c>
      <c r="H8" s="37">
        <f t="shared" si="0"/>
        <v>1793000</v>
      </c>
      <c r="I8" s="38">
        <f t="shared" si="0"/>
        <v>0</v>
      </c>
      <c r="J8" s="37">
        <f t="shared" si="0"/>
        <v>5628000</v>
      </c>
      <c r="K8" s="38">
        <f t="shared" si="0"/>
        <v>1887432</v>
      </c>
      <c r="L8" s="37">
        <f t="shared" si="0"/>
        <v>6808000</v>
      </c>
      <c r="M8" s="38">
        <f t="shared" si="0"/>
        <v>8652160</v>
      </c>
      <c r="N8" s="37">
        <f t="shared" si="0"/>
        <v>22011000</v>
      </c>
      <c r="O8" s="38">
        <f t="shared" si="0"/>
        <v>52079167</v>
      </c>
      <c r="P8" s="37">
        <f t="shared" si="0"/>
        <v>36240000</v>
      </c>
      <c r="Q8" s="38">
        <f t="shared" si="0"/>
        <v>62618759</v>
      </c>
      <c r="R8" s="16">
        <f>IF(($L8       =0),0,((($N8       -$L8       )/$L8       )*100))</f>
        <v>223.31081081081078</v>
      </c>
      <c r="S8" s="17">
        <f>IF(($M8       =0),0,((($O8       -$M8       )/$M8       )*100))</f>
        <v>501.92098851616242</v>
      </c>
      <c r="T8" s="16">
        <f>IF(($E8       =0),0,(($P8       /$E8       )*100))</f>
        <v>62.332301341589272</v>
      </c>
      <c r="U8" s="18">
        <f>IF(($E8       =0),0,(($Q8       /$E8       )*100))</f>
        <v>107.70340385276917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54344000</v>
      </c>
      <c r="C9" s="39">
        <f t="shared" si="2"/>
        <v>0</v>
      </c>
      <c r="D9" s="39">
        <f t="shared" si="2"/>
        <v>0</v>
      </c>
      <c r="E9" s="39">
        <f t="shared" si="2"/>
        <v>54344000</v>
      </c>
      <c r="F9" s="40">
        <f t="shared" si="2"/>
        <v>58149000</v>
      </c>
      <c r="G9" s="41">
        <f t="shared" si="2"/>
        <v>32825000</v>
      </c>
      <c r="H9" s="40">
        <f t="shared" si="2"/>
        <v>852000</v>
      </c>
      <c r="I9" s="41">
        <f t="shared" si="2"/>
        <v>0</v>
      </c>
      <c r="J9" s="40">
        <f t="shared" si="2"/>
        <v>4748000</v>
      </c>
      <c r="K9" s="41">
        <f t="shared" si="2"/>
        <v>181085</v>
      </c>
      <c r="L9" s="40">
        <f t="shared" si="2"/>
        <v>6346000</v>
      </c>
      <c r="M9" s="41">
        <f t="shared" si="2"/>
        <v>8099119</v>
      </c>
      <c r="N9" s="40">
        <f t="shared" si="2"/>
        <v>20800000</v>
      </c>
      <c r="O9" s="41">
        <f t="shared" si="2"/>
        <v>51143022</v>
      </c>
      <c r="P9" s="40">
        <f t="shared" si="2"/>
        <v>32746000</v>
      </c>
      <c r="Q9" s="41">
        <f t="shared" si="2"/>
        <v>59423226</v>
      </c>
      <c r="R9" s="20">
        <f>IF(($L9       =0),0,((($N9       -$L9       )/$L9       )*100))</f>
        <v>227.76552158840215</v>
      </c>
      <c r="S9" s="21">
        <f>IF(($M9       =0),0,((($O9       -$M9       )/$M9       )*100))</f>
        <v>531.46401478975679</v>
      </c>
      <c r="T9" s="20">
        <f>IF(($E9       =0),0,(($P9       /$E9       )*100))</f>
        <v>60.256882084498756</v>
      </c>
      <c r="U9" s="22">
        <f>IF(($E9       =0),0,(($Q9       /$E9       )*100))</f>
        <v>109.34643382894156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36749000</v>
      </c>
      <c r="C10" s="42"/>
      <c r="D10" s="42"/>
      <c r="E10" s="42">
        <f t="shared" ref="E10:E41" si="4">$B10      +$C10      +$D10</f>
        <v>36749000</v>
      </c>
      <c r="F10" s="43">
        <v>40554000</v>
      </c>
      <c r="G10" s="44">
        <v>22230000</v>
      </c>
      <c r="H10" s="43">
        <v>852000</v>
      </c>
      <c r="I10" s="44"/>
      <c r="J10" s="43">
        <v>2567000</v>
      </c>
      <c r="K10" s="44">
        <v>181085</v>
      </c>
      <c r="L10" s="43">
        <v>1462000</v>
      </c>
      <c r="M10" s="44">
        <v>3074906</v>
      </c>
      <c r="N10" s="43">
        <v>17270000</v>
      </c>
      <c r="O10" s="44">
        <v>45176692</v>
      </c>
      <c r="P10" s="43">
        <f t="shared" ref="P10:P41" si="5">$H10      +$J10      +$L10      +$N10</f>
        <v>22151000</v>
      </c>
      <c r="Q10" s="44">
        <f t="shared" ref="Q10:Q41" si="6">$I10      +$K10      +$M10      +$O10</f>
        <v>48432683</v>
      </c>
      <c r="R10" s="24">
        <f t="shared" ref="R10:R41" si="7">IF(($L10      =0),0,((($N10      -$L10      )/$L10      )*100))</f>
        <v>1081.2585499316006</v>
      </c>
      <c r="S10" s="25">
        <f t="shared" ref="S10:S41" si="8">IF(($M10      =0),0,((($O10      -$M10      )/$M10      )*100))</f>
        <v>1369.2056277492711</v>
      </c>
      <c r="T10" s="24">
        <f t="shared" ref="T10:T41" si="9">IF(($E10      =0),0,(($P10      /$E10      )*100))</f>
        <v>60.276470108030153</v>
      </c>
      <c r="U10" s="26">
        <f t="shared" ref="U10:U41" si="10">IF(($E10      =0),0,(($Q10      /$E10      )*100))</f>
        <v>131.79319981496096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17595000</v>
      </c>
      <c r="C23" s="42"/>
      <c r="D23" s="42"/>
      <c r="E23" s="42">
        <f t="shared" si="4"/>
        <v>17595000</v>
      </c>
      <c r="F23" s="43">
        <v>17595000</v>
      </c>
      <c r="G23" s="44">
        <v>10595000</v>
      </c>
      <c r="H23" s="43"/>
      <c r="I23" s="44"/>
      <c r="J23" s="43">
        <v>2181000</v>
      </c>
      <c r="K23" s="44"/>
      <c r="L23" s="43">
        <v>4884000</v>
      </c>
      <c r="M23" s="44">
        <v>5024213</v>
      </c>
      <c r="N23" s="43">
        <v>3530000</v>
      </c>
      <c r="O23" s="44">
        <v>5966330</v>
      </c>
      <c r="P23" s="43">
        <f t="shared" si="5"/>
        <v>10595000</v>
      </c>
      <c r="Q23" s="44">
        <f t="shared" si="6"/>
        <v>10990543</v>
      </c>
      <c r="R23" s="24">
        <f t="shared" si="7"/>
        <v>-27.723177723177724</v>
      </c>
      <c r="S23" s="25">
        <f t="shared" si="8"/>
        <v>18.751533822312073</v>
      </c>
      <c r="T23" s="24">
        <f t="shared" si="9"/>
        <v>60.21597044614947</v>
      </c>
      <c r="U23" s="26">
        <f t="shared" si="10"/>
        <v>62.464012503552148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3796000</v>
      </c>
      <c r="C28" s="39">
        <f t="shared" si="11"/>
        <v>0</v>
      </c>
      <c r="D28" s="39">
        <f t="shared" si="11"/>
        <v>0</v>
      </c>
      <c r="E28" s="39">
        <f t="shared" si="11"/>
        <v>3796000</v>
      </c>
      <c r="F28" s="40">
        <f t="shared" si="11"/>
        <v>3796000</v>
      </c>
      <c r="G28" s="41">
        <f t="shared" si="11"/>
        <v>3796000</v>
      </c>
      <c r="H28" s="40">
        <f t="shared" si="11"/>
        <v>941000</v>
      </c>
      <c r="I28" s="41">
        <f t="shared" si="11"/>
        <v>0</v>
      </c>
      <c r="J28" s="40">
        <f t="shared" si="11"/>
        <v>880000</v>
      </c>
      <c r="K28" s="41">
        <f t="shared" si="11"/>
        <v>1706347</v>
      </c>
      <c r="L28" s="40">
        <f t="shared" si="11"/>
        <v>462000</v>
      </c>
      <c r="M28" s="41">
        <f t="shared" si="11"/>
        <v>553041</v>
      </c>
      <c r="N28" s="40">
        <f t="shared" si="11"/>
        <v>1211000</v>
      </c>
      <c r="O28" s="41">
        <f t="shared" si="11"/>
        <v>936145</v>
      </c>
      <c r="P28" s="40">
        <f t="shared" si="11"/>
        <v>3494000</v>
      </c>
      <c r="Q28" s="41">
        <f t="shared" si="11"/>
        <v>3195533</v>
      </c>
      <c r="R28" s="20">
        <f t="shared" si="7"/>
        <v>162.12121212121212</v>
      </c>
      <c r="S28" s="21">
        <f t="shared" si="8"/>
        <v>69.272260103681276</v>
      </c>
      <c r="T28" s="20">
        <f t="shared" si="9"/>
        <v>92.044257112750259</v>
      </c>
      <c r="U28" s="22">
        <f t="shared" si="10"/>
        <v>84.181585879873552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614000</v>
      </c>
      <c r="I31" s="44"/>
      <c r="J31" s="43">
        <v>554000</v>
      </c>
      <c r="K31" s="44">
        <v>1156260</v>
      </c>
      <c r="L31" s="43">
        <v>330000</v>
      </c>
      <c r="M31" s="44">
        <v>330259</v>
      </c>
      <c r="N31" s="43">
        <v>772000</v>
      </c>
      <c r="O31" s="44">
        <v>411238</v>
      </c>
      <c r="P31" s="43">
        <f t="shared" si="5"/>
        <v>2270000</v>
      </c>
      <c r="Q31" s="44">
        <f t="shared" si="6"/>
        <v>1897757</v>
      </c>
      <c r="R31" s="24">
        <f t="shared" si="7"/>
        <v>133.93939393939394</v>
      </c>
      <c r="S31" s="25">
        <f t="shared" si="8"/>
        <v>24.519846544681599</v>
      </c>
      <c r="T31" s="24">
        <f t="shared" si="9"/>
        <v>98.695652173913047</v>
      </c>
      <c r="U31" s="26">
        <f t="shared" si="10"/>
        <v>82.511173913043478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1496000</v>
      </c>
      <c r="C33" s="42"/>
      <c r="D33" s="42"/>
      <c r="E33" s="42">
        <f t="shared" si="4"/>
        <v>1496000</v>
      </c>
      <c r="F33" s="43">
        <v>1496000</v>
      </c>
      <c r="G33" s="44">
        <v>1496000</v>
      </c>
      <c r="H33" s="43">
        <v>327000</v>
      </c>
      <c r="I33" s="44"/>
      <c r="J33" s="43">
        <v>326000</v>
      </c>
      <c r="K33" s="44">
        <v>550087</v>
      </c>
      <c r="L33" s="43">
        <v>132000</v>
      </c>
      <c r="M33" s="44">
        <v>222782</v>
      </c>
      <c r="N33" s="43">
        <v>439000</v>
      </c>
      <c r="O33" s="44">
        <v>524907</v>
      </c>
      <c r="P33" s="43">
        <f t="shared" si="5"/>
        <v>1224000</v>
      </c>
      <c r="Q33" s="44">
        <f t="shared" si="6"/>
        <v>1297776</v>
      </c>
      <c r="R33" s="24">
        <f t="shared" si="7"/>
        <v>232.57575757575756</v>
      </c>
      <c r="S33" s="25">
        <f t="shared" si="8"/>
        <v>135.61463673007694</v>
      </c>
      <c r="T33" s="24">
        <f t="shared" si="9"/>
        <v>81.818181818181827</v>
      </c>
      <c r="U33" s="26">
        <f t="shared" si="10"/>
        <v>86.749732620320856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26526000</v>
      </c>
      <c r="C43" s="45">
        <f t="shared" si="20"/>
        <v>628000</v>
      </c>
      <c r="D43" s="45">
        <f t="shared" si="20"/>
        <v>0</v>
      </c>
      <c r="E43" s="45">
        <f t="shared" si="20"/>
        <v>27154000</v>
      </c>
      <c r="F43" s="46">
        <f t="shared" si="20"/>
        <v>26526000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26526000</v>
      </c>
      <c r="C44" s="39">
        <f t="shared" si="22"/>
        <v>628000</v>
      </c>
      <c r="D44" s="39">
        <f t="shared" si="22"/>
        <v>0</v>
      </c>
      <c r="E44" s="39">
        <f t="shared" si="22"/>
        <v>27154000</v>
      </c>
      <c r="F44" s="40">
        <f t="shared" si="22"/>
        <v>26526000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9000000</v>
      </c>
      <c r="C45" s="42"/>
      <c r="D45" s="42"/>
      <c r="E45" s="42">
        <f t="shared" si="13"/>
        <v>9000000</v>
      </c>
      <c r="F45" s="43">
        <v>9000000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5338000</v>
      </c>
      <c r="C46" s="42">
        <v>628000</v>
      </c>
      <c r="D46" s="42"/>
      <c r="E46" s="42">
        <f t="shared" si="13"/>
        <v>5966000</v>
      </c>
      <c r="F46" s="43">
        <v>5338000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12188000</v>
      </c>
      <c r="C54" s="42"/>
      <c r="D54" s="42"/>
      <c r="E54" s="42">
        <f t="shared" si="13"/>
        <v>12188000</v>
      </c>
      <c r="F54" s="43">
        <v>12188000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84666000</v>
      </c>
      <c r="C61" s="39">
        <f t="shared" si="26"/>
        <v>628000</v>
      </c>
      <c r="D61" s="39">
        <f t="shared" si="26"/>
        <v>0</v>
      </c>
      <c r="E61" s="39">
        <f t="shared" si="26"/>
        <v>85294000</v>
      </c>
      <c r="F61" s="40">
        <f t="shared" si="26"/>
        <v>88471000</v>
      </c>
      <c r="G61" s="41">
        <f t="shared" si="26"/>
        <v>36621000</v>
      </c>
      <c r="H61" s="40">
        <f t="shared" si="26"/>
        <v>1793000</v>
      </c>
      <c r="I61" s="41">
        <f t="shared" si="26"/>
        <v>0</v>
      </c>
      <c r="J61" s="40">
        <f t="shared" si="26"/>
        <v>5628000</v>
      </c>
      <c r="K61" s="41">
        <f t="shared" si="26"/>
        <v>1887432</v>
      </c>
      <c r="L61" s="40">
        <f t="shared" si="26"/>
        <v>6808000</v>
      </c>
      <c r="M61" s="41">
        <f t="shared" si="26"/>
        <v>8652160</v>
      </c>
      <c r="N61" s="40">
        <f t="shared" si="26"/>
        <v>22011000</v>
      </c>
      <c r="O61" s="41">
        <f t="shared" si="26"/>
        <v>52079167</v>
      </c>
      <c r="P61" s="40">
        <f t="shared" si="26"/>
        <v>36240000</v>
      </c>
      <c r="Q61" s="41">
        <f t="shared" si="26"/>
        <v>62618759</v>
      </c>
      <c r="R61" s="20">
        <f t="shared" si="16"/>
        <v>223.31081081081078</v>
      </c>
      <c r="S61" s="21">
        <f t="shared" si="17"/>
        <v>501.92098851616242</v>
      </c>
      <c r="T61" s="20">
        <f t="shared" si="18"/>
        <v>42.488334466668235</v>
      </c>
      <c r="U61" s="22">
        <f t="shared" si="19"/>
        <v>73.415198020962791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84666000</v>
      </c>
      <c r="C65" s="48">
        <f t="shared" si="30"/>
        <v>628000</v>
      </c>
      <c r="D65" s="48">
        <f t="shared" si="30"/>
        <v>0</v>
      </c>
      <c r="E65" s="48">
        <f t="shared" si="30"/>
        <v>85294000</v>
      </c>
      <c r="F65" s="49">
        <f t="shared" si="30"/>
        <v>88471000</v>
      </c>
      <c r="G65" s="50">
        <f t="shared" si="30"/>
        <v>36621000</v>
      </c>
      <c r="H65" s="49">
        <f t="shared" si="30"/>
        <v>1793000</v>
      </c>
      <c r="I65" s="50">
        <f t="shared" si="30"/>
        <v>0</v>
      </c>
      <c r="J65" s="49">
        <f t="shared" si="30"/>
        <v>5628000</v>
      </c>
      <c r="K65" s="50">
        <f t="shared" si="30"/>
        <v>1887432</v>
      </c>
      <c r="L65" s="49">
        <f t="shared" si="30"/>
        <v>6808000</v>
      </c>
      <c r="M65" s="51">
        <f t="shared" si="30"/>
        <v>8652160</v>
      </c>
      <c r="N65" s="49">
        <f t="shared" si="30"/>
        <v>22011000</v>
      </c>
      <c r="O65" s="50">
        <f t="shared" si="30"/>
        <v>52079167</v>
      </c>
      <c r="P65" s="49">
        <f t="shared" si="30"/>
        <v>36240000</v>
      </c>
      <c r="Q65" s="50">
        <f t="shared" si="30"/>
        <v>62618759</v>
      </c>
      <c r="R65" s="34">
        <f t="shared" si="16"/>
        <v>223.31081081081078</v>
      </c>
      <c r="S65" s="35">
        <f t="shared" si="17"/>
        <v>501.92098851616242</v>
      </c>
      <c r="T65" s="34">
        <f t="shared" si="18"/>
        <v>42.488334466668235</v>
      </c>
      <c r="U65" s="35">
        <f t="shared" si="19"/>
        <v>73.415198020962791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130373000</v>
      </c>
      <c r="C8" s="36">
        <f t="shared" si="0"/>
        <v>0</v>
      </c>
      <c r="D8" s="36">
        <f t="shared" si="0"/>
        <v>0</v>
      </c>
      <c r="E8" s="36">
        <f t="shared" si="0"/>
        <v>130373000</v>
      </c>
      <c r="F8" s="37">
        <f t="shared" si="0"/>
        <v>140708000</v>
      </c>
      <c r="G8" s="38">
        <f t="shared" si="0"/>
        <v>130373000</v>
      </c>
      <c r="H8" s="37">
        <f t="shared" si="0"/>
        <v>14731000</v>
      </c>
      <c r="I8" s="38">
        <f t="shared" si="0"/>
        <v>13851306</v>
      </c>
      <c r="J8" s="37">
        <f t="shared" si="0"/>
        <v>41713000</v>
      </c>
      <c r="K8" s="38">
        <f t="shared" si="0"/>
        <v>45133312</v>
      </c>
      <c r="L8" s="37">
        <f t="shared" si="0"/>
        <v>28306000</v>
      </c>
      <c r="M8" s="38">
        <f t="shared" si="0"/>
        <v>24860583</v>
      </c>
      <c r="N8" s="37">
        <f t="shared" si="0"/>
        <v>45755000</v>
      </c>
      <c r="O8" s="38">
        <f t="shared" si="0"/>
        <v>45723761</v>
      </c>
      <c r="P8" s="37">
        <f t="shared" si="0"/>
        <v>130505000</v>
      </c>
      <c r="Q8" s="38">
        <f t="shared" si="0"/>
        <v>129568962</v>
      </c>
      <c r="R8" s="16">
        <f>IF(($L8       =0),0,((($N8       -$L8       )/$L8       )*100))</f>
        <v>61.644174379990112</v>
      </c>
      <c r="S8" s="17">
        <f>IF(($M8       =0),0,((($O8       -$M8       )/$M8       )*100))</f>
        <v>83.920710950342553</v>
      </c>
      <c r="T8" s="16">
        <f>IF(($E8       =0),0,(($P8       /$E8       )*100))</f>
        <v>100.10124795778268</v>
      </c>
      <c r="U8" s="18">
        <f>IF(($E8       =0),0,(($Q8       /$E8       )*100))</f>
        <v>99.383278746366202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124820000</v>
      </c>
      <c r="C9" s="39">
        <f t="shared" si="2"/>
        <v>0</v>
      </c>
      <c r="D9" s="39">
        <f t="shared" si="2"/>
        <v>0</v>
      </c>
      <c r="E9" s="39">
        <f t="shared" si="2"/>
        <v>124820000</v>
      </c>
      <c r="F9" s="40">
        <f t="shared" si="2"/>
        <v>135155000</v>
      </c>
      <c r="G9" s="41">
        <f t="shared" si="2"/>
        <v>124820000</v>
      </c>
      <c r="H9" s="40">
        <f t="shared" si="2"/>
        <v>12191000</v>
      </c>
      <c r="I9" s="41">
        <f t="shared" si="2"/>
        <v>11618541</v>
      </c>
      <c r="J9" s="40">
        <f t="shared" si="2"/>
        <v>40782000</v>
      </c>
      <c r="K9" s="41">
        <f t="shared" si="2"/>
        <v>44520587</v>
      </c>
      <c r="L9" s="40">
        <f t="shared" si="2"/>
        <v>27202000</v>
      </c>
      <c r="M9" s="41">
        <f t="shared" si="2"/>
        <v>22718628</v>
      </c>
      <c r="N9" s="40">
        <f t="shared" si="2"/>
        <v>45010000</v>
      </c>
      <c r="O9" s="41">
        <f t="shared" si="2"/>
        <v>45158206</v>
      </c>
      <c r="P9" s="40">
        <f t="shared" si="2"/>
        <v>125185000</v>
      </c>
      <c r="Q9" s="41">
        <f t="shared" si="2"/>
        <v>124015962</v>
      </c>
      <c r="R9" s="20">
        <f>IF(($L9       =0),0,((($N9       -$L9       )/$L9       )*100))</f>
        <v>65.465774575398868</v>
      </c>
      <c r="S9" s="21">
        <f>IF(($M9       =0),0,((($O9       -$M9       )/$M9       )*100))</f>
        <v>98.771712798853869</v>
      </c>
      <c r="T9" s="20">
        <f>IF(($E9       =0),0,(($P9       /$E9       )*100))</f>
        <v>100.29242108636436</v>
      </c>
      <c r="U9" s="22">
        <f>IF(($E9       =0),0,(($Q9       /$E9       )*100))</f>
        <v>99.355842012498002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38252000</v>
      </c>
      <c r="C10" s="42"/>
      <c r="D10" s="42"/>
      <c r="E10" s="42">
        <f t="shared" ref="E10:E41" si="4">$B10      +$C10      +$D10</f>
        <v>38252000</v>
      </c>
      <c r="F10" s="43">
        <v>48587000</v>
      </c>
      <c r="G10" s="44">
        <v>38252000</v>
      </c>
      <c r="H10" s="43">
        <v>5151000</v>
      </c>
      <c r="I10" s="44">
        <v>4577953</v>
      </c>
      <c r="J10" s="43">
        <v>12140000</v>
      </c>
      <c r="K10" s="44">
        <v>11240744</v>
      </c>
      <c r="L10" s="43">
        <v>6633000</v>
      </c>
      <c r="M10" s="44">
        <v>5273868</v>
      </c>
      <c r="N10" s="43">
        <v>14710000</v>
      </c>
      <c r="O10" s="44">
        <v>17159435</v>
      </c>
      <c r="P10" s="43">
        <f t="shared" ref="P10:P41" si="5">$H10      +$J10      +$L10      +$N10</f>
        <v>38634000</v>
      </c>
      <c r="Q10" s="44">
        <f t="shared" ref="Q10:Q41" si="6">$I10      +$K10      +$M10      +$O10</f>
        <v>38252000</v>
      </c>
      <c r="R10" s="24">
        <f t="shared" ref="R10:R41" si="7">IF(($L10      =0),0,((($N10      -$L10      )/$L10      )*100))</f>
        <v>121.76993818784862</v>
      </c>
      <c r="S10" s="25">
        <f t="shared" ref="S10:S41" si="8">IF(($M10      =0),0,((($O10      -$M10      )/$M10      )*100))</f>
        <v>225.36716884078251</v>
      </c>
      <c r="T10" s="24">
        <f t="shared" ref="T10:T41" si="9">IF(($E10      =0),0,(($P10      /$E10      )*100))</f>
        <v>100.99864059395587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11135000</v>
      </c>
      <c r="C13" s="42"/>
      <c r="D13" s="42"/>
      <c r="E13" s="42">
        <f t="shared" si="4"/>
        <v>11135000</v>
      </c>
      <c r="F13" s="43">
        <v>11135000</v>
      </c>
      <c r="G13" s="44">
        <v>11135000</v>
      </c>
      <c r="H13" s="43">
        <v>1704000</v>
      </c>
      <c r="I13" s="44">
        <v>1703591</v>
      </c>
      <c r="J13" s="43">
        <v>3334000</v>
      </c>
      <c r="K13" s="44">
        <v>4858098</v>
      </c>
      <c r="L13" s="43">
        <v>1639000</v>
      </c>
      <c r="M13" s="44">
        <v>2696378</v>
      </c>
      <c r="N13" s="43">
        <v>4458000</v>
      </c>
      <c r="O13" s="44">
        <v>1876933</v>
      </c>
      <c r="P13" s="43">
        <f t="shared" si="5"/>
        <v>11135000</v>
      </c>
      <c r="Q13" s="44">
        <f t="shared" si="6"/>
        <v>11135000</v>
      </c>
      <c r="R13" s="24">
        <f t="shared" si="7"/>
        <v>171.99511897498473</v>
      </c>
      <c r="S13" s="25">
        <f t="shared" si="8"/>
        <v>-30.390583219415078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60000000</v>
      </c>
      <c r="C22" s="42"/>
      <c r="D22" s="42"/>
      <c r="E22" s="42">
        <f t="shared" si="4"/>
        <v>60000000</v>
      </c>
      <c r="F22" s="43">
        <v>60000000</v>
      </c>
      <c r="G22" s="44">
        <v>60000000</v>
      </c>
      <c r="H22" s="43">
        <v>4616000</v>
      </c>
      <c r="I22" s="44">
        <v>4616138</v>
      </c>
      <c r="J22" s="43">
        <v>21581000</v>
      </c>
      <c r="K22" s="44">
        <v>22960582</v>
      </c>
      <c r="L22" s="43">
        <v>13424000</v>
      </c>
      <c r="M22" s="44">
        <v>10977194</v>
      </c>
      <c r="N22" s="43">
        <v>20362000</v>
      </c>
      <c r="O22" s="44">
        <v>20642047</v>
      </c>
      <c r="P22" s="43">
        <f t="shared" si="5"/>
        <v>59983000</v>
      </c>
      <c r="Q22" s="44">
        <f t="shared" si="6"/>
        <v>59195961</v>
      </c>
      <c r="R22" s="24">
        <f t="shared" si="7"/>
        <v>51.683551847437428</v>
      </c>
      <c r="S22" s="25">
        <f t="shared" si="8"/>
        <v>88.044840967555089</v>
      </c>
      <c r="T22" s="24">
        <f t="shared" si="9"/>
        <v>99.971666666666664</v>
      </c>
      <c r="U22" s="26">
        <f t="shared" si="10"/>
        <v>98.659935000000004</v>
      </c>
      <c r="V22" s="43"/>
      <c r="W22" s="44"/>
    </row>
    <row r="23" spans="1:23" ht="13" x14ac:dyDescent="0.3">
      <c r="A23" s="23" t="s">
        <v>49</v>
      </c>
      <c r="B23" s="42">
        <v>15433000</v>
      </c>
      <c r="C23" s="42"/>
      <c r="D23" s="42"/>
      <c r="E23" s="42">
        <f t="shared" si="4"/>
        <v>15433000</v>
      </c>
      <c r="F23" s="43">
        <v>15433000</v>
      </c>
      <c r="G23" s="44">
        <v>15433000</v>
      </c>
      <c r="H23" s="43">
        <v>720000</v>
      </c>
      <c r="I23" s="44">
        <v>720859</v>
      </c>
      <c r="J23" s="43">
        <v>3727000</v>
      </c>
      <c r="K23" s="44">
        <v>5461163</v>
      </c>
      <c r="L23" s="43">
        <v>5506000</v>
      </c>
      <c r="M23" s="44">
        <v>3771188</v>
      </c>
      <c r="N23" s="43">
        <v>5480000</v>
      </c>
      <c r="O23" s="44">
        <v>5479791</v>
      </c>
      <c r="P23" s="43">
        <f t="shared" si="5"/>
        <v>15433000</v>
      </c>
      <c r="Q23" s="44">
        <f t="shared" si="6"/>
        <v>15433001</v>
      </c>
      <c r="R23" s="24">
        <f t="shared" si="7"/>
        <v>-0.47221213221939706</v>
      </c>
      <c r="S23" s="25">
        <f t="shared" si="8"/>
        <v>45.306757446194673</v>
      </c>
      <c r="T23" s="24">
        <f t="shared" si="9"/>
        <v>100</v>
      </c>
      <c r="U23" s="26">
        <f t="shared" si="10"/>
        <v>100.00000647962159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5553000</v>
      </c>
      <c r="C28" s="39">
        <f t="shared" si="11"/>
        <v>0</v>
      </c>
      <c r="D28" s="39">
        <f t="shared" si="11"/>
        <v>0</v>
      </c>
      <c r="E28" s="39">
        <f t="shared" si="11"/>
        <v>5553000</v>
      </c>
      <c r="F28" s="40">
        <f t="shared" si="11"/>
        <v>5553000</v>
      </c>
      <c r="G28" s="41">
        <f t="shared" si="11"/>
        <v>5553000</v>
      </c>
      <c r="H28" s="40">
        <f t="shared" si="11"/>
        <v>2540000</v>
      </c>
      <c r="I28" s="41">
        <f t="shared" si="11"/>
        <v>2232765</v>
      </c>
      <c r="J28" s="40">
        <f t="shared" si="11"/>
        <v>931000</v>
      </c>
      <c r="K28" s="41">
        <f t="shared" si="11"/>
        <v>612725</v>
      </c>
      <c r="L28" s="40">
        <f t="shared" si="11"/>
        <v>1104000</v>
      </c>
      <c r="M28" s="41">
        <f t="shared" si="11"/>
        <v>2141955</v>
      </c>
      <c r="N28" s="40">
        <f t="shared" si="11"/>
        <v>745000</v>
      </c>
      <c r="O28" s="41">
        <f t="shared" si="11"/>
        <v>565555</v>
      </c>
      <c r="P28" s="40">
        <f t="shared" si="11"/>
        <v>5320000</v>
      </c>
      <c r="Q28" s="41">
        <f t="shared" si="11"/>
        <v>5553000</v>
      </c>
      <c r="R28" s="20">
        <f t="shared" si="7"/>
        <v>-32.518115942028984</v>
      </c>
      <c r="S28" s="21">
        <f t="shared" si="8"/>
        <v>-73.596317382951554</v>
      </c>
      <c r="T28" s="20">
        <f t="shared" si="9"/>
        <v>95.804069872141184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1902000</v>
      </c>
      <c r="I31" s="44">
        <v>1901745</v>
      </c>
      <c r="J31" s="43">
        <v>42000</v>
      </c>
      <c r="K31" s="44">
        <v>-41500</v>
      </c>
      <c r="L31" s="43">
        <v>492000</v>
      </c>
      <c r="M31" s="44">
        <v>574200</v>
      </c>
      <c r="N31" s="43">
        <v>564000</v>
      </c>
      <c r="O31" s="44">
        <v>565555</v>
      </c>
      <c r="P31" s="43">
        <f t="shared" si="5"/>
        <v>3000000</v>
      </c>
      <c r="Q31" s="44">
        <f t="shared" si="6"/>
        <v>3000000</v>
      </c>
      <c r="R31" s="24">
        <f t="shared" si="7"/>
        <v>14.634146341463413</v>
      </c>
      <c r="S31" s="25">
        <f t="shared" si="8"/>
        <v>-1.5055729710902124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2553000</v>
      </c>
      <c r="C33" s="42"/>
      <c r="D33" s="42"/>
      <c r="E33" s="42">
        <f t="shared" si="4"/>
        <v>2553000</v>
      </c>
      <c r="F33" s="43">
        <v>2553000</v>
      </c>
      <c r="G33" s="44">
        <v>2553000</v>
      </c>
      <c r="H33" s="43">
        <v>638000</v>
      </c>
      <c r="I33" s="44">
        <v>331020</v>
      </c>
      <c r="J33" s="43">
        <v>889000</v>
      </c>
      <c r="K33" s="44">
        <v>654225</v>
      </c>
      <c r="L33" s="43">
        <v>612000</v>
      </c>
      <c r="M33" s="44">
        <v>1567755</v>
      </c>
      <c r="N33" s="43">
        <v>181000</v>
      </c>
      <c r="O33" s="44"/>
      <c r="P33" s="43">
        <f t="shared" si="5"/>
        <v>2320000</v>
      </c>
      <c r="Q33" s="44">
        <f t="shared" si="6"/>
        <v>2553000</v>
      </c>
      <c r="R33" s="24">
        <f t="shared" si="7"/>
        <v>-70.424836601307192</v>
      </c>
      <c r="S33" s="25">
        <f t="shared" si="8"/>
        <v>-100</v>
      </c>
      <c r="T33" s="24">
        <f t="shared" si="9"/>
        <v>90.873482177829999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12718000</v>
      </c>
      <c r="C43" s="45">
        <f t="shared" si="20"/>
        <v>0</v>
      </c>
      <c r="D43" s="45">
        <f t="shared" si="20"/>
        <v>0</v>
      </c>
      <c r="E43" s="45">
        <f t="shared" si="20"/>
        <v>12718000</v>
      </c>
      <c r="F43" s="46">
        <f t="shared" si="20"/>
        <v>12718000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12718000</v>
      </c>
      <c r="C44" s="39">
        <f t="shared" si="22"/>
        <v>0</v>
      </c>
      <c r="D44" s="39">
        <f t="shared" si="22"/>
        <v>0</v>
      </c>
      <c r="E44" s="39">
        <f t="shared" si="22"/>
        <v>12718000</v>
      </c>
      <c r="F44" s="40">
        <f t="shared" si="22"/>
        <v>12718000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16000</v>
      </c>
      <c r="C46" s="42"/>
      <c r="D46" s="42"/>
      <c r="E46" s="42">
        <f t="shared" si="13"/>
        <v>16000</v>
      </c>
      <c r="F46" s="43">
        <v>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12702000</v>
      </c>
      <c r="C54" s="42"/>
      <c r="D54" s="42"/>
      <c r="E54" s="42">
        <f t="shared" si="13"/>
        <v>12702000</v>
      </c>
      <c r="F54" s="43">
        <v>12702000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143091000</v>
      </c>
      <c r="C61" s="39">
        <f t="shared" si="26"/>
        <v>0</v>
      </c>
      <c r="D61" s="39">
        <f t="shared" si="26"/>
        <v>0</v>
      </c>
      <c r="E61" s="39">
        <f t="shared" si="26"/>
        <v>143091000</v>
      </c>
      <c r="F61" s="40">
        <f t="shared" si="26"/>
        <v>153426000</v>
      </c>
      <c r="G61" s="41">
        <f t="shared" si="26"/>
        <v>130373000</v>
      </c>
      <c r="H61" s="40">
        <f t="shared" si="26"/>
        <v>14731000</v>
      </c>
      <c r="I61" s="41">
        <f t="shared" si="26"/>
        <v>13851306</v>
      </c>
      <c r="J61" s="40">
        <f t="shared" si="26"/>
        <v>41713000</v>
      </c>
      <c r="K61" s="41">
        <f t="shared" si="26"/>
        <v>45133312</v>
      </c>
      <c r="L61" s="40">
        <f t="shared" si="26"/>
        <v>28306000</v>
      </c>
      <c r="M61" s="41">
        <f t="shared" si="26"/>
        <v>24860583</v>
      </c>
      <c r="N61" s="40">
        <f t="shared" si="26"/>
        <v>45755000</v>
      </c>
      <c r="O61" s="41">
        <f t="shared" si="26"/>
        <v>45723761</v>
      </c>
      <c r="P61" s="40">
        <f t="shared" si="26"/>
        <v>130505000</v>
      </c>
      <c r="Q61" s="41">
        <f t="shared" si="26"/>
        <v>129568962</v>
      </c>
      <c r="R61" s="20">
        <f t="shared" si="16"/>
        <v>61.644174379990112</v>
      </c>
      <c r="S61" s="21">
        <f t="shared" si="17"/>
        <v>83.920710950342553</v>
      </c>
      <c r="T61" s="20">
        <f t="shared" si="18"/>
        <v>91.20419872668441</v>
      </c>
      <c r="U61" s="22">
        <f t="shared" si="19"/>
        <v>90.550042979642313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143091000</v>
      </c>
      <c r="C65" s="48">
        <f t="shared" si="30"/>
        <v>0</v>
      </c>
      <c r="D65" s="48">
        <f t="shared" si="30"/>
        <v>0</v>
      </c>
      <c r="E65" s="48">
        <f t="shared" si="30"/>
        <v>143091000</v>
      </c>
      <c r="F65" s="49">
        <f t="shared" si="30"/>
        <v>153426000</v>
      </c>
      <c r="G65" s="50">
        <f t="shared" si="30"/>
        <v>130373000</v>
      </c>
      <c r="H65" s="49">
        <f t="shared" si="30"/>
        <v>14731000</v>
      </c>
      <c r="I65" s="50">
        <f t="shared" si="30"/>
        <v>13851306</v>
      </c>
      <c r="J65" s="49">
        <f t="shared" si="30"/>
        <v>41713000</v>
      </c>
      <c r="K65" s="50">
        <f t="shared" si="30"/>
        <v>45133312</v>
      </c>
      <c r="L65" s="49">
        <f t="shared" si="30"/>
        <v>28306000</v>
      </c>
      <c r="M65" s="51">
        <f t="shared" si="30"/>
        <v>24860583</v>
      </c>
      <c r="N65" s="49">
        <f t="shared" si="30"/>
        <v>45755000</v>
      </c>
      <c r="O65" s="50">
        <f t="shared" si="30"/>
        <v>45723761</v>
      </c>
      <c r="P65" s="49">
        <f t="shared" si="30"/>
        <v>130505000</v>
      </c>
      <c r="Q65" s="50">
        <f t="shared" si="30"/>
        <v>129568962</v>
      </c>
      <c r="R65" s="34">
        <f t="shared" si="16"/>
        <v>61.644174379990112</v>
      </c>
      <c r="S65" s="35">
        <f t="shared" si="17"/>
        <v>83.920710950342553</v>
      </c>
      <c r="T65" s="34">
        <f t="shared" si="18"/>
        <v>91.20419872668441</v>
      </c>
      <c r="U65" s="35">
        <f t="shared" si="19"/>
        <v>90.550042979642313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75788000</v>
      </c>
      <c r="C8" s="36">
        <f t="shared" si="0"/>
        <v>0</v>
      </c>
      <c r="D8" s="36">
        <f t="shared" si="0"/>
        <v>0</v>
      </c>
      <c r="E8" s="36">
        <f t="shared" si="0"/>
        <v>75788000</v>
      </c>
      <c r="F8" s="37">
        <f t="shared" si="0"/>
        <v>88001000</v>
      </c>
      <c r="G8" s="38">
        <f t="shared" si="0"/>
        <v>75688000</v>
      </c>
      <c r="H8" s="37">
        <f t="shared" si="0"/>
        <v>10956000</v>
      </c>
      <c r="I8" s="38">
        <f t="shared" si="0"/>
        <v>2509564</v>
      </c>
      <c r="J8" s="37">
        <f t="shared" si="0"/>
        <v>30056000</v>
      </c>
      <c r="K8" s="38">
        <f t="shared" si="0"/>
        <v>4648846</v>
      </c>
      <c r="L8" s="37">
        <f t="shared" si="0"/>
        <v>7166000</v>
      </c>
      <c r="M8" s="38">
        <f t="shared" si="0"/>
        <v>49230633</v>
      </c>
      <c r="N8" s="37">
        <f t="shared" si="0"/>
        <v>24929000</v>
      </c>
      <c r="O8" s="38">
        <f t="shared" si="0"/>
        <v>34130403</v>
      </c>
      <c r="P8" s="37">
        <f t="shared" si="0"/>
        <v>73107000</v>
      </c>
      <c r="Q8" s="38">
        <f t="shared" si="0"/>
        <v>90519446</v>
      </c>
      <c r="R8" s="16">
        <f>IF(($L8       =0),0,((($N8       -$L8       )/$L8       )*100))</f>
        <v>247.87887245325146</v>
      </c>
      <c r="S8" s="17">
        <f>IF(($M8       =0),0,((($O8       -$M8       )/$M8       )*100))</f>
        <v>-30.672427063856766</v>
      </c>
      <c r="T8" s="16">
        <f>IF(($E8       =0),0,(($P8       /$E8       )*100))</f>
        <v>96.462500659735056</v>
      </c>
      <c r="U8" s="18">
        <f>IF(($E8       =0),0,(($Q8       /$E8       )*100))</f>
        <v>119.43770253866049</v>
      </c>
      <c r="V8" s="37">
        <f t="shared" ref="V8:W8" si="1">+V9+V28</f>
        <v>17702000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71740000</v>
      </c>
      <c r="C9" s="39">
        <f t="shared" si="2"/>
        <v>0</v>
      </c>
      <c r="D9" s="39">
        <f t="shared" si="2"/>
        <v>0</v>
      </c>
      <c r="E9" s="39">
        <f t="shared" si="2"/>
        <v>71740000</v>
      </c>
      <c r="F9" s="40">
        <f t="shared" si="2"/>
        <v>83953000</v>
      </c>
      <c r="G9" s="41">
        <f t="shared" si="2"/>
        <v>71640000</v>
      </c>
      <c r="H9" s="40">
        <f t="shared" si="2"/>
        <v>10654000</v>
      </c>
      <c r="I9" s="41">
        <f t="shared" si="2"/>
        <v>1807079</v>
      </c>
      <c r="J9" s="40">
        <f t="shared" si="2"/>
        <v>29610000</v>
      </c>
      <c r="K9" s="41">
        <f t="shared" si="2"/>
        <v>3636113</v>
      </c>
      <c r="L9" s="40">
        <f t="shared" si="2"/>
        <v>6209000</v>
      </c>
      <c r="M9" s="41">
        <f t="shared" si="2"/>
        <v>48185571</v>
      </c>
      <c r="N9" s="40">
        <f t="shared" si="2"/>
        <v>24055000</v>
      </c>
      <c r="O9" s="41">
        <f t="shared" si="2"/>
        <v>33249819</v>
      </c>
      <c r="P9" s="40">
        <f t="shared" si="2"/>
        <v>70528000</v>
      </c>
      <c r="Q9" s="41">
        <f t="shared" si="2"/>
        <v>86878582</v>
      </c>
      <c r="R9" s="20">
        <f>IF(($L9       =0),0,((($N9       -$L9       )/$L9       )*100))</f>
        <v>287.42148494121437</v>
      </c>
      <c r="S9" s="21">
        <f>IF(($M9       =0),0,((($O9       -$M9       )/$M9       )*100))</f>
        <v>-30.996316303899356</v>
      </c>
      <c r="T9" s="20">
        <f>IF(($E9       =0),0,(($P9       /$E9       )*100))</f>
        <v>98.310565932534161</v>
      </c>
      <c r="U9" s="22">
        <f>IF(($E9       =0),0,(($Q9       /$E9       )*100))</f>
        <v>121.10201003624199</v>
      </c>
      <c r="V9" s="40">
        <f t="shared" ref="V9:W9" si="3">SUM(V10:V27)</f>
        <v>17702000</v>
      </c>
      <c r="W9" s="41">
        <f t="shared" si="3"/>
        <v>0</v>
      </c>
    </row>
    <row r="10" spans="1:23" ht="13" x14ac:dyDescent="0.3">
      <c r="A10" s="23" t="s">
        <v>36</v>
      </c>
      <c r="B10" s="42">
        <v>40679000</v>
      </c>
      <c r="C10" s="42"/>
      <c r="D10" s="42"/>
      <c r="E10" s="42">
        <f t="shared" ref="E10:E41" si="4">$B10      +$C10      +$D10</f>
        <v>40679000</v>
      </c>
      <c r="F10" s="43">
        <v>52892000</v>
      </c>
      <c r="G10" s="44">
        <v>40679000</v>
      </c>
      <c r="H10" s="43">
        <v>5181000</v>
      </c>
      <c r="I10" s="44">
        <v>1133594</v>
      </c>
      <c r="J10" s="43">
        <v>16738000</v>
      </c>
      <c r="K10" s="44">
        <v>2486218</v>
      </c>
      <c r="L10" s="43">
        <v>4148000</v>
      </c>
      <c r="M10" s="44">
        <v>25324013</v>
      </c>
      <c r="N10" s="43">
        <v>13500000</v>
      </c>
      <c r="O10" s="44">
        <v>19810396</v>
      </c>
      <c r="P10" s="43">
        <f t="shared" ref="P10:P41" si="5">$H10      +$J10      +$L10      +$N10</f>
        <v>39567000</v>
      </c>
      <c r="Q10" s="44">
        <f t="shared" ref="Q10:Q41" si="6">$I10      +$K10      +$M10      +$O10</f>
        <v>48754221</v>
      </c>
      <c r="R10" s="24">
        <f t="shared" ref="R10:R41" si="7">IF(($L10      =0),0,((($N10      -$L10      )/$L10      )*100))</f>
        <v>225.45805207328834</v>
      </c>
      <c r="S10" s="25">
        <f t="shared" ref="S10:S41" si="8">IF(($M10      =0),0,((($O10      -$M10      )/$M10      )*100))</f>
        <v>-21.77228782815741</v>
      </c>
      <c r="T10" s="24">
        <f t="shared" ref="T10:T41" si="9">IF(($E10      =0),0,(($P10      /$E10      )*100))</f>
        <v>97.266402812261859</v>
      </c>
      <c r="U10" s="26">
        <f t="shared" ref="U10:U41" si="10">IF(($E10      =0),0,(($Q10      /$E10      )*100))</f>
        <v>119.85108041003957</v>
      </c>
      <c r="V10" s="43">
        <v>10303000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4025000</v>
      </c>
      <c r="I13" s="44">
        <v>525001</v>
      </c>
      <c r="J13" s="43"/>
      <c r="K13" s="44"/>
      <c r="L13" s="43">
        <v>2061000</v>
      </c>
      <c r="M13" s="44">
        <v>6149318</v>
      </c>
      <c r="N13" s="43">
        <v>3914000</v>
      </c>
      <c r="O13" s="44">
        <v>3359452</v>
      </c>
      <c r="P13" s="43">
        <f t="shared" si="5"/>
        <v>10000000</v>
      </c>
      <c r="Q13" s="44">
        <f t="shared" si="6"/>
        <v>10033771</v>
      </c>
      <c r="R13" s="24">
        <f t="shared" si="7"/>
        <v>89.907811741872877</v>
      </c>
      <c r="S13" s="25">
        <f t="shared" si="8"/>
        <v>-45.368705928039496</v>
      </c>
      <c r="T13" s="24">
        <f t="shared" si="9"/>
        <v>100</v>
      </c>
      <c r="U13" s="26">
        <f t="shared" si="10"/>
        <v>100.33771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20961000</v>
      </c>
      <c r="C23" s="42"/>
      <c r="D23" s="42"/>
      <c r="E23" s="42">
        <f t="shared" si="4"/>
        <v>20961000</v>
      </c>
      <c r="F23" s="43">
        <v>20961000</v>
      </c>
      <c r="G23" s="44">
        <v>20961000</v>
      </c>
      <c r="H23" s="43">
        <v>1448000</v>
      </c>
      <c r="I23" s="44">
        <v>148484</v>
      </c>
      <c r="J23" s="43">
        <v>12872000</v>
      </c>
      <c r="K23" s="44">
        <v>1149895</v>
      </c>
      <c r="L23" s="43"/>
      <c r="M23" s="44">
        <v>16712240</v>
      </c>
      <c r="N23" s="43">
        <v>6641000</v>
      </c>
      <c r="O23" s="44">
        <v>10079971</v>
      </c>
      <c r="P23" s="43">
        <f t="shared" si="5"/>
        <v>20961000</v>
      </c>
      <c r="Q23" s="44">
        <f t="shared" si="6"/>
        <v>28090590</v>
      </c>
      <c r="R23" s="24">
        <f t="shared" si="7"/>
        <v>0</v>
      </c>
      <c r="S23" s="25">
        <f t="shared" si="8"/>
        <v>-39.685099065116347</v>
      </c>
      <c r="T23" s="24">
        <f t="shared" si="9"/>
        <v>100</v>
      </c>
      <c r="U23" s="26">
        <f t="shared" si="10"/>
        <v>134.01359667954773</v>
      </c>
      <c r="V23" s="43">
        <v>7399000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4048000</v>
      </c>
      <c r="C28" s="39">
        <f t="shared" si="11"/>
        <v>0</v>
      </c>
      <c r="D28" s="39">
        <f t="shared" si="11"/>
        <v>0</v>
      </c>
      <c r="E28" s="39">
        <f t="shared" si="11"/>
        <v>4048000</v>
      </c>
      <c r="F28" s="40">
        <f t="shared" si="11"/>
        <v>4048000</v>
      </c>
      <c r="G28" s="41">
        <f t="shared" si="11"/>
        <v>4048000</v>
      </c>
      <c r="H28" s="40">
        <f t="shared" si="11"/>
        <v>302000</v>
      </c>
      <c r="I28" s="41">
        <f t="shared" si="11"/>
        <v>702485</v>
      </c>
      <c r="J28" s="40">
        <f t="shared" si="11"/>
        <v>446000</v>
      </c>
      <c r="K28" s="41">
        <f t="shared" si="11"/>
        <v>1012733</v>
      </c>
      <c r="L28" s="40">
        <f t="shared" si="11"/>
        <v>957000</v>
      </c>
      <c r="M28" s="41">
        <f t="shared" si="11"/>
        <v>1045062</v>
      </c>
      <c r="N28" s="40">
        <f t="shared" si="11"/>
        <v>874000</v>
      </c>
      <c r="O28" s="41">
        <f t="shared" si="11"/>
        <v>880584</v>
      </c>
      <c r="P28" s="40">
        <f t="shared" si="11"/>
        <v>2579000</v>
      </c>
      <c r="Q28" s="41">
        <f t="shared" si="11"/>
        <v>3640864</v>
      </c>
      <c r="R28" s="20">
        <f t="shared" si="7"/>
        <v>-8.6729362591431567</v>
      </c>
      <c r="S28" s="21">
        <f t="shared" si="8"/>
        <v>-15.738587758429642</v>
      </c>
      <c r="T28" s="20">
        <f t="shared" si="9"/>
        <v>63.710474308300391</v>
      </c>
      <c r="U28" s="22">
        <f t="shared" si="10"/>
        <v>89.942292490118575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87000</v>
      </c>
      <c r="I31" s="44">
        <v>87166</v>
      </c>
      <c r="J31" s="43">
        <v>36000</v>
      </c>
      <c r="K31" s="44">
        <v>971284</v>
      </c>
      <c r="L31" s="43">
        <v>531000</v>
      </c>
      <c r="M31" s="44">
        <v>619092</v>
      </c>
      <c r="N31" s="43">
        <v>611000</v>
      </c>
      <c r="O31" s="44">
        <v>615322</v>
      </c>
      <c r="P31" s="43">
        <f t="shared" si="5"/>
        <v>1265000</v>
      </c>
      <c r="Q31" s="44">
        <f t="shared" si="6"/>
        <v>2292864</v>
      </c>
      <c r="R31" s="24">
        <f t="shared" si="7"/>
        <v>15.065913370998116</v>
      </c>
      <c r="S31" s="25">
        <f t="shared" si="8"/>
        <v>-0.60895634251452124</v>
      </c>
      <c r="T31" s="24">
        <f t="shared" si="9"/>
        <v>46.851851851851848</v>
      </c>
      <c r="U31" s="26">
        <f t="shared" si="10"/>
        <v>84.920888888888896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1348000</v>
      </c>
      <c r="C33" s="42"/>
      <c r="D33" s="42"/>
      <c r="E33" s="42">
        <f t="shared" si="4"/>
        <v>1348000</v>
      </c>
      <c r="F33" s="43">
        <v>1348000</v>
      </c>
      <c r="G33" s="44">
        <v>1348000</v>
      </c>
      <c r="H33" s="43">
        <v>215000</v>
      </c>
      <c r="I33" s="44">
        <v>615319</v>
      </c>
      <c r="J33" s="43">
        <v>410000</v>
      </c>
      <c r="K33" s="44">
        <v>41449</v>
      </c>
      <c r="L33" s="43">
        <v>426000</v>
      </c>
      <c r="M33" s="44">
        <v>425970</v>
      </c>
      <c r="N33" s="43">
        <v>263000</v>
      </c>
      <c r="O33" s="44">
        <v>265262</v>
      </c>
      <c r="P33" s="43">
        <f t="shared" si="5"/>
        <v>1314000</v>
      </c>
      <c r="Q33" s="44">
        <f t="shared" si="6"/>
        <v>1348000</v>
      </c>
      <c r="R33" s="24">
        <f t="shared" si="7"/>
        <v>-38.262910798122071</v>
      </c>
      <c r="S33" s="25">
        <f t="shared" si="8"/>
        <v>-37.72753949808672</v>
      </c>
      <c r="T33" s="24">
        <f t="shared" si="9"/>
        <v>97.477744807121653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14550000</v>
      </c>
      <c r="C43" s="45">
        <f t="shared" si="20"/>
        <v>1000</v>
      </c>
      <c r="D43" s="45">
        <f t="shared" si="20"/>
        <v>0</v>
      </c>
      <c r="E43" s="45">
        <f t="shared" si="20"/>
        <v>14551000</v>
      </c>
      <c r="F43" s="46">
        <f t="shared" si="20"/>
        <v>14550000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14550000</v>
      </c>
      <c r="C44" s="39">
        <f t="shared" si="22"/>
        <v>1000</v>
      </c>
      <c r="D44" s="39">
        <f t="shared" si="22"/>
        <v>0</v>
      </c>
      <c r="E44" s="39">
        <f t="shared" si="22"/>
        <v>14551000</v>
      </c>
      <c r="F44" s="40">
        <f t="shared" si="22"/>
        <v>14550000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>
        <v>1000</v>
      </c>
      <c r="D46" s="42"/>
      <c r="E46" s="42">
        <f t="shared" si="13"/>
        <v>34000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13517000</v>
      </c>
      <c r="C54" s="42"/>
      <c r="D54" s="42"/>
      <c r="E54" s="42">
        <f t="shared" si="13"/>
        <v>13517000</v>
      </c>
      <c r="F54" s="43">
        <v>13517000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90338000</v>
      </c>
      <c r="C61" s="39">
        <f t="shared" si="26"/>
        <v>1000</v>
      </c>
      <c r="D61" s="39">
        <f t="shared" si="26"/>
        <v>0</v>
      </c>
      <c r="E61" s="39">
        <f t="shared" si="26"/>
        <v>90339000</v>
      </c>
      <c r="F61" s="40">
        <f t="shared" si="26"/>
        <v>102551000</v>
      </c>
      <c r="G61" s="41">
        <f t="shared" si="26"/>
        <v>75688000</v>
      </c>
      <c r="H61" s="40">
        <f t="shared" si="26"/>
        <v>10956000</v>
      </c>
      <c r="I61" s="41">
        <f t="shared" si="26"/>
        <v>2509564</v>
      </c>
      <c r="J61" s="40">
        <f t="shared" si="26"/>
        <v>30056000</v>
      </c>
      <c r="K61" s="41">
        <f t="shared" si="26"/>
        <v>4648846</v>
      </c>
      <c r="L61" s="40">
        <f t="shared" si="26"/>
        <v>7166000</v>
      </c>
      <c r="M61" s="41">
        <f t="shared" si="26"/>
        <v>49230633</v>
      </c>
      <c r="N61" s="40">
        <f t="shared" si="26"/>
        <v>24929000</v>
      </c>
      <c r="O61" s="41">
        <f t="shared" si="26"/>
        <v>34130403</v>
      </c>
      <c r="P61" s="40">
        <f t="shared" si="26"/>
        <v>73107000</v>
      </c>
      <c r="Q61" s="41">
        <f t="shared" si="26"/>
        <v>90519446</v>
      </c>
      <c r="R61" s="20">
        <f t="shared" si="16"/>
        <v>247.87887245325146</v>
      </c>
      <c r="S61" s="21">
        <f t="shared" si="17"/>
        <v>-30.672427063856766</v>
      </c>
      <c r="T61" s="20">
        <f t="shared" si="18"/>
        <v>80.925181815162887</v>
      </c>
      <c r="U61" s="22">
        <f t="shared" si="19"/>
        <v>100.19974318954161</v>
      </c>
      <c r="V61" s="40">
        <f t="shared" ref="V61:W61" si="27">+V8+V43</f>
        <v>17702000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90338000</v>
      </c>
      <c r="C65" s="48">
        <f t="shared" si="30"/>
        <v>1000</v>
      </c>
      <c r="D65" s="48">
        <f t="shared" si="30"/>
        <v>0</v>
      </c>
      <c r="E65" s="48">
        <f t="shared" si="30"/>
        <v>90339000</v>
      </c>
      <c r="F65" s="49">
        <f t="shared" si="30"/>
        <v>102551000</v>
      </c>
      <c r="G65" s="50">
        <f t="shared" si="30"/>
        <v>75688000</v>
      </c>
      <c r="H65" s="49">
        <f t="shared" si="30"/>
        <v>10956000</v>
      </c>
      <c r="I65" s="50">
        <f t="shared" si="30"/>
        <v>2509564</v>
      </c>
      <c r="J65" s="49">
        <f t="shared" si="30"/>
        <v>30056000</v>
      </c>
      <c r="K65" s="50">
        <f t="shared" si="30"/>
        <v>4648846</v>
      </c>
      <c r="L65" s="49">
        <f t="shared" si="30"/>
        <v>7166000</v>
      </c>
      <c r="M65" s="51">
        <f t="shared" si="30"/>
        <v>49230633</v>
      </c>
      <c r="N65" s="49">
        <f t="shared" si="30"/>
        <v>24929000</v>
      </c>
      <c r="O65" s="50">
        <f t="shared" si="30"/>
        <v>34130403</v>
      </c>
      <c r="P65" s="49">
        <f t="shared" si="30"/>
        <v>73107000</v>
      </c>
      <c r="Q65" s="50">
        <f t="shared" si="30"/>
        <v>90519446</v>
      </c>
      <c r="R65" s="34">
        <f t="shared" si="16"/>
        <v>247.87887245325146</v>
      </c>
      <c r="S65" s="35">
        <f t="shared" si="17"/>
        <v>-30.672427063856766</v>
      </c>
      <c r="T65" s="34">
        <f t="shared" si="18"/>
        <v>80.925181815162887</v>
      </c>
      <c r="U65" s="35">
        <f t="shared" si="19"/>
        <v>100.19974318954161</v>
      </c>
      <c r="V65" s="49">
        <f>+V61+V62</f>
        <v>17702000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40420000</v>
      </c>
      <c r="C8" s="36">
        <f t="shared" si="0"/>
        <v>-18972000</v>
      </c>
      <c r="D8" s="36">
        <f t="shared" si="0"/>
        <v>0</v>
      </c>
      <c r="E8" s="36">
        <f t="shared" si="0"/>
        <v>21448000</v>
      </c>
      <c r="F8" s="37">
        <f t="shared" si="0"/>
        <v>29638000</v>
      </c>
      <c r="G8" s="38">
        <f t="shared" si="0"/>
        <v>10998000</v>
      </c>
      <c r="H8" s="37">
        <f t="shared" si="0"/>
        <v>459000</v>
      </c>
      <c r="I8" s="38">
        <f t="shared" si="0"/>
        <v>1998959</v>
      </c>
      <c r="J8" s="37">
        <f t="shared" si="0"/>
        <v>670000</v>
      </c>
      <c r="K8" s="38">
        <f t="shared" si="0"/>
        <v>653364</v>
      </c>
      <c r="L8" s="37">
        <f t="shared" si="0"/>
        <v>7386000</v>
      </c>
      <c r="M8" s="38">
        <f t="shared" si="0"/>
        <v>4542508</v>
      </c>
      <c r="N8" s="37">
        <f t="shared" si="0"/>
        <v>404000</v>
      </c>
      <c r="O8" s="38">
        <f t="shared" si="0"/>
        <v>2556828</v>
      </c>
      <c r="P8" s="37">
        <f t="shared" si="0"/>
        <v>8919000</v>
      </c>
      <c r="Q8" s="38">
        <f t="shared" si="0"/>
        <v>9751659</v>
      </c>
      <c r="R8" s="16">
        <f>IF(($L8       =0),0,((($N8       -$L8       )/$L8       )*100))</f>
        <v>-94.530192255618744</v>
      </c>
      <c r="S8" s="17">
        <f>IF(($M8       =0),0,((($O8       -$M8       )/$M8       )*100))</f>
        <v>-43.713296707457644</v>
      </c>
      <c r="T8" s="16">
        <f>IF(($E8       =0),0,(($P8       /$E8       )*100))</f>
        <v>41.584296904140245</v>
      </c>
      <c r="U8" s="18">
        <f>IF(($E8       =0),0,(($Q8       /$E8       )*100))</f>
        <v>45.466519022752706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37420000</v>
      </c>
      <c r="C9" s="39">
        <f t="shared" si="2"/>
        <v>-18972000</v>
      </c>
      <c r="D9" s="39">
        <f t="shared" si="2"/>
        <v>0</v>
      </c>
      <c r="E9" s="39">
        <f t="shared" si="2"/>
        <v>18448000</v>
      </c>
      <c r="F9" s="40">
        <f t="shared" si="2"/>
        <v>26638000</v>
      </c>
      <c r="G9" s="41">
        <f t="shared" si="2"/>
        <v>7998000</v>
      </c>
      <c r="H9" s="40">
        <f t="shared" si="2"/>
        <v>316000</v>
      </c>
      <c r="I9" s="41">
        <f t="shared" si="2"/>
        <v>1856564</v>
      </c>
      <c r="J9" s="40">
        <f t="shared" si="2"/>
        <v>467000</v>
      </c>
      <c r="K9" s="41">
        <f t="shared" si="2"/>
        <v>450019</v>
      </c>
      <c r="L9" s="40">
        <f t="shared" si="2"/>
        <v>7060000</v>
      </c>
      <c r="M9" s="41">
        <f t="shared" si="2"/>
        <v>4216367</v>
      </c>
      <c r="N9" s="40">
        <f t="shared" si="2"/>
        <v>95000</v>
      </c>
      <c r="O9" s="41">
        <f t="shared" si="2"/>
        <v>2265196</v>
      </c>
      <c r="P9" s="40">
        <f t="shared" si="2"/>
        <v>7938000</v>
      </c>
      <c r="Q9" s="41">
        <f t="shared" si="2"/>
        <v>8788146</v>
      </c>
      <c r="R9" s="20">
        <f>IF(($L9       =0),0,((($N9       -$L9       )/$L9       )*100))</f>
        <v>-98.654390934844187</v>
      </c>
      <c r="S9" s="21">
        <f>IF(($M9       =0),0,((($O9       -$M9       )/$M9       )*100))</f>
        <v>-46.276118753419709</v>
      </c>
      <c r="T9" s="20">
        <f>IF(($E9       =0),0,(($P9       /$E9       )*100))</f>
        <v>43.02905464006939</v>
      </c>
      <c r="U9" s="22">
        <f>IF(($E9       =0),0,(($Q9       /$E9       )*100))</f>
        <v>47.637391587163918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19970000</v>
      </c>
      <c r="C10" s="42">
        <v>-18972000</v>
      </c>
      <c r="D10" s="42"/>
      <c r="E10" s="42">
        <f t="shared" ref="E10:E41" si="4">$B10      +$C10      +$D10</f>
        <v>998000</v>
      </c>
      <c r="F10" s="43">
        <v>9188000</v>
      </c>
      <c r="G10" s="44">
        <v>998000</v>
      </c>
      <c r="H10" s="43">
        <v>316000</v>
      </c>
      <c r="I10" s="44">
        <v>372103</v>
      </c>
      <c r="J10" s="43">
        <v>467000</v>
      </c>
      <c r="K10" s="44">
        <v>450019</v>
      </c>
      <c r="L10" s="43">
        <v>60000</v>
      </c>
      <c r="M10" s="44">
        <v>181327</v>
      </c>
      <c r="N10" s="43">
        <v>95000</v>
      </c>
      <c r="O10" s="44">
        <v>60196</v>
      </c>
      <c r="P10" s="43">
        <f t="shared" ref="P10:P41" si="5">$H10      +$J10      +$L10      +$N10</f>
        <v>938000</v>
      </c>
      <c r="Q10" s="44">
        <f t="shared" ref="Q10:Q41" si="6">$I10      +$K10      +$M10      +$O10</f>
        <v>1063645</v>
      </c>
      <c r="R10" s="24">
        <f t="shared" ref="R10:R41" si="7">IF(($L10      =0),0,((($N10      -$L10      )/$L10      )*100))</f>
        <v>58.333333333333336</v>
      </c>
      <c r="S10" s="25">
        <f t="shared" ref="S10:S41" si="8">IF(($M10      =0),0,((($O10      -$M10      )/$M10      )*100))</f>
        <v>-66.802516999674623</v>
      </c>
      <c r="T10" s="24">
        <f t="shared" ref="T10:T41" si="9">IF(($E10      =0),0,(($P10      /$E10      )*100))</f>
        <v>93.987975951903806</v>
      </c>
      <c r="U10" s="26">
        <f t="shared" ref="U10:U41" si="10">IF(($E10      =0),0,(($Q10      /$E10      )*100))</f>
        <v>106.57765531062124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17450000</v>
      </c>
      <c r="C23" s="42"/>
      <c r="D23" s="42"/>
      <c r="E23" s="42">
        <f t="shared" si="4"/>
        <v>17450000</v>
      </c>
      <c r="F23" s="43">
        <v>17450000</v>
      </c>
      <c r="G23" s="44">
        <v>7000000</v>
      </c>
      <c r="H23" s="43"/>
      <c r="I23" s="44">
        <v>1484461</v>
      </c>
      <c r="J23" s="43"/>
      <c r="K23" s="44"/>
      <c r="L23" s="43">
        <v>7000000</v>
      </c>
      <c r="M23" s="44">
        <v>4035040</v>
      </c>
      <c r="N23" s="43"/>
      <c r="O23" s="44">
        <v>2205000</v>
      </c>
      <c r="P23" s="43">
        <f t="shared" si="5"/>
        <v>7000000</v>
      </c>
      <c r="Q23" s="44">
        <f t="shared" si="6"/>
        <v>7724501</v>
      </c>
      <c r="R23" s="24">
        <f t="shared" si="7"/>
        <v>-100</v>
      </c>
      <c r="S23" s="25">
        <f t="shared" si="8"/>
        <v>-45.353701574209921</v>
      </c>
      <c r="T23" s="24">
        <f t="shared" si="9"/>
        <v>40.114613180515754</v>
      </c>
      <c r="U23" s="26">
        <f t="shared" si="10"/>
        <v>44.266481375358168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143000</v>
      </c>
      <c r="I28" s="41">
        <f t="shared" si="11"/>
        <v>142395</v>
      </c>
      <c r="J28" s="40">
        <f t="shared" si="11"/>
        <v>203000</v>
      </c>
      <c r="K28" s="41">
        <f t="shared" si="11"/>
        <v>203345</v>
      </c>
      <c r="L28" s="40">
        <f t="shared" si="11"/>
        <v>326000</v>
      </c>
      <c r="M28" s="41">
        <f t="shared" si="11"/>
        <v>326141</v>
      </c>
      <c r="N28" s="40">
        <f t="shared" si="11"/>
        <v>309000</v>
      </c>
      <c r="O28" s="41">
        <f t="shared" si="11"/>
        <v>291632</v>
      </c>
      <c r="P28" s="40">
        <f t="shared" si="11"/>
        <v>981000</v>
      </c>
      <c r="Q28" s="41">
        <f t="shared" si="11"/>
        <v>963513</v>
      </c>
      <c r="R28" s="20">
        <f t="shared" si="7"/>
        <v>-5.2147239263803682</v>
      </c>
      <c r="S28" s="21">
        <f t="shared" si="8"/>
        <v>-10.581006374543525</v>
      </c>
      <c r="T28" s="20">
        <f t="shared" si="9"/>
        <v>32.700000000000003</v>
      </c>
      <c r="U28" s="22">
        <f t="shared" si="10"/>
        <v>32.117100000000001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143000</v>
      </c>
      <c r="I31" s="44">
        <v>142395</v>
      </c>
      <c r="J31" s="43">
        <v>203000</v>
      </c>
      <c r="K31" s="44">
        <v>203345</v>
      </c>
      <c r="L31" s="43">
        <v>326000</v>
      </c>
      <c r="M31" s="44">
        <v>326141</v>
      </c>
      <c r="N31" s="43">
        <v>309000</v>
      </c>
      <c r="O31" s="44">
        <v>291632</v>
      </c>
      <c r="P31" s="43">
        <f t="shared" si="5"/>
        <v>981000</v>
      </c>
      <c r="Q31" s="44">
        <f t="shared" si="6"/>
        <v>963513</v>
      </c>
      <c r="R31" s="24">
        <f t="shared" si="7"/>
        <v>-5.2147239263803682</v>
      </c>
      <c r="S31" s="25">
        <f t="shared" si="8"/>
        <v>-10.581006374543525</v>
      </c>
      <c r="T31" s="24">
        <f t="shared" si="9"/>
        <v>32.700000000000003</v>
      </c>
      <c r="U31" s="26">
        <f t="shared" si="10"/>
        <v>32.117100000000001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21654000</v>
      </c>
      <c r="C43" s="45">
        <f t="shared" si="20"/>
        <v>0</v>
      </c>
      <c r="D43" s="45">
        <f t="shared" si="20"/>
        <v>0</v>
      </c>
      <c r="E43" s="45">
        <f t="shared" si="20"/>
        <v>21654000</v>
      </c>
      <c r="F43" s="46">
        <f t="shared" si="20"/>
        <v>21654000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21654000</v>
      </c>
      <c r="C44" s="39">
        <f t="shared" si="22"/>
        <v>0</v>
      </c>
      <c r="D44" s="39">
        <f t="shared" si="22"/>
        <v>0</v>
      </c>
      <c r="E44" s="39">
        <f t="shared" si="22"/>
        <v>21654000</v>
      </c>
      <c r="F44" s="40">
        <f t="shared" si="22"/>
        <v>21654000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15000000</v>
      </c>
      <c r="C45" s="42"/>
      <c r="D45" s="42"/>
      <c r="E45" s="42">
        <f t="shared" si="13"/>
        <v>15000000</v>
      </c>
      <c r="F45" s="43">
        <v>15000000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16000</v>
      </c>
      <c r="C46" s="42"/>
      <c r="D46" s="42"/>
      <c r="E46" s="42">
        <f t="shared" si="13"/>
        <v>16000</v>
      </c>
      <c r="F46" s="43">
        <v>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6638000</v>
      </c>
      <c r="C54" s="42"/>
      <c r="D54" s="42"/>
      <c r="E54" s="42">
        <f t="shared" si="13"/>
        <v>6638000</v>
      </c>
      <c r="F54" s="43">
        <v>6638000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62074000</v>
      </c>
      <c r="C61" s="39">
        <f t="shared" si="26"/>
        <v>-18972000</v>
      </c>
      <c r="D61" s="39">
        <f t="shared" si="26"/>
        <v>0</v>
      </c>
      <c r="E61" s="39">
        <f t="shared" si="26"/>
        <v>43102000</v>
      </c>
      <c r="F61" s="40">
        <f t="shared" si="26"/>
        <v>51292000</v>
      </c>
      <c r="G61" s="41">
        <f t="shared" si="26"/>
        <v>10998000</v>
      </c>
      <c r="H61" s="40">
        <f t="shared" si="26"/>
        <v>459000</v>
      </c>
      <c r="I61" s="41">
        <f t="shared" si="26"/>
        <v>1998959</v>
      </c>
      <c r="J61" s="40">
        <f t="shared" si="26"/>
        <v>670000</v>
      </c>
      <c r="K61" s="41">
        <f t="shared" si="26"/>
        <v>653364</v>
      </c>
      <c r="L61" s="40">
        <f t="shared" si="26"/>
        <v>7386000</v>
      </c>
      <c r="M61" s="41">
        <f t="shared" si="26"/>
        <v>4542508</v>
      </c>
      <c r="N61" s="40">
        <f t="shared" si="26"/>
        <v>404000</v>
      </c>
      <c r="O61" s="41">
        <f t="shared" si="26"/>
        <v>2556828</v>
      </c>
      <c r="P61" s="40">
        <f t="shared" si="26"/>
        <v>8919000</v>
      </c>
      <c r="Q61" s="41">
        <f t="shared" si="26"/>
        <v>9751659</v>
      </c>
      <c r="R61" s="20">
        <f t="shared" si="16"/>
        <v>-94.530192255618744</v>
      </c>
      <c r="S61" s="21">
        <f t="shared" si="17"/>
        <v>-43.713296707457644</v>
      </c>
      <c r="T61" s="20">
        <f t="shared" si="18"/>
        <v>20.692775277249314</v>
      </c>
      <c r="U61" s="22">
        <f t="shared" si="19"/>
        <v>22.624609066864647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62074000</v>
      </c>
      <c r="C65" s="48">
        <f t="shared" si="30"/>
        <v>-18972000</v>
      </c>
      <c r="D65" s="48">
        <f t="shared" si="30"/>
        <v>0</v>
      </c>
      <c r="E65" s="48">
        <f t="shared" si="30"/>
        <v>43102000</v>
      </c>
      <c r="F65" s="49">
        <f t="shared" si="30"/>
        <v>51292000</v>
      </c>
      <c r="G65" s="50">
        <f t="shared" si="30"/>
        <v>10998000</v>
      </c>
      <c r="H65" s="49">
        <f t="shared" si="30"/>
        <v>459000</v>
      </c>
      <c r="I65" s="50">
        <f t="shared" si="30"/>
        <v>1998959</v>
      </c>
      <c r="J65" s="49">
        <f t="shared" si="30"/>
        <v>670000</v>
      </c>
      <c r="K65" s="50">
        <f t="shared" si="30"/>
        <v>653364</v>
      </c>
      <c r="L65" s="49">
        <f t="shared" si="30"/>
        <v>7386000</v>
      </c>
      <c r="M65" s="51">
        <f t="shared" si="30"/>
        <v>4542508</v>
      </c>
      <c r="N65" s="49">
        <f t="shared" si="30"/>
        <v>404000</v>
      </c>
      <c r="O65" s="50">
        <f t="shared" si="30"/>
        <v>2556828</v>
      </c>
      <c r="P65" s="49">
        <f t="shared" si="30"/>
        <v>8919000</v>
      </c>
      <c r="Q65" s="50">
        <f t="shared" si="30"/>
        <v>9751659</v>
      </c>
      <c r="R65" s="34">
        <f t="shared" si="16"/>
        <v>-94.530192255618744</v>
      </c>
      <c r="S65" s="35">
        <f t="shared" si="17"/>
        <v>-43.713296707457644</v>
      </c>
      <c r="T65" s="34">
        <f t="shared" si="18"/>
        <v>20.692775277249314</v>
      </c>
      <c r="U65" s="35">
        <f t="shared" si="19"/>
        <v>22.624609066864647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170022000</v>
      </c>
      <c r="C8" s="36">
        <f t="shared" si="0"/>
        <v>0</v>
      </c>
      <c r="D8" s="36">
        <f t="shared" si="0"/>
        <v>0</v>
      </c>
      <c r="E8" s="36">
        <f t="shared" si="0"/>
        <v>170022000</v>
      </c>
      <c r="F8" s="37">
        <f t="shared" si="0"/>
        <v>170022000</v>
      </c>
      <c r="G8" s="38">
        <f t="shared" si="0"/>
        <v>169022000</v>
      </c>
      <c r="H8" s="37">
        <f t="shared" si="0"/>
        <v>27033000</v>
      </c>
      <c r="I8" s="38">
        <f t="shared" si="0"/>
        <v>16499017</v>
      </c>
      <c r="J8" s="37">
        <f t="shared" si="0"/>
        <v>73871000</v>
      </c>
      <c r="K8" s="38">
        <f t="shared" si="0"/>
        <v>67074928</v>
      </c>
      <c r="L8" s="37">
        <f t="shared" si="0"/>
        <v>15371000</v>
      </c>
      <c r="M8" s="38">
        <f t="shared" si="0"/>
        <v>64966603</v>
      </c>
      <c r="N8" s="37">
        <f t="shared" si="0"/>
        <v>38896000</v>
      </c>
      <c r="O8" s="38">
        <f t="shared" si="0"/>
        <v>2262113</v>
      </c>
      <c r="P8" s="37">
        <f t="shared" si="0"/>
        <v>155171000</v>
      </c>
      <c r="Q8" s="38">
        <f t="shared" si="0"/>
        <v>150802661</v>
      </c>
      <c r="R8" s="16">
        <f>IF(($L8       =0),0,((($N8       -$L8       )/$L8       )*100))</f>
        <v>153.04794743347861</v>
      </c>
      <c r="S8" s="17">
        <f>IF(($M8       =0),0,((($O8       -$M8       )/$M8       )*100))</f>
        <v>-96.518037121319082</v>
      </c>
      <c r="T8" s="16">
        <f>IF(($E8       =0),0,(($P8       /$E8       )*100))</f>
        <v>91.265248026725956</v>
      </c>
      <c r="U8" s="18">
        <f>IF(($E8       =0),0,(($Q8       /$E8       )*100))</f>
        <v>88.695969345143567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158476000</v>
      </c>
      <c r="C9" s="39">
        <f t="shared" si="2"/>
        <v>0</v>
      </c>
      <c r="D9" s="39">
        <f t="shared" si="2"/>
        <v>0</v>
      </c>
      <c r="E9" s="39">
        <f t="shared" si="2"/>
        <v>158476000</v>
      </c>
      <c r="F9" s="40">
        <f t="shared" si="2"/>
        <v>158476000</v>
      </c>
      <c r="G9" s="41">
        <f t="shared" si="2"/>
        <v>157476000</v>
      </c>
      <c r="H9" s="40">
        <f t="shared" si="2"/>
        <v>25953000</v>
      </c>
      <c r="I9" s="41">
        <f t="shared" si="2"/>
        <v>16454816</v>
      </c>
      <c r="J9" s="40">
        <f t="shared" si="2"/>
        <v>70086000</v>
      </c>
      <c r="K9" s="41">
        <f t="shared" si="2"/>
        <v>64112997</v>
      </c>
      <c r="L9" s="40">
        <f t="shared" si="2"/>
        <v>11638000</v>
      </c>
      <c r="M9" s="41">
        <f t="shared" si="2"/>
        <v>61401323</v>
      </c>
      <c r="N9" s="40">
        <f t="shared" si="2"/>
        <v>37337000</v>
      </c>
      <c r="O9" s="41">
        <f t="shared" si="2"/>
        <v>1463435</v>
      </c>
      <c r="P9" s="40">
        <f t="shared" si="2"/>
        <v>145014000</v>
      </c>
      <c r="Q9" s="41">
        <f t="shared" si="2"/>
        <v>143432571</v>
      </c>
      <c r="R9" s="20">
        <f>IF(($L9       =0),0,((($N9       -$L9       )/$L9       )*100))</f>
        <v>220.81972847568312</v>
      </c>
      <c r="S9" s="21">
        <f>IF(($M9       =0),0,((($O9       -$M9       )/$M9       )*100))</f>
        <v>-97.616606730118832</v>
      </c>
      <c r="T9" s="20">
        <f>IF(($E9       =0),0,(($P9       /$E9       )*100))</f>
        <v>91.505338347762432</v>
      </c>
      <c r="U9" s="22">
        <f>IF(($E9       =0),0,(($Q9       /$E9       )*100))</f>
        <v>90.507440243317603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157476000</v>
      </c>
      <c r="C10" s="42"/>
      <c r="D10" s="42"/>
      <c r="E10" s="42">
        <f t="shared" ref="E10:E41" si="4">$B10      +$C10      +$D10</f>
        <v>157476000</v>
      </c>
      <c r="F10" s="43">
        <v>157476000</v>
      </c>
      <c r="G10" s="44">
        <v>157476000</v>
      </c>
      <c r="H10" s="43">
        <v>25953000</v>
      </c>
      <c r="I10" s="44">
        <v>16454816</v>
      </c>
      <c r="J10" s="43">
        <v>70086000</v>
      </c>
      <c r="K10" s="44">
        <v>64112997</v>
      </c>
      <c r="L10" s="43">
        <v>11638000</v>
      </c>
      <c r="M10" s="44">
        <v>61401323</v>
      </c>
      <c r="N10" s="43">
        <v>37337000</v>
      </c>
      <c r="O10" s="44">
        <v>1463435</v>
      </c>
      <c r="P10" s="43">
        <f t="shared" ref="P10:P41" si="5">$H10      +$J10      +$L10      +$N10</f>
        <v>145014000</v>
      </c>
      <c r="Q10" s="44">
        <f t="shared" ref="Q10:Q41" si="6">$I10      +$K10      +$M10      +$O10</f>
        <v>143432571</v>
      </c>
      <c r="R10" s="24">
        <f t="shared" ref="R10:R41" si="7">IF(($L10      =0),0,((($N10      -$L10      )/$L10      )*100))</f>
        <v>220.81972847568312</v>
      </c>
      <c r="S10" s="25">
        <f t="shared" ref="S10:S41" si="8">IF(($M10      =0),0,((($O10      -$M10      )/$M10      )*100))</f>
        <v>-97.616606730118832</v>
      </c>
      <c r="T10" s="24">
        <f t="shared" ref="T10:T41" si="9">IF(($E10      =0),0,(($P10      /$E10      )*100))</f>
        <v>92.086413167720792</v>
      </c>
      <c r="U10" s="26">
        <f t="shared" ref="U10:U41" si="10">IF(($E10      =0),0,(($Q10      /$E10      )*100))</f>
        <v>91.082178236683689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11546000</v>
      </c>
      <c r="C28" s="39">
        <f t="shared" si="11"/>
        <v>0</v>
      </c>
      <c r="D28" s="39">
        <f t="shared" si="11"/>
        <v>0</v>
      </c>
      <c r="E28" s="39">
        <f t="shared" si="11"/>
        <v>11546000</v>
      </c>
      <c r="F28" s="40">
        <f t="shared" si="11"/>
        <v>11546000</v>
      </c>
      <c r="G28" s="41">
        <f t="shared" si="11"/>
        <v>11546000</v>
      </c>
      <c r="H28" s="40">
        <f t="shared" si="11"/>
        <v>1080000</v>
      </c>
      <c r="I28" s="41">
        <f t="shared" si="11"/>
        <v>44201</v>
      </c>
      <c r="J28" s="40">
        <f t="shared" si="11"/>
        <v>3785000</v>
      </c>
      <c r="K28" s="41">
        <f t="shared" si="11"/>
        <v>2961931</v>
      </c>
      <c r="L28" s="40">
        <f t="shared" si="11"/>
        <v>3733000</v>
      </c>
      <c r="M28" s="41">
        <f t="shared" si="11"/>
        <v>3565280</v>
      </c>
      <c r="N28" s="40">
        <f t="shared" si="11"/>
        <v>1559000</v>
      </c>
      <c r="O28" s="41">
        <f t="shared" si="11"/>
        <v>798678</v>
      </c>
      <c r="P28" s="40">
        <f t="shared" si="11"/>
        <v>10157000</v>
      </c>
      <c r="Q28" s="41">
        <f t="shared" si="11"/>
        <v>7370090</v>
      </c>
      <c r="R28" s="20">
        <f t="shared" si="7"/>
        <v>-58.237342619876777</v>
      </c>
      <c r="S28" s="21">
        <f t="shared" si="8"/>
        <v>-77.598449490643091</v>
      </c>
      <c r="T28" s="20">
        <f t="shared" si="9"/>
        <v>87.969859691668105</v>
      </c>
      <c r="U28" s="22">
        <f t="shared" si="10"/>
        <v>63.832409492464926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53000</v>
      </c>
      <c r="I31" s="44">
        <v>44201</v>
      </c>
      <c r="J31" s="43">
        <v>35000</v>
      </c>
      <c r="K31" s="44">
        <v>31280</v>
      </c>
      <c r="L31" s="43">
        <v>249000</v>
      </c>
      <c r="M31" s="44">
        <v>238580</v>
      </c>
      <c r="N31" s="43">
        <v>1559000</v>
      </c>
      <c r="O31" s="44">
        <v>272403</v>
      </c>
      <c r="P31" s="43">
        <f t="shared" si="5"/>
        <v>1896000</v>
      </c>
      <c r="Q31" s="44">
        <f t="shared" si="6"/>
        <v>586464</v>
      </c>
      <c r="R31" s="24">
        <f t="shared" si="7"/>
        <v>526.10441767068266</v>
      </c>
      <c r="S31" s="25">
        <f t="shared" si="8"/>
        <v>14.176796043255932</v>
      </c>
      <c r="T31" s="24">
        <f t="shared" si="9"/>
        <v>94.8</v>
      </c>
      <c r="U31" s="26">
        <f t="shared" si="10"/>
        <v>29.3232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4286000</v>
      </c>
      <c r="C33" s="42"/>
      <c r="D33" s="42"/>
      <c r="E33" s="42">
        <f t="shared" si="4"/>
        <v>4286000</v>
      </c>
      <c r="F33" s="43">
        <v>4286000</v>
      </c>
      <c r="G33" s="44">
        <v>4286000</v>
      </c>
      <c r="H33" s="43">
        <v>1027000</v>
      </c>
      <c r="I33" s="44"/>
      <c r="J33" s="43">
        <v>1974000</v>
      </c>
      <c r="K33" s="44">
        <v>2930651</v>
      </c>
      <c r="L33" s="43"/>
      <c r="M33" s="44">
        <v>1355350</v>
      </c>
      <c r="N33" s="43"/>
      <c r="O33" s="44"/>
      <c r="P33" s="43">
        <f t="shared" si="5"/>
        <v>3001000</v>
      </c>
      <c r="Q33" s="44">
        <f t="shared" si="6"/>
        <v>4286001</v>
      </c>
      <c r="R33" s="24">
        <f t="shared" si="7"/>
        <v>0</v>
      </c>
      <c r="S33" s="25">
        <f t="shared" si="8"/>
        <v>-100</v>
      </c>
      <c r="T33" s="24">
        <f t="shared" si="9"/>
        <v>70.018665422305176</v>
      </c>
      <c r="U33" s="26">
        <f t="shared" si="10"/>
        <v>100.00002333177788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5260000</v>
      </c>
      <c r="C36" s="42"/>
      <c r="D36" s="42"/>
      <c r="E36" s="42">
        <f t="shared" si="4"/>
        <v>5260000</v>
      </c>
      <c r="F36" s="43">
        <v>5260000</v>
      </c>
      <c r="G36" s="44">
        <v>5260000</v>
      </c>
      <c r="H36" s="43"/>
      <c r="I36" s="44"/>
      <c r="J36" s="43">
        <v>1776000</v>
      </c>
      <c r="K36" s="44"/>
      <c r="L36" s="43">
        <v>3484000</v>
      </c>
      <c r="M36" s="44">
        <v>1971350</v>
      </c>
      <c r="N36" s="43"/>
      <c r="O36" s="44">
        <v>526275</v>
      </c>
      <c r="P36" s="43">
        <f t="shared" si="5"/>
        <v>5260000</v>
      </c>
      <c r="Q36" s="44">
        <f t="shared" si="6"/>
        <v>2497625</v>
      </c>
      <c r="R36" s="24">
        <f t="shared" si="7"/>
        <v>-100</v>
      </c>
      <c r="S36" s="25">
        <f t="shared" si="8"/>
        <v>-73.303827326451426</v>
      </c>
      <c r="T36" s="24">
        <f t="shared" si="9"/>
        <v>100</v>
      </c>
      <c r="U36" s="26">
        <f t="shared" si="10"/>
        <v>47.483365019011408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574345000</v>
      </c>
      <c r="C43" s="45">
        <f t="shared" si="20"/>
        <v>14483000</v>
      </c>
      <c r="D43" s="45">
        <f t="shared" si="20"/>
        <v>0</v>
      </c>
      <c r="E43" s="45">
        <f t="shared" si="20"/>
        <v>588828000</v>
      </c>
      <c r="F43" s="46">
        <f t="shared" si="20"/>
        <v>574345000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574345000</v>
      </c>
      <c r="C44" s="39">
        <f t="shared" si="22"/>
        <v>14483000</v>
      </c>
      <c r="D44" s="39">
        <f t="shared" si="22"/>
        <v>0</v>
      </c>
      <c r="E44" s="39">
        <f t="shared" si="22"/>
        <v>588828000</v>
      </c>
      <c r="F44" s="40">
        <f t="shared" si="22"/>
        <v>574345000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505037000</v>
      </c>
      <c r="C45" s="42"/>
      <c r="D45" s="42"/>
      <c r="E45" s="42">
        <f t="shared" si="13"/>
        <v>505037000</v>
      </c>
      <c r="F45" s="43">
        <v>505037000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15098000</v>
      </c>
      <c r="C46" s="42">
        <v>14483000</v>
      </c>
      <c r="D46" s="42"/>
      <c r="E46" s="42">
        <f t="shared" si="13"/>
        <v>29581000</v>
      </c>
      <c r="F46" s="43">
        <v>15098000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52210000</v>
      </c>
      <c r="C54" s="42"/>
      <c r="D54" s="42"/>
      <c r="E54" s="42">
        <f t="shared" si="13"/>
        <v>52210000</v>
      </c>
      <c r="F54" s="43">
        <v>52210000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744367000</v>
      </c>
      <c r="C61" s="39">
        <f t="shared" si="26"/>
        <v>14483000</v>
      </c>
      <c r="D61" s="39">
        <f t="shared" si="26"/>
        <v>0</v>
      </c>
      <c r="E61" s="39">
        <f t="shared" si="26"/>
        <v>758850000</v>
      </c>
      <c r="F61" s="40">
        <f t="shared" si="26"/>
        <v>744367000</v>
      </c>
      <c r="G61" s="41">
        <f t="shared" si="26"/>
        <v>169022000</v>
      </c>
      <c r="H61" s="40">
        <f t="shared" si="26"/>
        <v>27033000</v>
      </c>
      <c r="I61" s="41">
        <f t="shared" si="26"/>
        <v>16499017</v>
      </c>
      <c r="J61" s="40">
        <f t="shared" si="26"/>
        <v>73871000</v>
      </c>
      <c r="K61" s="41">
        <f t="shared" si="26"/>
        <v>67074928</v>
      </c>
      <c r="L61" s="40">
        <f t="shared" si="26"/>
        <v>15371000</v>
      </c>
      <c r="M61" s="41">
        <f t="shared" si="26"/>
        <v>64966603</v>
      </c>
      <c r="N61" s="40">
        <f t="shared" si="26"/>
        <v>38896000</v>
      </c>
      <c r="O61" s="41">
        <f t="shared" si="26"/>
        <v>2262113</v>
      </c>
      <c r="P61" s="40">
        <f t="shared" si="26"/>
        <v>155171000</v>
      </c>
      <c r="Q61" s="41">
        <f t="shared" si="26"/>
        <v>150802661</v>
      </c>
      <c r="R61" s="20">
        <f t="shared" si="16"/>
        <v>153.04794743347861</v>
      </c>
      <c r="S61" s="21">
        <f t="shared" si="17"/>
        <v>-96.518037121319082</v>
      </c>
      <c r="T61" s="20">
        <f t="shared" si="18"/>
        <v>20.448178164327601</v>
      </c>
      <c r="U61" s="22">
        <f t="shared" si="19"/>
        <v>19.872525663833432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744367000</v>
      </c>
      <c r="C65" s="48">
        <f t="shared" si="30"/>
        <v>14483000</v>
      </c>
      <c r="D65" s="48">
        <f t="shared" si="30"/>
        <v>0</v>
      </c>
      <c r="E65" s="48">
        <f t="shared" si="30"/>
        <v>758850000</v>
      </c>
      <c r="F65" s="49">
        <f t="shared" si="30"/>
        <v>744367000</v>
      </c>
      <c r="G65" s="50">
        <f t="shared" si="30"/>
        <v>169022000</v>
      </c>
      <c r="H65" s="49">
        <f t="shared" si="30"/>
        <v>27033000</v>
      </c>
      <c r="I65" s="50">
        <f t="shared" si="30"/>
        <v>16499017</v>
      </c>
      <c r="J65" s="49">
        <f t="shared" si="30"/>
        <v>73871000</v>
      </c>
      <c r="K65" s="50">
        <f t="shared" si="30"/>
        <v>67074928</v>
      </c>
      <c r="L65" s="49">
        <f t="shared" si="30"/>
        <v>15371000</v>
      </c>
      <c r="M65" s="51">
        <f t="shared" si="30"/>
        <v>64966603</v>
      </c>
      <c r="N65" s="49">
        <f t="shared" si="30"/>
        <v>38896000</v>
      </c>
      <c r="O65" s="50">
        <f t="shared" si="30"/>
        <v>2262113</v>
      </c>
      <c r="P65" s="49">
        <f t="shared" si="30"/>
        <v>155171000</v>
      </c>
      <c r="Q65" s="50">
        <f t="shared" si="30"/>
        <v>150802661</v>
      </c>
      <c r="R65" s="34">
        <f t="shared" si="16"/>
        <v>153.04794743347861</v>
      </c>
      <c r="S65" s="35">
        <f t="shared" si="17"/>
        <v>-96.518037121319082</v>
      </c>
      <c r="T65" s="34">
        <f t="shared" si="18"/>
        <v>20.448178164327601</v>
      </c>
      <c r="U65" s="35">
        <f t="shared" si="19"/>
        <v>19.872525663833432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104222000</v>
      </c>
      <c r="C8" s="36">
        <f t="shared" si="0"/>
        <v>0</v>
      </c>
      <c r="D8" s="36">
        <f t="shared" si="0"/>
        <v>0</v>
      </c>
      <c r="E8" s="36">
        <f t="shared" si="0"/>
        <v>104222000</v>
      </c>
      <c r="F8" s="37">
        <f t="shared" si="0"/>
        <v>104222000</v>
      </c>
      <c r="G8" s="38">
        <f t="shared" si="0"/>
        <v>104222000</v>
      </c>
      <c r="H8" s="37">
        <f t="shared" si="0"/>
        <v>13076000</v>
      </c>
      <c r="I8" s="38">
        <f t="shared" si="0"/>
        <v>15333735</v>
      </c>
      <c r="J8" s="37">
        <f t="shared" si="0"/>
        <v>39119000</v>
      </c>
      <c r="K8" s="38">
        <f t="shared" si="0"/>
        <v>39376352</v>
      </c>
      <c r="L8" s="37">
        <f t="shared" si="0"/>
        <v>17869000</v>
      </c>
      <c r="M8" s="38">
        <f t="shared" si="0"/>
        <v>22388644</v>
      </c>
      <c r="N8" s="37">
        <f t="shared" si="0"/>
        <v>29953000</v>
      </c>
      <c r="O8" s="38">
        <f t="shared" si="0"/>
        <v>17524579</v>
      </c>
      <c r="P8" s="37">
        <f t="shared" si="0"/>
        <v>100017000</v>
      </c>
      <c r="Q8" s="38">
        <f t="shared" si="0"/>
        <v>94623310</v>
      </c>
      <c r="R8" s="16">
        <f>IF(($L8       =0),0,((($N8       -$L8       )/$L8       )*100))</f>
        <v>67.625496670210978</v>
      </c>
      <c r="S8" s="17">
        <f>IF(($M8       =0),0,((($O8       -$M8       )/$M8       )*100))</f>
        <v>-21.725589991068688</v>
      </c>
      <c r="T8" s="16">
        <f>IF(($E8       =0),0,(($P8       /$E8       )*100))</f>
        <v>95.96534320968702</v>
      </c>
      <c r="U8" s="18">
        <f>IF(($E8       =0),0,(($Q8       /$E8       )*100))</f>
        <v>90.790149872387786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96145000</v>
      </c>
      <c r="C9" s="39">
        <f t="shared" si="2"/>
        <v>0</v>
      </c>
      <c r="D9" s="39">
        <f t="shared" si="2"/>
        <v>0</v>
      </c>
      <c r="E9" s="39">
        <f t="shared" si="2"/>
        <v>96145000</v>
      </c>
      <c r="F9" s="40">
        <f t="shared" si="2"/>
        <v>96145000</v>
      </c>
      <c r="G9" s="41">
        <f t="shared" si="2"/>
        <v>96145000</v>
      </c>
      <c r="H9" s="40">
        <f t="shared" si="2"/>
        <v>12435000</v>
      </c>
      <c r="I9" s="41">
        <f t="shared" si="2"/>
        <v>13135089</v>
      </c>
      <c r="J9" s="40">
        <f t="shared" si="2"/>
        <v>35827000</v>
      </c>
      <c r="K9" s="41">
        <f t="shared" si="2"/>
        <v>38734355</v>
      </c>
      <c r="L9" s="40">
        <f t="shared" si="2"/>
        <v>17733000</v>
      </c>
      <c r="M9" s="41">
        <f t="shared" si="2"/>
        <v>18392857</v>
      </c>
      <c r="N9" s="40">
        <f t="shared" si="2"/>
        <v>29953000</v>
      </c>
      <c r="O9" s="41">
        <f t="shared" si="2"/>
        <v>16334589</v>
      </c>
      <c r="P9" s="40">
        <f t="shared" si="2"/>
        <v>95948000</v>
      </c>
      <c r="Q9" s="41">
        <f t="shared" si="2"/>
        <v>86596890</v>
      </c>
      <c r="R9" s="20">
        <f>IF(($L9       =0),0,((($N9       -$L9       )/$L9       )*100))</f>
        <v>68.911069756950312</v>
      </c>
      <c r="S9" s="21">
        <f>IF(($M9       =0),0,((($O9       -$M9       )/$M9       )*100))</f>
        <v>-11.190583387888026</v>
      </c>
      <c r="T9" s="20">
        <f>IF(($E9       =0),0,(($P9       /$E9       )*100))</f>
        <v>99.795101149305736</v>
      </c>
      <c r="U9" s="22">
        <f>IF(($E9       =0),0,(($Q9       /$E9       )*100))</f>
        <v>90.06905195277966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38050000</v>
      </c>
      <c r="C10" s="42"/>
      <c r="D10" s="42"/>
      <c r="E10" s="42">
        <f t="shared" ref="E10:E41" si="4">$B10      +$C10      +$D10</f>
        <v>38050000</v>
      </c>
      <c r="F10" s="43">
        <v>38050000</v>
      </c>
      <c r="G10" s="44">
        <v>38050000</v>
      </c>
      <c r="H10" s="43">
        <v>10254000</v>
      </c>
      <c r="I10" s="44">
        <v>10359006</v>
      </c>
      <c r="J10" s="43">
        <v>13275000</v>
      </c>
      <c r="K10" s="44">
        <v>14210301</v>
      </c>
      <c r="L10" s="43">
        <v>4315000</v>
      </c>
      <c r="M10" s="44">
        <v>5160754</v>
      </c>
      <c r="N10" s="43">
        <v>10207000</v>
      </c>
      <c r="O10" s="44">
        <v>8552522</v>
      </c>
      <c r="P10" s="43">
        <f t="shared" ref="P10:P41" si="5">$H10      +$J10      +$L10      +$N10</f>
        <v>38051000</v>
      </c>
      <c r="Q10" s="44">
        <f t="shared" ref="Q10:Q41" si="6">$I10      +$K10      +$M10      +$O10</f>
        <v>38282583</v>
      </c>
      <c r="R10" s="24">
        <f t="shared" ref="R10:R41" si="7">IF(($L10      =0),0,((($N10      -$L10      )/$L10      )*100))</f>
        <v>136.54692931633835</v>
      </c>
      <c r="S10" s="25">
        <f t="shared" ref="S10:S41" si="8">IF(($M10      =0),0,((($O10      -$M10      )/$M10      )*100))</f>
        <v>65.722334372070435</v>
      </c>
      <c r="T10" s="24">
        <f t="shared" ref="T10:T41" si="9">IF(($E10      =0),0,(($P10      /$E10      )*100))</f>
        <v>100.00262812089356</v>
      </c>
      <c r="U10" s="26">
        <f t="shared" ref="U10:U41" si="10">IF(($E10      =0),0,(($Q10      /$E10      )*100))</f>
        <v>100.61125624178713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35209000</v>
      </c>
      <c r="C13" s="42"/>
      <c r="D13" s="42"/>
      <c r="E13" s="42">
        <f t="shared" si="4"/>
        <v>35209000</v>
      </c>
      <c r="F13" s="43">
        <v>35209000</v>
      </c>
      <c r="G13" s="44">
        <v>35209000</v>
      </c>
      <c r="H13" s="43">
        <v>1484000</v>
      </c>
      <c r="I13" s="44">
        <v>1565334</v>
      </c>
      <c r="J13" s="43">
        <v>13168000</v>
      </c>
      <c r="K13" s="44">
        <v>15694206</v>
      </c>
      <c r="L13" s="43">
        <v>3686000</v>
      </c>
      <c r="M13" s="44">
        <v>4165915</v>
      </c>
      <c r="N13" s="43">
        <v>16871000</v>
      </c>
      <c r="O13" s="44">
        <v>2911000</v>
      </c>
      <c r="P13" s="43">
        <f t="shared" si="5"/>
        <v>35209000</v>
      </c>
      <c r="Q13" s="44">
        <f t="shared" si="6"/>
        <v>24336455</v>
      </c>
      <c r="R13" s="24">
        <f t="shared" si="7"/>
        <v>357.70482908301682</v>
      </c>
      <c r="S13" s="25">
        <f t="shared" si="8"/>
        <v>-30.123394260324567</v>
      </c>
      <c r="T13" s="24">
        <f t="shared" si="9"/>
        <v>100</v>
      </c>
      <c r="U13" s="26">
        <f t="shared" si="10"/>
        <v>69.119983526939137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>
        <v>1000000</v>
      </c>
      <c r="H14" s="43"/>
      <c r="I14" s="44">
        <v>460932</v>
      </c>
      <c r="J14" s="43">
        <v>756000</v>
      </c>
      <c r="K14" s="44">
        <v>466135</v>
      </c>
      <c r="L14" s="43"/>
      <c r="M14" s="44"/>
      <c r="N14" s="43">
        <v>244000</v>
      </c>
      <c r="O14" s="44">
        <v>1430600</v>
      </c>
      <c r="P14" s="43">
        <f t="shared" si="5"/>
        <v>1000000</v>
      </c>
      <c r="Q14" s="44">
        <f t="shared" si="6"/>
        <v>2357667</v>
      </c>
      <c r="R14" s="24">
        <f t="shared" si="7"/>
        <v>0</v>
      </c>
      <c r="S14" s="25">
        <f t="shared" si="8"/>
        <v>0</v>
      </c>
      <c r="T14" s="24">
        <f t="shared" si="9"/>
        <v>100</v>
      </c>
      <c r="U14" s="26">
        <f t="shared" si="10"/>
        <v>235.76670000000001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21886000</v>
      </c>
      <c r="C23" s="42"/>
      <c r="D23" s="42"/>
      <c r="E23" s="42">
        <f t="shared" si="4"/>
        <v>21886000</v>
      </c>
      <c r="F23" s="43">
        <v>21886000</v>
      </c>
      <c r="G23" s="44">
        <v>21886000</v>
      </c>
      <c r="H23" s="43">
        <v>697000</v>
      </c>
      <c r="I23" s="44">
        <v>749817</v>
      </c>
      <c r="J23" s="43">
        <v>8628000</v>
      </c>
      <c r="K23" s="44">
        <v>8363713</v>
      </c>
      <c r="L23" s="43">
        <v>9732000</v>
      </c>
      <c r="M23" s="44">
        <v>9066188</v>
      </c>
      <c r="N23" s="43">
        <v>2631000</v>
      </c>
      <c r="O23" s="44">
        <v>3440467</v>
      </c>
      <c r="P23" s="43">
        <f t="shared" si="5"/>
        <v>21688000</v>
      </c>
      <c r="Q23" s="44">
        <f t="shared" si="6"/>
        <v>21620185</v>
      </c>
      <c r="R23" s="24">
        <f t="shared" si="7"/>
        <v>-72.965474722564736</v>
      </c>
      <c r="S23" s="25">
        <f t="shared" si="8"/>
        <v>-62.051669345484562</v>
      </c>
      <c r="T23" s="24">
        <f t="shared" si="9"/>
        <v>99.095312071643974</v>
      </c>
      <c r="U23" s="26">
        <f t="shared" si="10"/>
        <v>98.785456456182033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8077000</v>
      </c>
      <c r="C28" s="39">
        <f t="shared" si="11"/>
        <v>0</v>
      </c>
      <c r="D28" s="39">
        <f t="shared" si="11"/>
        <v>0</v>
      </c>
      <c r="E28" s="39">
        <f t="shared" si="11"/>
        <v>8077000</v>
      </c>
      <c r="F28" s="40">
        <f t="shared" si="11"/>
        <v>8077000</v>
      </c>
      <c r="G28" s="41">
        <f t="shared" si="11"/>
        <v>8077000</v>
      </c>
      <c r="H28" s="40">
        <f t="shared" si="11"/>
        <v>641000</v>
      </c>
      <c r="I28" s="41">
        <f t="shared" si="11"/>
        <v>2198646</v>
      </c>
      <c r="J28" s="40">
        <f t="shared" si="11"/>
        <v>3292000</v>
      </c>
      <c r="K28" s="41">
        <f t="shared" si="11"/>
        <v>641997</v>
      </c>
      <c r="L28" s="40">
        <f t="shared" si="11"/>
        <v>136000</v>
      </c>
      <c r="M28" s="41">
        <f t="shared" si="11"/>
        <v>3995787</v>
      </c>
      <c r="N28" s="40">
        <f t="shared" si="11"/>
        <v>0</v>
      </c>
      <c r="O28" s="41">
        <f t="shared" si="11"/>
        <v>1189990</v>
      </c>
      <c r="P28" s="40">
        <f t="shared" si="11"/>
        <v>4069000</v>
      </c>
      <c r="Q28" s="41">
        <f t="shared" si="11"/>
        <v>8026420</v>
      </c>
      <c r="R28" s="20">
        <f t="shared" si="7"/>
        <v>-100</v>
      </c>
      <c r="S28" s="21">
        <f t="shared" si="8"/>
        <v>-70.218883038560364</v>
      </c>
      <c r="T28" s="20">
        <f t="shared" si="9"/>
        <v>50.377615451281422</v>
      </c>
      <c r="U28" s="22">
        <f t="shared" si="10"/>
        <v>99.373777392596267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122000</v>
      </c>
      <c r="I31" s="44">
        <v>121646</v>
      </c>
      <c r="J31" s="43">
        <v>692000</v>
      </c>
      <c r="K31" s="44">
        <v>848281</v>
      </c>
      <c r="L31" s="43">
        <v>136000</v>
      </c>
      <c r="M31" s="44">
        <v>196678</v>
      </c>
      <c r="N31" s="43"/>
      <c r="O31" s="44">
        <v>847631</v>
      </c>
      <c r="P31" s="43">
        <f t="shared" si="5"/>
        <v>950000</v>
      </c>
      <c r="Q31" s="44">
        <f t="shared" si="6"/>
        <v>2014236</v>
      </c>
      <c r="R31" s="24">
        <f t="shared" si="7"/>
        <v>-100</v>
      </c>
      <c r="S31" s="25">
        <f t="shared" si="8"/>
        <v>330.97397777077254</v>
      </c>
      <c r="T31" s="24">
        <f t="shared" si="9"/>
        <v>47.5</v>
      </c>
      <c r="U31" s="26">
        <f t="shared" si="10"/>
        <v>100.7118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2077000</v>
      </c>
      <c r="C33" s="42"/>
      <c r="D33" s="42"/>
      <c r="E33" s="42">
        <f t="shared" si="4"/>
        <v>2077000</v>
      </c>
      <c r="F33" s="43">
        <v>2077000</v>
      </c>
      <c r="G33" s="44">
        <v>2077000</v>
      </c>
      <c r="H33" s="43">
        <v>519000</v>
      </c>
      <c r="I33" s="44">
        <v>2077000</v>
      </c>
      <c r="J33" s="43"/>
      <c r="K33" s="44">
        <v>-206284</v>
      </c>
      <c r="L33" s="43"/>
      <c r="M33" s="44"/>
      <c r="N33" s="43"/>
      <c r="O33" s="44">
        <v>190234</v>
      </c>
      <c r="P33" s="43">
        <f t="shared" si="5"/>
        <v>519000</v>
      </c>
      <c r="Q33" s="44">
        <f t="shared" si="6"/>
        <v>2060950</v>
      </c>
      <c r="R33" s="24">
        <f t="shared" si="7"/>
        <v>0</v>
      </c>
      <c r="S33" s="25">
        <f t="shared" si="8"/>
        <v>0</v>
      </c>
      <c r="T33" s="24">
        <f t="shared" si="9"/>
        <v>24.987963408762639</v>
      </c>
      <c r="U33" s="26">
        <f t="shared" si="10"/>
        <v>99.227250842561389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/>
      <c r="L36" s="43"/>
      <c r="M36" s="44">
        <v>3799109</v>
      </c>
      <c r="N36" s="43"/>
      <c r="O36" s="44">
        <v>152125</v>
      </c>
      <c r="P36" s="43">
        <f t="shared" si="5"/>
        <v>2600000</v>
      </c>
      <c r="Q36" s="44">
        <f t="shared" si="6"/>
        <v>3951234</v>
      </c>
      <c r="R36" s="24">
        <f t="shared" si="7"/>
        <v>0</v>
      </c>
      <c r="S36" s="25">
        <f t="shared" si="8"/>
        <v>-95.995771640139836</v>
      </c>
      <c r="T36" s="24">
        <f t="shared" si="9"/>
        <v>65</v>
      </c>
      <c r="U36" s="26">
        <f t="shared" si="10"/>
        <v>98.780850000000001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57000000</v>
      </c>
      <c r="C43" s="45">
        <f t="shared" si="20"/>
        <v>0</v>
      </c>
      <c r="D43" s="45">
        <f t="shared" si="20"/>
        <v>0</v>
      </c>
      <c r="E43" s="45">
        <f t="shared" si="20"/>
        <v>57000000</v>
      </c>
      <c r="F43" s="46">
        <f t="shared" si="20"/>
        <v>57000000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57000000</v>
      </c>
      <c r="C44" s="39">
        <f t="shared" si="22"/>
        <v>0</v>
      </c>
      <c r="D44" s="39">
        <f t="shared" si="22"/>
        <v>0</v>
      </c>
      <c r="E44" s="39">
        <f t="shared" si="22"/>
        <v>57000000</v>
      </c>
      <c r="F44" s="40">
        <f t="shared" si="22"/>
        <v>57000000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55000000</v>
      </c>
      <c r="C45" s="42"/>
      <c r="D45" s="42"/>
      <c r="E45" s="42">
        <f t="shared" si="13"/>
        <v>55000000</v>
      </c>
      <c r="F45" s="43">
        <v>55000000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161222000</v>
      </c>
      <c r="C61" s="39">
        <f t="shared" si="26"/>
        <v>0</v>
      </c>
      <c r="D61" s="39">
        <f t="shared" si="26"/>
        <v>0</v>
      </c>
      <c r="E61" s="39">
        <f t="shared" si="26"/>
        <v>161222000</v>
      </c>
      <c r="F61" s="40">
        <f t="shared" si="26"/>
        <v>161222000</v>
      </c>
      <c r="G61" s="41">
        <f t="shared" si="26"/>
        <v>104222000</v>
      </c>
      <c r="H61" s="40">
        <f t="shared" si="26"/>
        <v>13076000</v>
      </c>
      <c r="I61" s="41">
        <f t="shared" si="26"/>
        <v>15333735</v>
      </c>
      <c r="J61" s="40">
        <f t="shared" si="26"/>
        <v>39119000</v>
      </c>
      <c r="K61" s="41">
        <f t="shared" si="26"/>
        <v>39376352</v>
      </c>
      <c r="L61" s="40">
        <f t="shared" si="26"/>
        <v>17869000</v>
      </c>
      <c r="M61" s="41">
        <f t="shared" si="26"/>
        <v>22388644</v>
      </c>
      <c r="N61" s="40">
        <f t="shared" si="26"/>
        <v>29953000</v>
      </c>
      <c r="O61" s="41">
        <f t="shared" si="26"/>
        <v>17524579</v>
      </c>
      <c r="P61" s="40">
        <f t="shared" si="26"/>
        <v>100017000</v>
      </c>
      <c r="Q61" s="41">
        <f t="shared" si="26"/>
        <v>94623310</v>
      </c>
      <c r="R61" s="20">
        <f t="shared" si="16"/>
        <v>67.625496670210978</v>
      </c>
      <c r="S61" s="21">
        <f t="shared" si="17"/>
        <v>-21.725589991068688</v>
      </c>
      <c r="T61" s="20">
        <f t="shared" si="18"/>
        <v>62.036818796442169</v>
      </c>
      <c r="U61" s="22">
        <f t="shared" si="19"/>
        <v>58.691313840542861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161222000</v>
      </c>
      <c r="C65" s="48">
        <f t="shared" si="30"/>
        <v>0</v>
      </c>
      <c r="D65" s="48">
        <f t="shared" si="30"/>
        <v>0</v>
      </c>
      <c r="E65" s="48">
        <f t="shared" si="30"/>
        <v>161222000</v>
      </c>
      <c r="F65" s="49">
        <f t="shared" si="30"/>
        <v>161222000</v>
      </c>
      <c r="G65" s="50">
        <f t="shared" si="30"/>
        <v>104222000</v>
      </c>
      <c r="H65" s="49">
        <f t="shared" si="30"/>
        <v>13076000</v>
      </c>
      <c r="I65" s="50">
        <f t="shared" si="30"/>
        <v>15333735</v>
      </c>
      <c r="J65" s="49">
        <f t="shared" si="30"/>
        <v>39119000</v>
      </c>
      <c r="K65" s="50">
        <f t="shared" si="30"/>
        <v>39376352</v>
      </c>
      <c r="L65" s="49">
        <f t="shared" si="30"/>
        <v>17869000</v>
      </c>
      <c r="M65" s="51">
        <f t="shared" si="30"/>
        <v>22388644</v>
      </c>
      <c r="N65" s="49">
        <f t="shared" si="30"/>
        <v>29953000</v>
      </c>
      <c r="O65" s="50">
        <f t="shared" si="30"/>
        <v>17524579</v>
      </c>
      <c r="P65" s="49">
        <f t="shared" si="30"/>
        <v>100017000</v>
      </c>
      <c r="Q65" s="50">
        <f t="shared" si="30"/>
        <v>94623310</v>
      </c>
      <c r="R65" s="34">
        <f t="shared" si="16"/>
        <v>67.625496670210978</v>
      </c>
      <c r="S65" s="35">
        <f t="shared" si="17"/>
        <v>-21.725589991068688</v>
      </c>
      <c r="T65" s="34">
        <f t="shared" si="18"/>
        <v>62.036818796442169</v>
      </c>
      <c r="U65" s="35">
        <f t="shared" si="19"/>
        <v>58.691313840542861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103005000</v>
      </c>
      <c r="C8" s="36">
        <f t="shared" si="0"/>
        <v>0</v>
      </c>
      <c r="D8" s="36">
        <f t="shared" si="0"/>
        <v>0</v>
      </c>
      <c r="E8" s="36">
        <f t="shared" si="0"/>
        <v>103005000</v>
      </c>
      <c r="F8" s="37">
        <f t="shared" si="0"/>
        <v>103005000</v>
      </c>
      <c r="G8" s="38">
        <f t="shared" si="0"/>
        <v>103005000</v>
      </c>
      <c r="H8" s="37">
        <f t="shared" si="0"/>
        <v>21800000</v>
      </c>
      <c r="I8" s="38">
        <f t="shared" si="0"/>
        <v>18475663</v>
      </c>
      <c r="J8" s="37">
        <f t="shared" si="0"/>
        <v>43795000</v>
      </c>
      <c r="K8" s="38">
        <f t="shared" si="0"/>
        <v>38178638</v>
      </c>
      <c r="L8" s="37">
        <f t="shared" si="0"/>
        <v>5053000</v>
      </c>
      <c r="M8" s="38">
        <f t="shared" si="0"/>
        <v>8582715</v>
      </c>
      <c r="N8" s="37">
        <f t="shared" si="0"/>
        <v>11984000</v>
      </c>
      <c r="O8" s="38">
        <f t="shared" si="0"/>
        <v>27896213</v>
      </c>
      <c r="P8" s="37">
        <f t="shared" si="0"/>
        <v>82632000</v>
      </c>
      <c r="Q8" s="38">
        <f t="shared" si="0"/>
        <v>93133229</v>
      </c>
      <c r="R8" s="16">
        <f>IF(($L8       =0),0,((($N8       -$L8       )/$L8       )*100))</f>
        <v>137.16603997625174</v>
      </c>
      <c r="S8" s="17">
        <f>IF(($M8       =0),0,((($O8       -$M8       )/$M8       )*100))</f>
        <v>225.02783792774198</v>
      </c>
      <c r="T8" s="16">
        <f>IF(($E8       =0),0,(($P8       /$E8       )*100))</f>
        <v>80.221348478229217</v>
      </c>
      <c r="U8" s="18">
        <f>IF(($E8       =0),0,(($Q8       /$E8       )*100))</f>
        <v>90.416221542643555</v>
      </c>
      <c r="V8" s="37">
        <f t="shared" ref="V8:W8" si="1">+V9+V28</f>
        <v>13914000</v>
      </c>
      <c r="W8" s="38">
        <f t="shared" si="1"/>
        <v>6603000</v>
      </c>
    </row>
    <row r="9" spans="1:23" ht="13" x14ac:dyDescent="0.3">
      <c r="A9" s="19" t="s">
        <v>35</v>
      </c>
      <c r="B9" s="39">
        <f t="shared" ref="B9:Q9" si="2">SUM(B10:B27)</f>
        <v>99673000</v>
      </c>
      <c r="C9" s="39">
        <f t="shared" si="2"/>
        <v>0</v>
      </c>
      <c r="D9" s="39">
        <f t="shared" si="2"/>
        <v>0</v>
      </c>
      <c r="E9" s="39">
        <f t="shared" si="2"/>
        <v>99673000</v>
      </c>
      <c r="F9" s="40">
        <f t="shared" si="2"/>
        <v>99673000</v>
      </c>
      <c r="G9" s="41">
        <f t="shared" si="2"/>
        <v>99673000</v>
      </c>
      <c r="H9" s="40">
        <f t="shared" si="2"/>
        <v>21730000</v>
      </c>
      <c r="I9" s="41">
        <f t="shared" si="2"/>
        <v>18316206</v>
      </c>
      <c r="J9" s="40">
        <f t="shared" si="2"/>
        <v>42394000</v>
      </c>
      <c r="K9" s="41">
        <f t="shared" si="2"/>
        <v>36820833</v>
      </c>
      <c r="L9" s="40">
        <f t="shared" si="2"/>
        <v>4297000</v>
      </c>
      <c r="M9" s="41">
        <f t="shared" si="2"/>
        <v>7971486</v>
      </c>
      <c r="N9" s="40">
        <f t="shared" si="2"/>
        <v>11289000</v>
      </c>
      <c r="O9" s="41">
        <f t="shared" si="2"/>
        <v>27282093</v>
      </c>
      <c r="P9" s="40">
        <f t="shared" si="2"/>
        <v>79710000</v>
      </c>
      <c r="Q9" s="41">
        <f t="shared" si="2"/>
        <v>90390618</v>
      </c>
      <c r="R9" s="20">
        <f>IF(($L9       =0),0,((($N9       -$L9       )/$L9       )*100))</f>
        <v>162.71817547125903</v>
      </c>
      <c r="S9" s="21">
        <f>IF(($M9       =0),0,((($O9       -$M9       )/$M9       )*100))</f>
        <v>242.24601285130527</v>
      </c>
      <c r="T9" s="20">
        <f>IF(($E9       =0),0,(($P9       /$E9       )*100))</f>
        <v>79.971506827325356</v>
      </c>
      <c r="U9" s="22">
        <f>IF(($E9       =0),0,(($Q9       /$E9       )*100))</f>
        <v>90.687165029646948</v>
      </c>
      <c r="V9" s="40">
        <f t="shared" ref="V9:W9" si="3">SUM(V10:V27)</f>
        <v>13914000</v>
      </c>
      <c r="W9" s="41">
        <f t="shared" si="3"/>
        <v>6603000</v>
      </c>
    </row>
    <row r="10" spans="1:23" ht="13" x14ac:dyDescent="0.3">
      <c r="A10" s="23" t="s">
        <v>36</v>
      </c>
      <c r="B10" s="42">
        <v>31704000</v>
      </c>
      <c r="C10" s="42"/>
      <c r="D10" s="42"/>
      <c r="E10" s="42">
        <f t="shared" ref="E10:E41" si="4">$B10      +$C10      +$D10</f>
        <v>31704000</v>
      </c>
      <c r="F10" s="43">
        <v>31704000</v>
      </c>
      <c r="G10" s="44">
        <v>31704000</v>
      </c>
      <c r="H10" s="43">
        <v>18260000</v>
      </c>
      <c r="I10" s="44">
        <v>16879799</v>
      </c>
      <c r="J10" s="43">
        <v>9639000</v>
      </c>
      <c r="K10" s="44">
        <v>10502558</v>
      </c>
      <c r="L10" s="43">
        <v>318000</v>
      </c>
      <c r="M10" s="44">
        <v>505783</v>
      </c>
      <c r="N10" s="43">
        <v>2360000</v>
      </c>
      <c r="O10" s="44">
        <v>1555862</v>
      </c>
      <c r="P10" s="43">
        <f t="shared" ref="P10:P41" si="5">$H10      +$J10      +$L10      +$N10</f>
        <v>30577000</v>
      </c>
      <c r="Q10" s="44">
        <f t="shared" ref="Q10:Q41" si="6">$I10      +$K10      +$M10      +$O10</f>
        <v>29444002</v>
      </c>
      <c r="R10" s="24">
        <f t="shared" ref="R10:R41" si="7">IF(($L10      =0),0,((($N10      -$L10      )/$L10      )*100))</f>
        <v>642.13836477987422</v>
      </c>
      <c r="S10" s="25">
        <f t="shared" ref="S10:S41" si="8">IF(($M10      =0),0,((($O10      -$M10      )/$M10      )*100))</f>
        <v>207.61453034206369</v>
      </c>
      <c r="T10" s="24">
        <f t="shared" ref="T10:T41" si="9">IF(($E10      =0),0,(($P10      /$E10      )*100))</f>
        <v>96.445243502397176</v>
      </c>
      <c r="U10" s="26">
        <f t="shared" ref="U10:U41" si="10">IF(($E10      =0),0,(($Q10      /$E10      )*100))</f>
        <v>92.871568256371432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21000000</v>
      </c>
      <c r="C13" s="42"/>
      <c r="D13" s="42"/>
      <c r="E13" s="42">
        <f t="shared" si="4"/>
        <v>21000000</v>
      </c>
      <c r="F13" s="43">
        <v>21000000</v>
      </c>
      <c r="G13" s="44">
        <v>21000000</v>
      </c>
      <c r="H13" s="43"/>
      <c r="I13" s="44"/>
      <c r="J13" s="43">
        <v>9297000</v>
      </c>
      <c r="K13" s="44">
        <v>9297266</v>
      </c>
      <c r="L13" s="43"/>
      <c r="M13" s="44"/>
      <c r="N13" s="43">
        <v>3345000</v>
      </c>
      <c r="O13" s="44">
        <v>3006491</v>
      </c>
      <c r="P13" s="43">
        <f t="shared" si="5"/>
        <v>12642000</v>
      </c>
      <c r="Q13" s="44">
        <f t="shared" si="6"/>
        <v>12303757</v>
      </c>
      <c r="R13" s="24">
        <f t="shared" si="7"/>
        <v>0</v>
      </c>
      <c r="S13" s="25">
        <f t="shared" si="8"/>
        <v>0</v>
      </c>
      <c r="T13" s="24">
        <f t="shared" si="9"/>
        <v>60.199999999999996</v>
      </c>
      <c r="U13" s="26">
        <f t="shared" si="10"/>
        <v>58.58931904761905</v>
      </c>
      <c r="V13" s="43"/>
      <c r="W13" s="44"/>
    </row>
    <row r="14" spans="1:23" ht="13" x14ac:dyDescent="0.3">
      <c r="A14" s="23" t="s">
        <v>40</v>
      </c>
      <c r="B14" s="42">
        <v>14294000</v>
      </c>
      <c r="C14" s="42"/>
      <c r="D14" s="42"/>
      <c r="E14" s="42">
        <f t="shared" si="4"/>
        <v>14294000</v>
      </c>
      <c r="F14" s="43">
        <v>14294000</v>
      </c>
      <c r="G14" s="44">
        <v>14294000</v>
      </c>
      <c r="H14" s="43"/>
      <c r="I14" s="44"/>
      <c r="J14" s="43">
        <v>12808000</v>
      </c>
      <c r="K14" s="44">
        <v>5045051</v>
      </c>
      <c r="L14" s="43">
        <v>1486000</v>
      </c>
      <c r="M14" s="44">
        <v>4111098</v>
      </c>
      <c r="N14" s="43"/>
      <c r="O14" s="44">
        <v>7496673</v>
      </c>
      <c r="P14" s="43">
        <f t="shared" si="5"/>
        <v>14294000</v>
      </c>
      <c r="Q14" s="44">
        <f t="shared" si="6"/>
        <v>16652822</v>
      </c>
      <c r="R14" s="24">
        <f t="shared" si="7"/>
        <v>-100</v>
      </c>
      <c r="S14" s="25">
        <f t="shared" si="8"/>
        <v>82.352086960709769</v>
      </c>
      <c r="T14" s="24">
        <f t="shared" si="9"/>
        <v>100</v>
      </c>
      <c r="U14" s="26">
        <f t="shared" si="10"/>
        <v>116.50218273401427</v>
      </c>
      <c r="V14" s="43">
        <v>5237000</v>
      </c>
      <c r="W14" s="44">
        <v>5237000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32675000</v>
      </c>
      <c r="C23" s="42"/>
      <c r="D23" s="42"/>
      <c r="E23" s="42">
        <f t="shared" si="4"/>
        <v>32675000</v>
      </c>
      <c r="F23" s="43">
        <v>32675000</v>
      </c>
      <c r="G23" s="44">
        <v>32675000</v>
      </c>
      <c r="H23" s="43">
        <v>3470000</v>
      </c>
      <c r="I23" s="44">
        <v>1436407</v>
      </c>
      <c r="J23" s="43">
        <v>10650000</v>
      </c>
      <c r="K23" s="44">
        <v>11975958</v>
      </c>
      <c r="L23" s="43">
        <v>2493000</v>
      </c>
      <c r="M23" s="44">
        <v>3354605</v>
      </c>
      <c r="N23" s="43">
        <v>5584000</v>
      </c>
      <c r="O23" s="44">
        <v>15223067</v>
      </c>
      <c r="P23" s="43">
        <f t="shared" si="5"/>
        <v>22197000</v>
      </c>
      <c r="Q23" s="44">
        <f t="shared" si="6"/>
        <v>31990037</v>
      </c>
      <c r="R23" s="24">
        <f t="shared" si="7"/>
        <v>123.98716405936622</v>
      </c>
      <c r="S23" s="25">
        <f t="shared" si="8"/>
        <v>353.79611012324847</v>
      </c>
      <c r="T23" s="24">
        <f t="shared" si="9"/>
        <v>67.932670237184396</v>
      </c>
      <c r="U23" s="26">
        <f t="shared" si="10"/>
        <v>97.90370925784238</v>
      </c>
      <c r="V23" s="43">
        <v>8677000</v>
      </c>
      <c r="W23" s="44">
        <v>1366000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3332000</v>
      </c>
      <c r="C28" s="39">
        <f t="shared" si="11"/>
        <v>0</v>
      </c>
      <c r="D28" s="39">
        <f t="shared" si="11"/>
        <v>0</v>
      </c>
      <c r="E28" s="39">
        <f t="shared" si="11"/>
        <v>3332000</v>
      </c>
      <c r="F28" s="40">
        <f t="shared" si="11"/>
        <v>3332000</v>
      </c>
      <c r="G28" s="41">
        <f t="shared" si="11"/>
        <v>3332000</v>
      </c>
      <c r="H28" s="40">
        <f t="shared" si="11"/>
        <v>70000</v>
      </c>
      <c r="I28" s="41">
        <f t="shared" si="11"/>
        <v>159457</v>
      </c>
      <c r="J28" s="40">
        <f t="shared" si="11"/>
        <v>1401000</v>
      </c>
      <c r="K28" s="41">
        <f t="shared" si="11"/>
        <v>1357805</v>
      </c>
      <c r="L28" s="40">
        <f t="shared" si="11"/>
        <v>756000</v>
      </c>
      <c r="M28" s="41">
        <f t="shared" si="11"/>
        <v>611229</v>
      </c>
      <c r="N28" s="40">
        <f t="shared" si="11"/>
        <v>695000</v>
      </c>
      <c r="O28" s="41">
        <f t="shared" si="11"/>
        <v>614120</v>
      </c>
      <c r="P28" s="40">
        <f t="shared" si="11"/>
        <v>2922000</v>
      </c>
      <c r="Q28" s="41">
        <f t="shared" si="11"/>
        <v>2742611</v>
      </c>
      <c r="R28" s="20">
        <f t="shared" si="7"/>
        <v>-8.0687830687830679</v>
      </c>
      <c r="S28" s="21">
        <f t="shared" si="8"/>
        <v>0.47298148484446911</v>
      </c>
      <c r="T28" s="20">
        <f t="shared" si="9"/>
        <v>87.695078031212475</v>
      </c>
      <c r="U28" s="22">
        <f t="shared" si="10"/>
        <v>82.311254501800718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70000</v>
      </c>
      <c r="I31" s="44">
        <v>55112</v>
      </c>
      <c r="J31" s="43">
        <v>1071000</v>
      </c>
      <c r="K31" s="44">
        <v>1001288</v>
      </c>
      <c r="L31" s="43">
        <v>348000</v>
      </c>
      <c r="M31" s="44">
        <v>323078</v>
      </c>
      <c r="N31" s="43">
        <v>500000</v>
      </c>
      <c r="O31" s="44">
        <v>376044</v>
      </c>
      <c r="P31" s="43">
        <f t="shared" si="5"/>
        <v>1989000</v>
      </c>
      <c r="Q31" s="44">
        <f t="shared" si="6"/>
        <v>1755522</v>
      </c>
      <c r="R31" s="24">
        <f t="shared" si="7"/>
        <v>43.678160919540232</v>
      </c>
      <c r="S31" s="25">
        <f t="shared" si="8"/>
        <v>16.394183447959936</v>
      </c>
      <c r="T31" s="24">
        <f t="shared" si="9"/>
        <v>99.45</v>
      </c>
      <c r="U31" s="26">
        <f t="shared" si="10"/>
        <v>87.7761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1332000</v>
      </c>
      <c r="C33" s="42"/>
      <c r="D33" s="42"/>
      <c r="E33" s="42">
        <f t="shared" si="4"/>
        <v>1332000</v>
      </c>
      <c r="F33" s="43">
        <v>1332000</v>
      </c>
      <c r="G33" s="44">
        <v>1332000</v>
      </c>
      <c r="H33" s="43"/>
      <c r="I33" s="44">
        <v>104345</v>
      </c>
      <c r="J33" s="43">
        <v>330000</v>
      </c>
      <c r="K33" s="44">
        <v>356517</v>
      </c>
      <c r="L33" s="43">
        <v>408000</v>
      </c>
      <c r="M33" s="44">
        <v>288151</v>
      </c>
      <c r="N33" s="43">
        <v>195000</v>
      </c>
      <c r="O33" s="44">
        <v>238076</v>
      </c>
      <c r="P33" s="43">
        <f t="shared" si="5"/>
        <v>933000</v>
      </c>
      <c r="Q33" s="44">
        <f t="shared" si="6"/>
        <v>987089</v>
      </c>
      <c r="R33" s="24">
        <f t="shared" si="7"/>
        <v>-52.205882352941181</v>
      </c>
      <c r="S33" s="25">
        <f t="shared" si="8"/>
        <v>-17.37804137414064</v>
      </c>
      <c r="T33" s="24">
        <f t="shared" si="9"/>
        <v>70.045045045045043</v>
      </c>
      <c r="U33" s="26">
        <f t="shared" si="10"/>
        <v>74.105780780780776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104005000</v>
      </c>
      <c r="C61" s="39">
        <f t="shared" si="26"/>
        <v>0</v>
      </c>
      <c r="D61" s="39">
        <f t="shared" si="26"/>
        <v>0</v>
      </c>
      <c r="E61" s="39">
        <f t="shared" si="26"/>
        <v>104005000</v>
      </c>
      <c r="F61" s="40">
        <f t="shared" si="26"/>
        <v>104005000</v>
      </c>
      <c r="G61" s="41">
        <f t="shared" si="26"/>
        <v>103005000</v>
      </c>
      <c r="H61" s="40">
        <f t="shared" si="26"/>
        <v>21800000</v>
      </c>
      <c r="I61" s="41">
        <f t="shared" si="26"/>
        <v>18475663</v>
      </c>
      <c r="J61" s="40">
        <f t="shared" si="26"/>
        <v>43795000</v>
      </c>
      <c r="K61" s="41">
        <f t="shared" si="26"/>
        <v>38178638</v>
      </c>
      <c r="L61" s="40">
        <f t="shared" si="26"/>
        <v>5053000</v>
      </c>
      <c r="M61" s="41">
        <f t="shared" si="26"/>
        <v>8582715</v>
      </c>
      <c r="N61" s="40">
        <f t="shared" si="26"/>
        <v>11984000</v>
      </c>
      <c r="O61" s="41">
        <f t="shared" si="26"/>
        <v>27896213</v>
      </c>
      <c r="P61" s="40">
        <f t="shared" si="26"/>
        <v>82632000</v>
      </c>
      <c r="Q61" s="41">
        <f t="shared" si="26"/>
        <v>93133229</v>
      </c>
      <c r="R61" s="20">
        <f t="shared" si="16"/>
        <v>137.16603997625174</v>
      </c>
      <c r="S61" s="21">
        <f t="shared" si="17"/>
        <v>225.02783792774198</v>
      </c>
      <c r="T61" s="20">
        <f t="shared" si="18"/>
        <v>79.450026441036499</v>
      </c>
      <c r="U61" s="22">
        <f t="shared" si="19"/>
        <v>89.54687659247152</v>
      </c>
      <c r="V61" s="40">
        <f t="shared" ref="V61:W61" si="27">+V8+V43</f>
        <v>13914000</v>
      </c>
      <c r="W61" s="41">
        <f t="shared" si="27"/>
        <v>6603000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104005000</v>
      </c>
      <c r="C65" s="48">
        <f t="shared" si="30"/>
        <v>0</v>
      </c>
      <c r="D65" s="48">
        <f t="shared" si="30"/>
        <v>0</v>
      </c>
      <c r="E65" s="48">
        <f t="shared" si="30"/>
        <v>104005000</v>
      </c>
      <c r="F65" s="49">
        <f t="shared" si="30"/>
        <v>104005000</v>
      </c>
      <c r="G65" s="50">
        <f t="shared" si="30"/>
        <v>103005000</v>
      </c>
      <c r="H65" s="49">
        <f t="shared" si="30"/>
        <v>21800000</v>
      </c>
      <c r="I65" s="50">
        <f t="shared" si="30"/>
        <v>18475663</v>
      </c>
      <c r="J65" s="49">
        <f t="shared" si="30"/>
        <v>43795000</v>
      </c>
      <c r="K65" s="50">
        <f t="shared" si="30"/>
        <v>38178638</v>
      </c>
      <c r="L65" s="49">
        <f t="shared" si="30"/>
        <v>5053000</v>
      </c>
      <c r="M65" s="51">
        <f t="shared" si="30"/>
        <v>8582715</v>
      </c>
      <c r="N65" s="49">
        <f t="shared" si="30"/>
        <v>11984000</v>
      </c>
      <c r="O65" s="50">
        <f t="shared" si="30"/>
        <v>27896213</v>
      </c>
      <c r="P65" s="49">
        <f t="shared" si="30"/>
        <v>82632000</v>
      </c>
      <c r="Q65" s="50">
        <f t="shared" si="30"/>
        <v>93133229</v>
      </c>
      <c r="R65" s="34">
        <f t="shared" si="16"/>
        <v>137.16603997625174</v>
      </c>
      <c r="S65" s="35">
        <f t="shared" si="17"/>
        <v>225.02783792774198</v>
      </c>
      <c r="T65" s="34">
        <f t="shared" si="18"/>
        <v>79.450026441036499</v>
      </c>
      <c r="U65" s="35">
        <f t="shared" si="19"/>
        <v>89.54687659247152</v>
      </c>
      <c r="V65" s="49">
        <f>+V61+V62</f>
        <v>13914000</v>
      </c>
      <c r="W65" s="50">
        <f>+W61+W62</f>
        <v>6603000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293458000</v>
      </c>
      <c r="C8" s="36">
        <f t="shared" si="0"/>
        <v>0</v>
      </c>
      <c r="D8" s="36">
        <f t="shared" si="0"/>
        <v>0</v>
      </c>
      <c r="E8" s="36">
        <f t="shared" si="0"/>
        <v>293458000</v>
      </c>
      <c r="F8" s="37">
        <f t="shared" si="0"/>
        <v>293458000</v>
      </c>
      <c r="G8" s="38">
        <f t="shared" si="0"/>
        <v>292536000</v>
      </c>
      <c r="H8" s="37">
        <f t="shared" si="0"/>
        <v>70636000</v>
      </c>
      <c r="I8" s="38">
        <f t="shared" si="0"/>
        <v>70642706</v>
      </c>
      <c r="J8" s="37">
        <f t="shared" si="0"/>
        <v>106498000</v>
      </c>
      <c r="K8" s="38">
        <f t="shared" si="0"/>
        <v>102711912</v>
      </c>
      <c r="L8" s="37">
        <f t="shared" si="0"/>
        <v>60165000</v>
      </c>
      <c r="M8" s="38">
        <f t="shared" si="0"/>
        <v>83046998</v>
      </c>
      <c r="N8" s="37">
        <f t="shared" si="0"/>
        <v>55236000</v>
      </c>
      <c r="O8" s="38">
        <f t="shared" si="0"/>
        <v>60878496</v>
      </c>
      <c r="P8" s="37">
        <f t="shared" si="0"/>
        <v>292535000</v>
      </c>
      <c r="Q8" s="38">
        <f t="shared" si="0"/>
        <v>317280112</v>
      </c>
      <c r="R8" s="16">
        <f>IF(($L8       =0),0,((($N8       -$L8       )/$L8       )*100))</f>
        <v>-8.1924707055597104</v>
      </c>
      <c r="S8" s="17">
        <f>IF(($M8       =0),0,((($O8       -$M8       )/$M8       )*100))</f>
        <v>-26.693923361323669</v>
      </c>
      <c r="T8" s="16">
        <f>IF(($E8       =0),0,(($P8       /$E8       )*100))</f>
        <v>99.685474582393397</v>
      </c>
      <c r="U8" s="18">
        <f>IF(($E8       =0),0,(($Q8       /$E8       )*100))</f>
        <v>108.11772451253671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289509000</v>
      </c>
      <c r="C9" s="39">
        <f t="shared" si="2"/>
        <v>0</v>
      </c>
      <c r="D9" s="39">
        <f t="shared" si="2"/>
        <v>0</v>
      </c>
      <c r="E9" s="39">
        <f t="shared" si="2"/>
        <v>289509000</v>
      </c>
      <c r="F9" s="40">
        <f t="shared" si="2"/>
        <v>289509000</v>
      </c>
      <c r="G9" s="41">
        <f t="shared" si="2"/>
        <v>289509000</v>
      </c>
      <c r="H9" s="40">
        <f t="shared" si="2"/>
        <v>70337000</v>
      </c>
      <c r="I9" s="41">
        <f t="shared" si="2"/>
        <v>70343641</v>
      </c>
      <c r="J9" s="40">
        <f t="shared" si="2"/>
        <v>105866000</v>
      </c>
      <c r="K9" s="41">
        <f t="shared" si="2"/>
        <v>102080953</v>
      </c>
      <c r="L9" s="40">
        <f t="shared" si="2"/>
        <v>59504000</v>
      </c>
      <c r="M9" s="41">
        <f t="shared" si="2"/>
        <v>82324419</v>
      </c>
      <c r="N9" s="40">
        <f t="shared" si="2"/>
        <v>53801000</v>
      </c>
      <c r="O9" s="41">
        <f t="shared" si="2"/>
        <v>58752987</v>
      </c>
      <c r="P9" s="40">
        <f t="shared" si="2"/>
        <v>289508000</v>
      </c>
      <c r="Q9" s="41">
        <f t="shared" si="2"/>
        <v>313502000</v>
      </c>
      <c r="R9" s="20">
        <f>IF(($L9       =0),0,((($N9       -$L9       )/$L9       )*100))</f>
        <v>-9.5842296316214028</v>
      </c>
      <c r="S9" s="21">
        <f>IF(($M9       =0),0,((($O9       -$M9       )/$M9       )*100))</f>
        <v>-28.632369698230121</v>
      </c>
      <c r="T9" s="20">
        <f>IF(($E9       =0),0,(($P9       /$E9       )*100))</f>
        <v>99.999654587594861</v>
      </c>
      <c r="U9" s="22">
        <f>IF(($E9       =0),0,(($Q9       /$E9       )*100))</f>
        <v>108.28747983655084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62114000</v>
      </c>
      <c r="C14" s="42"/>
      <c r="D14" s="42"/>
      <c r="E14" s="42">
        <f t="shared" si="4"/>
        <v>62114000</v>
      </c>
      <c r="F14" s="43">
        <v>62114000</v>
      </c>
      <c r="G14" s="44">
        <v>62114000</v>
      </c>
      <c r="H14" s="43">
        <v>20081000</v>
      </c>
      <c r="I14" s="44">
        <v>20085936</v>
      </c>
      <c r="J14" s="43">
        <v>34033000</v>
      </c>
      <c r="K14" s="44">
        <v>28174795</v>
      </c>
      <c r="L14" s="43"/>
      <c r="M14" s="44">
        <v>26006381</v>
      </c>
      <c r="N14" s="43">
        <v>8000000</v>
      </c>
      <c r="O14" s="44">
        <v>11839887</v>
      </c>
      <c r="P14" s="43">
        <f t="shared" si="5"/>
        <v>62114000</v>
      </c>
      <c r="Q14" s="44">
        <f t="shared" si="6"/>
        <v>86106999</v>
      </c>
      <c r="R14" s="24">
        <f t="shared" si="7"/>
        <v>0</v>
      </c>
      <c r="S14" s="25">
        <f t="shared" si="8"/>
        <v>-54.473146417411947</v>
      </c>
      <c r="T14" s="24">
        <f t="shared" si="9"/>
        <v>100</v>
      </c>
      <c r="U14" s="26">
        <f t="shared" si="10"/>
        <v>138.62736098142125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72500000</v>
      </c>
      <c r="C23" s="42"/>
      <c r="D23" s="42"/>
      <c r="E23" s="42">
        <f t="shared" si="4"/>
        <v>72500000</v>
      </c>
      <c r="F23" s="43">
        <v>72500000</v>
      </c>
      <c r="G23" s="44">
        <v>72500000</v>
      </c>
      <c r="H23" s="43">
        <v>17655000</v>
      </c>
      <c r="I23" s="44">
        <v>17655945</v>
      </c>
      <c r="J23" s="43">
        <v>23158000</v>
      </c>
      <c r="K23" s="44">
        <v>25230860</v>
      </c>
      <c r="L23" s="43">
        <v>16196000</v>
      </c>
      <c r="M23" s="44">
        <v>13009029</v>
      </c>
      <c r="N23" s="43">
        <v>15490000</v>
      </c>
      <c r="O23" s="44">
        <v>16604168</v>
      </c>
      <c r="P23" s="43">
        <f t="shared" si="5"/>
        <v>72499000</v>
      </c>
      <c r="Q23" s="44">
        <f t="shared" si="6"/>
        <v>72500002</v>
      </c>
      <c r="R23" s="24">
        <f t="shared" si="7"/>
        <v>-4.359101012595703</v>
      </c>
      <c r="S23" s="25">
        <f t="shared" si="8"/>
        <v>27.635721313250972</v>
      </c>
      <c r="T23" s="24">
        <f t="shared" si="9"/>
        <v>99.998620689655169</v>
      </c>
      <c r="U23" s="26">
        <f t="shared" si="10"/>
        <v>100.00000275862068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154895000</v>
      </c>
      <c r="C25" s="42"/>
      <c r="D25" s="42"/>
      <c r="E25" s="42">
        <f t="shared" si="4"/>
        <v>154895000</v>
      </c>
      <c r="F25" s="43">
        <v>154895000</v>
      </c>
      <c r="G25" s="44">
        <v>154895000</v>
      </c>
      <c r="H25" s="43">
        <v>32601000</v>
      </c>
      <c r="I25" s="44">
        <v>32601760</v>
      </c>
      <c r="J25" s="43">
        <v>48675000</v>
      </c>
      <c r="K25" s="44">
        <v>48675298</v>
      </c>
      <c r="L25" s="43">
        <v>43308000</v>
      </c>
      <c r="M25" s="44">
        <v>43309009</v>
      </c>
      <c r="N25" s="43">
        <v>30311000</v>
      </c>
      <c r="O25" s="44">
        <v>30308932</v>
      </c>
      <c r="P25" s="43">
        <f t="shared" si="5"/>
        <v>154895000</v>
      </c>
      <c r="Q25" s="44">
        <f t="shared" si="6"/>
        <v>154894999</v>
      </c>
      <c r="R25" s="24">
        <f t="shared" si="7"/>
        <v>-30.010621594162739</v>
      </c>
      <c r="S25" s="25">
        <f t="shared" si="8"/>
        <v>-30.017027173260878</v>
      </c>
      <c r="T25" s="24">
        <f t="shared" si="9"/>
        <v>100</v>
      </c>
      <c r="U25" s="26">
        <f t="shared" si="10"/>
        <v>99.999999354401368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3949000</v>
      </c>
      <c r="C28" s="39">
        <f t="shared" si="11"/>
        <v>0</v>
      </c>
      <c r="D28" s="39">
        <f t="shared" si="11"/>
        <v>0</v>
      </c>
      <c r="E28" s="39">
        <f t="shared" si="11"/>
        <v>3949000</v>
      </c>
      <c r="F28" s="40">
        <f t="shared" si="11"/>
        <v>3949000</v>
      </c>
      <c r="G28" s="41">
        <f t="shared" si="11"/>
        <v>3027000</v>
      </c>
      <c r="H28" s="40">
        <f t="shared" si="11"/>
        <v>299000</v>
      </c>
      <c r="I28" s="41">
        <f t="shared" si="11"/>
        <v>299065</v>
      </c>
      <c r="J28" s="40">
        <f t="shared" si="11"/>
        <v>632000</v>
      </c>
      <c r="K28" s="41">
        <f t="shared" si="11"/>
        <v>630959</v>
      </c>
      <c r="L28" s="40">
        <f t="shared" si="11"/>
        <v>661000</v>
      </c>
      <c r="M28" s="41">
        <f t="shared" si="11"/>
        <v>722579</v>
      </c>
      <c r="N28" s="40">
        <f t="shared" si="11"/>
        <v>1435000</v>
      </c>
      <c r="O28" s="41">
        <f t="shared" si="11"/>
        <v>2125509</v>
      </c>
      <c r="P28" s="40">
        <f t="shared" si="11"/>
        <v>3027000</v>
      </c>
      <c r="Q28" s="41">
        <f t="shared" si="11"/>
        <v>3778112</v>
      </c>
      <c r="R28" s="20">
        <f t="shared" si="7"/>
        <v>117.09531013615732</v>
      </c>
      <c r="S28" s="21">
        <f t="shared" si="8"/>
        <v>194.15593312288343</v>
      </c>
      <c r="T28" s="20">
        <f t="shared" si="9"/>
        <v>76.652317042289184</v>
      </c>
      <c r="U28" s="22">
        <f t="shared" si="10"/>
        <v>95.672625981261078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299000</v>
      </c>
      <c r="I31" s="44">
        <v>299065</v>
      </c>
      <c r="J31" s="43">
        <v>54000</v>
      </c>
      <c r="K31" s="44">
        <v>53319</v>
      </c>
      <c r="L31" s="43">
        <v>112000</v>
      </c>
      <c r="M31" s="44">
        <v>112271</v>
      </c>
      <c r="N31" s="43">
        <v>1435000</v>
      </c>
      <c r="O31" s="44">
        <v>1308950</v>
      </c>
      <c r="P31" s="43">
        <f t="shared" si="5"/>
        <v>1900000</v>
      </c>
      <c r="Q31" s="44">
        <f t="shared" si="6"/>
        <v>1773605</v>
      </c>
      <c r="R31" s="24">
        <f t="shared" si="7"/>
        <v>1181.25</v>
      </c>
      <c r="S31" s="25">
        <f t="shared" si="8"/>
        <v>1065.8843334431867</v>
      </c>
      <c r="T31" s="24">
        <f t="shared" si="9"/>
        <v>100</v>
      </c>
      <c r="U31" s="26">
        <f t="shared" si="10"/>
        <v>93.347631578947372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2049000</v>
      </c>
      <c r="C33" s="42"/>
      <c r="D33" s="42"/>
      <c r="E33" s="42">
        <f t="shared" si="4"/>
        <v>2049000</v>
      </c>
      <c r="F33" s="43">
        <v>2049000</v>
      </c>
      <c r="G33" s="44">
        <v>1127000</v>
      </c>
      <c r="H33" s="43"/>
      <c r="I33" s="44"/>
      <c r="J33" s="43">
        <v>578000</v>
      </c>
      <c r="K33" s="44">
        <v>577640</v>
      </c>
      <c r="L33" s="43">
        <v>549000</v>
      </c>
      <c r="M33" s="44">
        <v>610308</v>
      </c>
      <c r="N33" s="43"/>
      <c r="O33" s="44">
        <v>816559</v>
      </c>
      <c r="P33" s="43">
        <f t="shared" si="5"/>
        <v>1127000</v>
      </c>
      <c r="Q33" s="44">
        <f t="shared" si="6"/>
        <v>2004507</v>
      </c>
      <c r="R33" s="24">
        <f t="shared" si="7"/>
        <v>-100</v>
      </c>
      <c r="S33" s="25">
        <f t="shared" si="8"/>
        <v>33.794575853503481</v>
      </c>
      <c r="T33" s="24">
        <f t="shared" si="9"/>
        <v>55.002440214738904</v>
      </c>
      <c r="U33" s="26">
        <f t="shared" si="10"/>
        <v>97.828550512445105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53062000</v>
      </c>
      <c r="C43" s="45">
        <f t="shared" si="20"/>
        <v>50317000</v>
      </c>
      <c r="D43" s="45">
        <f t="shared" si="20"/>
        <v>0</v>
      </c>
      <c r="E43" s="45">
        <f t="shared" si="20"/>
        <v>103379000</v>
      </c>
      <c r="F43" s="46">
        <f t="shared" si="20"/>
        <v>106062000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53062000</v>
      </c>
      <c r="C44" s="39">
        <f t="shared" si="22"/>
        <v>50317000</v>
      </c>
      <c r="D44" s="39">
        <f t="shared" si="22"/>
        <v>0</v>
      </c>
      <c r="E44" s="39">
        <f t="shared" si="22"/>
        <v>103379000</v>
      </c>
      <c r="F44" s="40">
        <f t="shared" si="22"/>
        <v>106062000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4062000</v>
      </c>
      <c r="C46" s="42">
        <v>-2683000</v>
      </c>
      <c r="D46" s="42"/>
      <c r="E46" s="42">
        <f t="shared" si="13"/>
        <v>1379000</v>
      </c>
      <c r="F46" s="43">
        <v>4062000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53000000</v>
      </c>
      <c r="D55" s="42"/>
      <c r="E55" s="42">
        <f t="shared" si="13"/>
        <v>100000000</v>
      </c>
      <c r="F55" s="43">
        <v>100000000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346520000</v>
      </c>
      <c r="C61" s="39">
        <f t="shared" si="26"/>
        <v>50317000</v>
      </c>
      <c r="D61" s="39">
        <f t="shared" si="26"/>
        <v>0</v>
      </c>
      <c r="E61" s="39">
        <f t="shared" si="26"/>
        <v>396837000</v>
      </c>
      <c r="F61" s="40">
        <f t="shared" si="26"/>
        <v>399520000</v>
      </c>
      <c r="G61" s="41">
        <f t="shared" si="26"/>
        <v>292536000</v>
      </c>
      <c r="H61" s="40">
        <f t="shared" si="26"/>
        <v>70636000</v>
      </c>
      <c r="I61" s="41">
        <f t="shared" si="26"/>
        <v>70642706</v>
      </c>
      <c r="J61" s="40">
        <f t="shared" si="26"/>
        <v>106498000</v>
      </c>
      <c r="K61" s="41">
        <f t="shared" si="26"/>
        <v>102711912</v>
      </c>
      <c r="L61" s="40">
        <f t="shared" si="26"/>
        <v>60165000</v>
      </c>
      <c r="M61" s="41">
        <f t="shared" si="26"/>
        <v>83046998</v>
      </c>
      <c r="N61" s="40">
        <f t="shared" si="26"/>
        <v>55236000</v>
      </c>
      <c r="O61" s="41">
        <f t="shared" si="26"/>
        <v>60878496</v>
      </c>
      <c r="P61" s="40">
        <f t="shared" si="26"/>
        <v>292535000</v>
      </c>
      <c r="Q61" s="41">
        <f t="shared" si="26"/>
        <v>317280112</v>
      </c>
      <c r="R61" s="20">
        <f t="shared" si="16"/>
        <v>-8.1924707055597104</v>
      </c>
      <c r="S61" s="21">
        <f t="shared" si="17"/>
        <v>-26.693923361323669</v>
      </c>
      <c r="T61" s="20">
        <f t="shared" si="18"/>
        <v>73.716664524729296</v>
      </c>
      <c r="U61" s="22">
        <f t="shared" si="19"/>
        <v>79.952250420197714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346520000</v>
      </c>
      <c r="C65" s="48">
        <f t="shared" si="30"/>
        <v>50317000</v>
      </c>
      <c r="D65" s="48">
        <f t="shared" si="30"/>
        <v>0</v>
      </c>
      <c r="E65" s="48">
        <f t="shared" si="30"/>
        <v>396837000</v>
      </c>
      <c r="F65" s="49">
        <f t="shared" si="30"/>
        <v>399520000</v>
      </c>
      <c r="G65" s="50">
        <f t="shared" si="30"/>
        <v>292536000</v>
      </c>
      <c r="H65" s="49">
        <f t="shared" si="30"/>
        <v>70636000</v>
      </c>
      <c r="I65" s="50">
        <f t="shared" si="30"/>
        <v>70642706</v>
      </c>
      <c r="J65" s="49">
        <f t="shared" si="30"/>
        <v>106498000</v>
      </c>
      <c r="K65" s="50">
        <f t="shared" si="30"/>
        <v>102711912</v>
      </c>
      <c r="L65" s="49">
        <f t="shared" si="30"/>
        <v>60165000</v>
      </c>
      <c r="M65" s="51">
        <f t="shared" si="30"/>
        <v>83046998</v>
      </c>
      <c r="N65" s="49">
        <f t="shared" si="30"/>
        <v>55236000</v>
      </c>
      <c r="O65" s="50">
        <f t="shared" si="30"/>
        <v>60878496</v>
      </c>
      <c r="P65" s="49">
        <f t="shared" si="30"/>
        <v>292535000</v>
      </c>
      <c r="Q65" s="50">
        <f t="shared" si="30"/>
        <v>317280112</v>
      </c>
      <c r="R65" s="34">
        <f t="shared" si="16"/>
        <v>-8.1924707055597104</v>
      </c>
      <c r="S65" s="35">
        <f t="shared" si="17"/>
        <v>-26.693923361323669</v>
      </c>
      <c r="T65" s="34">
        <f t="shared" si="18"/>
        <v>73.716664524729296</v>
      </c>
      <c r="U65" s="35">
        <f t="shared" si="19"/>
        <v>79.952250420197714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132985000</v>
      </c>
      <c r="C8" s="36">
        <f t="shared" si="0"/>
        <v>0</v>
      </c>
      <c r="D8" s="36">
        <f t="shared" si="0"/>
        <v>0</v>
      </c>
      <c r="E8" s="36">
        <f t="shared" si="0"/>
        <v>132985000</v>
      </c>
      <c r="F8" s="37">
        <f t="shared" si="0"/>
        <v>132985000</v>
      </c>
      <c r="G8" s="38">
        <f t="shared" si="0"/>
        <v>132985000</v>
      </c>
      <c r="H8" s="37">
        <f t="shared" si="0"/>
        <v>6555000</v>
      </c>
      <c r="I8" s="38">
        <f t="shared" si="0"/>
        <v>17990555</v>
      </c>
      <c r="J8" s="37">
        <f t="shared" si="0"/>
        <v>44648000</v>
      </c>
      <c r="K8" s="38">
        <f t="shared" si="0"/>
        <v>45185014</v>
      </c>
      <c r="L8" s="37">
        <f t="shared" si="0"/>
        <v>34649000</v>
      </c>
      <c r="M8" s="38">
        <f t="shared" si="0"/>
        <v>23392460</v>
      </c>
      <c r="N8" s="37">
        <f t="shared" si="0"/>
        <v>39115000</v>
      </c>
      <c r="O8" s="38">
        <f t="shared" si="0"/>
        <v>33945195</v>
      </c>
      <c r="P8" s="37">
        <f t="shared" si="0"/>
        <v>124967000</v>
      </c>
      <c r="Q8" s="38">
        <f t="shared" si="0"/>
        <v>120513224</v>
      </c>
      <c r="R8" s="16">
        <f>IF(($L8       =0),0,((($N8       -$L8       )/$L8       )*100))</f>
        <v>12.889260873329677</v>
      </c>
      <c r="S8" s="17">
        <f>IF(($M8       =0),0,((($O8       -$M8       )/$M8       )*100))</f>
        <v>45.111694109982444</v>
      </c>
      <c r="T8" s="16">
        <f>IF(($E8       =0),0,(($P8       /$E8       )*100))</f>
        <v>93.970748580666992</v>
      </c>
      <c r="U8" s="18">
        <f>IF(($E8       =0),0,(($Q8       /$E8       )*100))</f>
        <v>90.621667105312625</v>
      </c>
      <c r="V8" s="37">
        <f t="shared" ref="V8:W8" si="1">+V9+V28</f>
        <v>3127000</v>
      </c>
      <c r="W8" s="38">
        <f t="shared" si="1"/>
        <v>1403000</v>
      </c>
    </row>
    <row r="9" spans="1:23" ht="13" x14ac:dyDescent="0.3">
      <c r="A9" s="19" t="s">
        <v>35</v>
      </c>
      <c r="B9" s="39">
        <f t="shared" ref="B9:Q9" si="2">SUM(B10:B27)</f>
        <v>128632000</v>
      </c>
      <c r="C9" s="39">
        <f t="shared" si="2"/>
        <v>0</v>
      </c>
      <c r="D9" s="39">
        <f t="shared" si="2"/>
        <v>0</v>
      </c>
      <c r="E9" s="39">
        <f t="shared" si="2"/>
        <v>128632000</v>
      </c>
      <c r="F9" s="40">
        <f t="shared" si="2"/>
        <v>128632000</v>
      </c>
      <c r="G9" s="41">
        <f t="shared" si="2"/>
        <v>128632000</v>
      </c>
      <c r="H9" s="40">
        <f t="shared" si="2"/>
        <v>5908000</v>
      </c>
      <c r="I9" s="41">
        <f t="shared" si="2"/>
        <v>17731977</v>
      </c>
      <c r="J9" s="40">
        <f t="shared" si="2"/>
        <v>43780000</v>
      </c>
      <c r="K9" s="41">
        <f t="shared" si="2"/>
        <v>45018539</v>
      </c>
      <c r="L9" s="40">
        <f t="shared" si="2"/>
        <v>33071000</v>
      </c>
      <c r="M9" s="41">
        <f t="shared" si="2"/>
        <v>21680856</v>
      </c>
      <c r="N9" s="40">
        <f t="shared" si="2"/>
        <v>38500000</v>
      </c>
      <c r="O9" s="41">
        <f t="shared" si="2"/>
        <v>33890243</v>
      </c>
      <c r="P9" s="40">
        <f t="shared" si="2"/>
        <v>121259000</v>
      </c>
      <c r="Q9" s="41">
        <f t="shared" si="2"/>
        <v>118321615</v>
      </c>
      <c r="R9" s="20">
        <f>IF(($L9       =0),0,((($N9       -$L9       )/$L9       )*100))</f>
        <v>16.416195458256478</v>
      </c>
      <c r="S9" s="21">
        <f>IF(($M9       =0),0,((($O9       -$M9       )/$M9       )*100))</f>
        <v>56.314137227792116</v>
      </c>
      <c r="T9" s="20">
        <f>IF(($E9       =0),0,(($P9       /$E9       )*100))</f>
        <v>94.268144785123454</v>
      </c>
      <c r="U9" s="22">
        <f>IF(($E9       =0),0,(($Q9       /$E9       )*100))</f>
        <v>91.984587816406489</v>
      </c>
      <c r="V9" s="40">
        <f t="shared" ref="V9:W9" si="3">SUM(V10:V27)</f>
        <v>3127000</v>
      </c>
      <c r="W9" s="41">
        <f t="shared" si="3"/>
        <v>1403000</v>
      </c>
    </row>
    <row r="10" spans="1:23" ht="13" x14ac:dyDescent="0.3">
      <c r="A10" s="23" t="s">
        <v>36</v>
      </c>
      <c r="B10" s="42">
        <v>90822000</v>
      </c>
      <c r="C10" s="42"/>
      <c r="D10" s="42"/>
      <c r="E10" s="42">
        <f t="shared" ref="E10:E41" si="4">$B10      +$C10      +$D10</f>
        <v>90822000</v>
      </c>
      <c r="F10" s="43">
        <v>90822000</v>
      </c>
      <c r="G10" s="44">
        <v>90822000</v>
      </c>
      <c r="H10" s="43">
        <v>1014000</v>
      </c>
      <c r="I10" s="44">
        <v>12792490</v>
      </c>
      <c r="J10" s="43">
        <v>31720000</v>
      </c>
      <c r="K10" s="44">
        <v>32587154</v>
      </c>
      <c r="L10" s="43">
        <v>20667000</v>
      </c>
      <c r="M10" s="44">
        <v>15459222</v>
      </c>
      <c r="N10" s="43">
        <v>31041000</v>
      </c>
      <c r="O10" s="44">
        <v>19360252</v>
      </c>
      <c r="P10" s="43">
        <f t="shared" ref="P10:P41" si="5">$H10      +$J10      +$L10      +$N10</f>
        <v>84442000</v>
      </c>
      <c r="Q10" s="44">
        <f t="shared" ref="Q10:Q41" si="6">$I10      +$K10      +$M10      +$O10</f>
        <v>80199118</v>
      </c>
      <c r="R10" s="24">
        <f t="shared" ref="R10:R41" si="7">IF(($L10      =0),0,((($N10      -$L10      )/$L10      )*100))</f>
        <v>50.195964581216437</v>
      </c>
      <c r="S10" s="25">
        <f t="shared" ref="S10:S41" si="8">IF(($M10      =0),0,((($O10      -$M10      )/$M10      )*100))</f>
        <v>25.234322917414602</v>
      </c>
      <c r="T10" s="24">
        <f t="shared" ref="T10:T41" si="9">IF(($E10      =0),0,(($P10      /$E10      )*100))</f>
        <v>92.975270308955984</v>
      </c>
      <c r="U10" s="26">
        <f t="shared" ref="U10:U41" si="10">IF(($E10      =0),0,(($Q10      /$E10      )*100))</f>
        <v>88.3036246724362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17533000</v>
      </c>
      <c r="C13" s="42"/>
      <c r="D13" s="42"/>
      <c r="E13" s="42">
        <f t="shared" si="4"/>
        <v>17533000</v>
      </c>
      <c r="F13" s="43">
        <v>17533000</v>
      </c>
      <c r="G13" s="44">
        <v>17533000</v>
      </c>
      <c r="H13" s="43">
        <v>4692000</v>
      </c>
      <c r="I13" s="44">
        <v>4736532</v>
      </c>
      <c r="J13" s="43">
        <v>3228000</v>
      </c>
      <c r="K13" s="44">
        <v>3600000</v>
      </c>
      <c r="L13" s="43">
        <v>6030000</v>
      </c>
      <c r="M13" s="44">
        <v>3006479</v>
      </c>
      <c r="N13" s="43">
        <v>2590000</v>
      </c>
      <c r="O13" s="44">
        <v>6533532</v>
      </c>
      <c r="P13" s="43">
        <f t="shared" si="5"/>
        <v>16540000</v>
      </c>
      <c r="Q13" s="44">
        <f t="shared" si="6"/>
        <v>17876543</v>
      </c>
      <c r="R13" s="24">
        <f t="shared" si="7"/>
        <v>-57.048092868988384</v>
      </c>
      <c r="S13" s="25">
        <f t="shared" si="8"/>
        <v>117.31507188308983</v>
      </c>
      <c r="T13" s="24">
        <f t="shared" si="9"/>
        <v>94.33639422802716</v>
      </c>
      <c r="U13" s="26">
        <f t="shared" si="10"/>
        <v>101.95940797353562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20277000</v>
      </c>
      <c r="C23" s="42"/>
      <c r="D23" s="42"/>
      <c r="E23" s="42">
        <f t="shared" si="4"/>
        <v>20277000</v>
      </c>
      <c r="F23" s="43">
        <v>20277000</v>
      </c>
      <c r="G23" s="44">
        <v>20277000</v>
      </c>
      <c r="H23" s="43">
        <v>202000</v>
      </c>
      <c r="I23" s="44">
        <v>202955</v>
      </c>
      <c r="J23" s="43">
        <v>8832000</v>
      </c>
      <c r="K23" s="44">
        <v>8831385</v>
      </c>
      <c r="L23" s="43">
        <v>6374000</v>
      </c>
      <c r="M23" s="44">
        <v>3215155</v>
      </c>
      <c r="N23" s="43">
        <v>4869000</v>
      </c>
      <c r="O23" s="44">
        <v>7996459</v>
      </c>
      <c r="P23" s="43">
        <f t="shared" si="5"/>
        <v>20277000</v>
      </c>
      <c r="Q23" s="44">
        <f t="shared" si="6"/>
        <v>20245954</v>
      </c>
      <c r="R23" s="24">
        <f t="shared" si="7"/>
        <v>-23.611546909319109</v>
      </c>
      <c r="S23" s="25">
        <f t="shared" si="8"/>
        <v>148.71146181132789</v>
      </c>
      <c r="T23" s="24">
        <f t="shared" si="9"/>
        <v>100</v>
      </c>
      <c r="U23" s="26">
        <f t="shared" si="10"/>
        <v>99.846890565665532</v>
      </c>
      <c r="V23" s="43">
        <v>3127000</v>
      </c>
      <c r="W23" s="44">
        <v>1403000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4353000</v>
      </c>
      <c r="C28" s="39">
        <f t="shared" si="11"/>
        <v>0</v>
      </c>
      <c r="D28" s="39">
        <f t="shared" si="11"/>
        <v>0</v>
      </c>
      <c r="E28" s="39">
        <f t="shared" si="11"/>
        <v>4353000</v>
      </c>
      <c r="F28" s="40">
        <f t="shared" si="11"/>
        <v>4353000</v>
      </c>
      <c r="G28" s="41">
        <f t="shared" si="11"/>
        <v>4353000</v>
      </c>
      <c r="H28" s="40">
        <f t="shared" si="11"/>
        <v>647000</v>
      </c>
      <c r="I28" s="41">
        <f t="shared" si="11"/>
        <v>258578</v>
      </c>
      <c r="J28" s="40">
        <f t="shared" si="11"/>
        <v>868000</v>
      </c>
      <c r="K28" s="41">
        <f t="shared" si="11"/>
        <v>166475</v>
      </c>
      <c r="L28" s="40">
        <f t="shared" si="11"/>
        <v>1578000</v>
      </c>
      <c r="M28" s="41">
        <f t="shared" si="11"/>
        <v>1711604</v>
      </c>
      <c r="N28" s="40">
        <f t="shared" si="11"/>
        <v>615000</v>
      </c>
      <c r="O28" s="41">
        <f t="shared" si="11"/>
        <v>54952</v>
      </c>
      <c r="P28" s="40">
        <f t="shared" si="11"/>
        <v>3708000</v>
      </c>
      <c r="Q28" s="41">
        <f t="shared" si="11"/>
        <v>2191609</v>
      </c>
      <c r="R28" s="20">
        <f t="shared" si="7"/>
        <v>-61.026615969581755</v>
      </c>
      <c r="S28" s="21">
        <f t="shared" si="8"/>
        <v>-96.789444287346839</v>
      </c>
      <c r="T28" s="20">
        <f t="shared" si="9"/>
        <v>85.182632667126128</v>
      </c>
      <c r="U28" s="22">
        <f t="shared" si="10"/>
        <v>50.34709395818976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259000</v>
      </c>
      <c r="I31" s="44">
        <v>258578</v>
      </c>
      <c r="J31" s="43">
        <v>169000</v>
      </c>
      <c r="K31" s="44">
        <v>166475</v>
      </c>
      <c r="L31" s="43">
        <v>1578000</v>
      </c>
      <c r="M31" s="44">
        <v>1711604</v>
      </c>
      <c r="N31" s="43">
        <v>615000</v>
      </c>
      <c r="O31" s="44">
        <v>54952</v>
      </c>
      <c r="P31" s="43">
        <f t="shared" si="5"/>
        <v>2621000</v>
      </c>
      <c r="Q31" s="44">
        <f t="shared" si="6"/>
        <v>2191609</v>
      </c>
      <c r="R31" s="24">
        <f t="shared" si="7"/>
        <v>-61.026615969581755</v>
      </c>
      <c r="S31" s="25">
        <f t="shared" si="8"/>
        <v>-96.789444287346839</v>
      </c>
      <c r="T31" s="24">
        <f t="shared" si="9"/>
        <v>93.607142857142861</v>
      </c>
      <c r="U31" s="26">
        <f t="shared" si="10"/>
        <v>78.271749999999997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1553000</v>
      </c>
      <c r="C33" s="42"/>
      <c r="D33" s="42"/>
      <c r="E33" s="42">
        <f t="shared" si="4"/>
        <v>1553000</v>
      </c>
      <c r="F33" s="43">
        <v>1553000</v>
      </c>
      <c r="G33" s="44">
        <v>1553000</v>
      </c>
      <c r="H33" s="43">
        <v>388000</v>
      </c>
      <c r="I33" s="44"/>
      <c r="J33" s="43">
        <v>699000</v>
      </c>
      <c r="K33" s="44"/>
      <c r="L33" s="43"/>
      <c r="M33" s="44"/>
      <c r="N33" s="43"/>
      <c r="O33" s="44"/>
      <c r="P33" s="43">
        <f t="shared" si="5"/>
        <v>1087000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69.993560849967807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233000</v>
      </c>
      <c r="C43" s="45">
        <f t="shared" si="20"/>
        <v>185000</v>
      </c>
      <c r="D43" s="45">
        <f t="shared" si="20"/>
        <v>0</v>
      </c>
      <c r="E43" s="45">
        <f t="shared" si="20"/>
        <v>418000</v>
      </c>
      <c r="F43" s="46">
        <f t="shared" si="20"/>
        <v>233000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233000</v>
      </c>
      <c r="C44" s="39">
        <f t="shared" si="22"/>
        <v>185000</v>
      </c>
      <c r="D44" s="39">
        <f t="shared" si="22"/>
        <v>0</v>
      </c>
      <c r="E44" s="39">
        <f t="shared" si="22"/>
        <v>418000</v>
      </c>
      <c r="F44" s="40">
        <f t="shared" si="22"/>
        <v>233000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233000</v>
      </c>
      <c r="C46" s="42">
        <v>185000</v>
      </c>
      <c r="D46" s="42"/>
      <c r="E46" s="42">
        <f t="shared" si="13"/>
        <v>418000</v>
      </c>
      <c r="F46" s="43">
        <v>233000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133218000</v>
      </c>
      <c r="C61" s="39">
        <f t="shared" si="26"/>
        <v>185000</v>
      </c>
      <c r="D61" s="39">
        <f t="shared" si="26"/>
        <v>0</v>
      </c>
      <c r="E61" s="39">
        <f t="shared" si="26"/>
        <v>133403000</v>
      </c>
      <c r="F61" s="40">
        <f t="shared" si="26"/>
        <v>133218000</v>
      </c>
      <c r="G61" s="41">
        <f t="shared" si="26"/>
        <v>132985000</v>
      </c>
      <c r="H61" s="40">
        <f t="shared" si="26"/>
        <v>6555000</v>
      </c>
      <c r="I61" s="41">
        <f t="shared" si="26"/>
        <v>17990555</v>
      </c>
      <c r="J61" s="40">
        <f t="shared" si="26"/>
        <v>44648000</v>
      </c>
      <c r="K61" s="41">
        <f t="shared" si="26"/>
        <v>45185014</v>
      </c>
      <c r="L61" s="40">
        <f t="shared" si="26"/>
        <v>34649000</v>
      </c>
      <c r="M61" s="41">
        <f t="shared" si="26"/>
        <v>23392460</v>
      </c>
      <c r="N61" s="40">
        <f t="shared" si="26"/>
        <v>39115000</v>
      </c>
      <c r="O61" s="41">
        <f t="shared" si="26"/>
        <v>33945195</v>
      </c>
      <c r="P61" s="40">
        <f t="shared" si="26"/>
        <v>124967000</v>
      </c>
      <c r="Q61" s="41">
        <f t="shared" si="26"/>
        <v>120513224</v>
      </c>
      <c r="R61" s="20">
        <f t="shared" si="16"/>
        <v>12.889260873329677</v>
      </c>
      <c r="S61" s="21">
        <f t="shared" si="17"/>
        <v>45.111694109982444</v>
      </c>
      <c r="T61" s="20">
        <f t="shared" si="18"/>
        <v>93.676304131091499</v>
      </c>
      <c r="U61" s="22">
        <f t="shared" si="19"/>
        <v>90.337716543106225</v>
      </c>
      <c r="V61" s="40">
        <f t="shared" ref="V61:W61" si="27">+V8+V43</f>
        <v>3127000</v>
      </c>
      <c r="W61" s="41">
        <f t="shared" si="27"/>
        <v>1403000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133218000</v>
      </c>
      <c r="C65" s="48">
        <f t="shared" si="30"/>
        <v>185000</v>
      </c>
      <c r="D65" s="48">
        <f t="shared" si="30"/>
        <v>0</v>
      </c>
      <c r="E65" s="48">
        <f t="shared" si="30"/>
        <v>133403000</v>
      </c>
      <c r="F65" s="49">
        <f t="shared" si="30"/>
        <v>133218000</v>
      </c>
      <c r="G65" s="50">
        <f t="shared" si="30"/>
        <v>132985000</v>
      </c>
      <c r="H65" s="49">
        <f t="shared" si="30"/>
        <v>6555000</v>
      </c>
      <c r="I65" s="50">
        <f t="shared" si="30"/>
        <v>17990555</v>
      </c>
      <c r="J65" s="49">
        <f t="shared" si="30"/>
        <v>44648000</v>
      </c>
      <c r="K65" s="50">
        <f t="shared" si="30"/>
        <v>45185014</v>
      </c>
      <c r="L65" s="49">
        <f t="shared" si="30"/>
        <v>34649000</v>
      </c>
      <c r="M65" s="51">
        <f t="shared" si="30"/>
        <v>23392460</v>
      </c>
      <c r="N65" s="49">
        <f t="shared" si="30"/>
        <v>39115000</v>
      </c>
      <c r="O65" s="50">
        <f t="shared" si="30"/>
        <v>33945195</v>
      </c>
      <c r="P65" s="49">
        <f t="shared" si="30"/>
        <v>124967000</v>
      </c>
      <c r="Q65" s="50">
        <f t="shared" si="30"/>
        <v>120513224</v>
      </c>
      <c r="R65" s="34">
        <f t="shared" si="16"/>
        <v>12.889260873329677</v>
      </c>
      <c r="S65" s="35">
        <f t="shared" si="17"/>
        <v>45.111694109982444</v>
      </c>
      <c r="T65" s="34">
        <f t="shared" si="18"/>
        <v>93.676304131091499</v>
      </c>
      <c r="U65" s="35">
        <f t="shared" si="19"/>
        <v>90.337716543106225</v>
      </c>
      <c r="V65" s="49">
        <f>+V61+V62</f>
        <v>3127000</v>
      </c>
      <c r="W65" s="50">
        <f>+W61+W62</f>
        <v>1403000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224122000</v>
      </c>
      <c r="C8" s="36">
        <f t="shared" si="0"/>
        <v>0</v>
      </c>
      <c r="D8" s="36">
        <f t="shared" si="0"/>
        <v>0</v>
      </c>
      <c r="E8" s="36">
        <f t="shared" si="0"/>
        <v>224122000</v>
      </c>
      <c r="F8" s="37">
        <f t="shared" si="0"/>
        <v>224122000</v>
      </c>
      <c r="G8" s="38">
        <f t="shared" si="0"/>
        <v>224122000</v>
      </c>
      <c r="H8" s="37">
        <f t="shared" si="0"/>
        <v>53456000</v>
      </c>
      <c r="I8" s="38">
        <f t="shared" si="0"/>
        <v>41635415</v>
      </c>
      <c r="J8" s="37">
        <f t="shared" si="0"/>
        <v>75075000</v>
      </c>
      <c r="K8" s="38">
        <f t="shared" si="0"/>
        <v>100982929</v>
      </c>
      <c r="L8" s="37">
        <f t="shared" si="0"/>
        <v>20850000</v>
      </c>
      <c r="M8" s="38">
        <f t="shared" si="0"/>
        <v>19152557</v>
      </c>
      <c r="N8" s="37">
        <f t="shared" si="0"/>
        <v>58775000</v>
      </c>
      <c r="O8" s="38">
        <f t="shared" si="0"/>
        <v>49734221</v>
      </c>
      <c r="P8" s="37">
        <f t="shared" si="0"/>
        <v>208156000</v>
      </c>
      <c r="Q8" s="38">
        <f t="shared" si="0"/>
        <v>211505122</v>
      </c>
      <c r="R8" s="16">
        <f>IF(($L8       =0),0,((($N8       -$L8       )/$L8       )*100))</f>
        <v>181.89448441247004</v>
      </c>
      <c r="S8" s="17">
        <f>IF(($M8       =0),0,((($O8       -$M8       )/$M8       )*100))</f>
        <v>159.67405292149763</v>
      </c>
      <c r="T8" s="16">
        <f>IF(($E8       =0),0,(($P8       /$E8       )*100))</f>
        <v>92.876201354619354</v>
      </c>
      <c r="U8" s="18">
        <f>IF(($E8       =0),0,(($Q8       /$E8       )*100))</f>
        <v>94.370531228527327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215211000</v>
      </c>
      <c r="C9" s="39">
        <f t="shared" si="2"/>
        <v>0</v>
      </c>
      <c r="D9" s="39">
        <f t="shared" si="2"/>
        <v>0</v>
      </c>
      <c r="E9" s="39">
        <f t="shared" si="2"/>
        <v>215211000</v>
      </c>
      <c r="F9" s="40">
        <f t="shared" si="2"/>
        <v>215211000</v>
      </c>
      <c r="G9" s="41">
        <f t="shared" si="2"/>
        <v>215211000</v>
      </c>
      <c r="H9" s="40">
        <f t="shared" si="2"/>
        <v>52704000</v>
      </c>
      <c r="I9" s="41">
        <f t="shared" si="2"/>
        <v>39863045</v>
      </c>
      <c r="J9" s="40">
        <f t="shared" si="2"/>
        <v>72511000</v>
      </c>
      <c r="K9" s="41">
        <f t="shared" si="2"/>
        <v>96851907</v>
      </c>
      <c r="L9" s="40">
        <f t="shared" si="2"/>
        <v>17003000</v>
      </c>
      <c r="M9" s="41">
        <f t="shared" si="2"/>
        <v>16843304</v>
      </c>
      <c r="N9" s="40">
        <f t="shared" si="2"/>
        <v>58206000</v>
      </c>
      <c r="O9" s="41">
        <f t="shared" si="2"/>
        <v>47163352</v>
      </c>
      <c r="P9" s="40">
        <f t="shared" si="2"/>
        <v>200424000</v>
      </c>
      <c r="Q9" s="41">
        <f t="shared" si="2"/>
        <v>200721608</v>
      </c>
      <c r="R9" s="20">
        <f>IF(($L9       =0),0,((($N9       -$L9       )/$L9       )*100))</f>
        <v>242.32782450155855</v>
      </c>
      <c r="S9" s="21">
        <f>IF(($M9       =0),0,((($O9       -$M9       )/$M9       )*100))</f>
        <v>180.01247261226183</v>
      </c>
      <c r="T9" s="20">
        <f>IF(($E9       =0),0,(($P9       /$E9       )*100))</f>
        <v>93.129068681433566</v>
      </c>
      <c r="U9" s="22">
        <f>IF(($E9       =0),0,(($Q9       /$E9       )*100))</f>
        <v>93.267355293177388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111484000</v>
      </c>
      <c r="C10" s="42"/>
      <c r="D10" s="42"/>
      <c r="E10" s="42">
        <f t="shared" ref="E10:E41" si="4">$B10      +$C10      +$D10</f>
        <v>111484000</v>
      </c>
      <c r="F10" s="43">
        <v>111484000</v>
      </c>
      <c r="G10" s="44">
        <v>111484000</v>
      </c>
      <c r="H10" s="43">
        <v>23601000</v>
      </c>
      <c r="I10" s="44">
        <v>34325900</v>
      </c>
      <c r="J10" s="43">
        <v>43913000</v>
      </c>
      <c r="K10" s="44">
        <v>36148979</v>
      </c>
      <c r="L10" s="43">
        <v>5834000</v>
      </c>
      <c r="M10" s="44">
        <v>12209503</v>
      </c>
      <c r="N10" s="43">
        <v>23449000</v>
      </c>
      <c r="O10" s="44">
        <v>21494859</v>
      </c>
      <c r="P10" s="43">
        <f t="shared" ref="P10:P41" si="5">$H10      +$J10      +$L10      +$N10</f>
        <v>96797000</v>
      </c>
      <c r="Q10" s="44">
        <f t="shared" ref="Q10:Q41" si="6">$I10      +$K10      +$M10      +$O10</f>
        <v>104179241</v>
      </c>
      <c r="R10" s="24">
        <f t="shared" ref="R10:R41" si="7">IF(($L10      =0),0,((($N10      -$L10      )/$L10      )*100))</f>
        <v>301.93692149468632</v>
      </c>
      <c r="S10" s="25">
        <f t="shared" ref="S10:S41" si="8">IF(($M10      =0),0,((($O10      -$M10      )/$M10      )*100))</f>
        <v>76.050237261909842</v>
      </c>
      <c r="T10" s="24">
        <f t="shared" ref="T10:T41" si="9">IF(($E10      =0),0,(($P10      /$E10      )*100))</f>
        <v>86.825912238527508</v>
      </c>
      <c r="U10" s="26">
        <f t="shared" ref="U10:U41" si="10">IF(($E10      =0),0,(($Q10      /$E10      )*100))</f>
        <v>93.447706397330549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36490000</v>
      </c>
      <c r="C13" s="42"/>
      <c r="D13" s="42"/>
      <c r="E13" s="42">
        <f t="shared" si="4"/>
        <v>36490000</v>
      </c>
      <c r="F13" s="43">
        <v>36490000</v>
      </c>
      <c r="G13" s="44">
        <v>36490000</v>
      </c>
      <c r="H13" s="43">
        <v>16421000</v>
      </c>
      <c r="I13" s="44"/>
      <c r="J13" s="43">
        <v>7298000</v>
      </c>
      <c r="K13" s="44">
        <v>30673384</v>
      </c>
      <c r="L13" s="43">
        <v>1579000</v>
      </c>
      <c r="M13" s="44">
        <v>941035</v>
      </c>
      <c r="N13" s="43">
        <v>11192000</v>
      </c>
      <c r="O13" s="44">
        <v>4875581</v>
      </c>
      <c r="P13" s="43">
        <f t="shared" si="5"/>
        <v>36490000</v>
      </c>
      <c r="Q13" s="44">
        <f t="shared" si="6"/>
        <v>36490000</v>
      </c>
      <c r="R13" s="24">
        <f t="shared" si="7"/>
        <v>608.80303989867002</v>
      </c>
      <c r="S13" s="25">
        <f t="shared" si="8"/>
        <v>418.10835941277429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>
        <v>12600000</v>
      </c>
      <c r="C14" s="42"/>
      <c r="D14" s="42"/>
      <c r="E14" s="42">
        <f t="shared" si="4"/>
        <v>12600000</v>
      </c>
      <c r="F14" s="43">
        <v>12600000</v>
      </c>
      <c r="G14" s="44">
        <v>12600000</v>
      </c>
      <c r="H14" s="43">
        <v>6422000</v>
      </c>
      <c r="I14" s="44"/>
      <c r="J14" s="43">
        <v>6078000</v>
      </c>
      <c r="K14" s="44">
        <v>12600170</v>
      </c>
      <c r="L14" s="43"/>
      <c r="M14" s="44"/>
      <c r="N14" s="43"/>
      <c r="O14" s="44">
        <v>1465448</v>
      </c>
      <c r="P14" s="43">
        <f t="shared" si="5"/>
        <v>12500000</v>
      </c>
      <c r="Q14" s="44">
        <f t="shared" si="6"/>
        <v>14065618</v>
      </c>
      <c r="R14" s="24">
        <f t="shared" si="7"/>
        <v>0</v>
      </c>
      <c r="S14" s="25">
        <f t="shared" si="8"/>
        <v>0</v>
      </c>
      <c r="T14" s="24">
        <f t="shared" si="9"/>
        <v>99.206349206349216</v>
      </c>
      <c r="U14" s="26">
        <f t="shared" si="10"/>
        <v>111.63188888888888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54637000</v>
      </c>
      <c r="C23" s="42"/>
      <c r="D23" s="42"/>
      <c r="E23" s="42">
        <f t="shared" si="4"/>
        <v>54637000</v>
      </c>
      <c r="F23" s="43">
        <v>54637000</v>
      </c>
      <c r="G23" s="44">
        <v>54637000</v>
      </c>
      <c r="H23" s="43">
        <v>6260000</v>
      </c>
      <c r="I23" s="44">
        <v>5537145</v>
      </c>
      <c r="J23" s="43">
        <v>15222000</v>
      </c>
      <c r="K23" s="44">
        <v>17429374</v>
      </c>
      <c r="L23" s="43">
        <v>9590000</v>
      </c>
      <c r="M23" s="44">
        <v>3692766</v>
      </c>
      <c r="N23" s="43">
        <v>23565000</v>
      </c>
      <c r="O23" s="44">
        <v>19327464</v>
      </c>
      <c r="P23" s="43">
        <f t="shared" si="5"/>
        <v>54637000</v>
      </c>
      <c r="Q23" s="44">
        <f t="shared" si="6"/>
        <v>45986749</v>
      </c>
      <c r="R23" s="24">
        <f t="shared" si="7"/>
        <v>145.7247132429614</v>
      </c>
      <c r="S23" s="25">
        <f t="shared" si="8"/>
        <v>423.38718456571581</v>
      </c>
      <c r="T23" s="24">
        <f t="shared" si="9"/>
        <v>100</v>
      </c>
      <c r="U23" s="26">
        <f t="shared" si="10"/>
        <v>84.167778245511286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8911000</v>
      </c>
      <c r="C28" s="39">
        <f t="shared" si="11"/>
        <v>0</v>
      </c>
      <c r="D28" s="39">
        <f t="shared" si="11"/>
        <v>0</v>
      </c>
      <c r="E28" s="39">
        <f t="shared" si="11"/>
        <v>8911000</v>
      </c>
      <c r="F28" s="40">
        <f t="shared" si="11"/>
        <v>8911000</v>
      </c>
      <c r="G28" s="41">
        <f t="shared" si="11"/>
        <v>8911000</v>
      </c>
      <c r="H28" s="40">
        <f t="shared" si="11"/>
        <v>752000</v>
      </c>
      <c r="I28" s="41">
        <f t="shared" si="11"/>
        <v>1772370</v>
      </c>
      <c r="J28" s="40">
        <f t="shared" si="11"/>
        <v>2564000</v>
      </c>
      <c r="K28" s="41">
        <f t="shared" si="11"/>
        <v>4131022</v>
      </c>
      <c r="L28" s="40">
        <f t="shared" si="11"/>
        <v>3847000</v>
      </c>
      <c r="M28" s="41">
        <f t="shared" si="11"/>
        <v>2309253</v>
      </c>
      <c r="N28" s="40">
        <f t="shared" si="11"/>
        <v>569000</v>
      </c>
      <c r="O28" s="41">
        <f t="shared" si="11"/>
        <v>2570869</v>
      </c>
      <c r="P28" s="40">
        <f t="shared" si="11"/>
        <v>7732000</v>
      </c>
      <c r="Q28" s="41">
        <f t="shared" si="11"/>
        <v>10783514</v>
      </c>
      <c r="R28" s="20">
        <f t="shared" si="7"/>
        <v>-85.209253964127896</v>
      </c>
      <c r="S28" s="21">
        <f t="shared" si="8"/>
        <v>11.329031509323578</v>
      </c>
      <c r="T28" s="20">
        <f t="shared" si="9"/>
        <v>86.769161710245768</v>
      </c>
      <c r="U28" s="22">
        <f t="shared" si="10"/>
        <v>121.01351139041634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99000</v>
      </c>
      <c r="I31" s="44">
        <v>99999</v>
      </c>
      <c r="J31" s="43">
        <v>605000</v>
      </c>
      <c r="K31" s="44">
        <v>605266</v>
      </c>
      <c r="L31" s="43">
        <v>1105000</v>
      </c>
      <c r="M31" s="44">
        <v>1104300</v>
      </c>
      <c r="N31" s="43">
        <v>299000</v>
      </c>
      <c r="O31" s="44">
        <v>339974</v>
      </c>
      <c r="P31" s="43">
        <f t="shared" si="5"/>
        <v>2108000</v>
      </c>
      <c r="Q31" s="44">
        <f t="shared" si="6"/>
        <v>2149539</v>
      </c>
      <c r="R31" s="24">
        <f t="shared" si="7"/>
        <v>-72.941176470588232</v>
      </c>
      <c r="S31" s="25">
        <f t="shared" si="8"/>
        <v>-69.213619487458118</v>
      </c>
      <c r="T31" s="24">
        <f t="shared" si="9"/>
        <v>91.652173913043484</v>
      </c>
      <c r="U31" s="26">
        <f t="shared" si="10"/>
        <v>93.458217391304345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2611000</v>
      </c>
      <c r="C33" s="42"/>
      <c r="D33" s="42"/>
      <c r="E33" s="42">
        <f t="shared" si="4"/>
        <v>2611000</v>
      </c>
      <c r="F33" s="43">
        <v>2611000</v>
      </c>
      <c r="G33" s="44">
        <v>2611000</v>
      </c>
      <c r="H33" s="43">
        <v>653000</v>
      </c>
      <c r="I33" s="44">
        <v>1672371</v>
      </c>
      <c r="J33" s="43">
        <v>971000</v>
      </c>
      <c r="K33" s="44">
        <v>938629</v>
      </c>
      <c r="L33" s="43"/>
      <c r="M33" s="44"/>
      <c r="N33" s="43"/>
      <c r="O33" s="44">
        <v>2030737</v>
      </c>
      <c r="P33" s="43">
        <f t="shared" si="5"/>
        <v>1624000</v>
      </c>
      <c r="Q33" s="44">
        <f t="shared" si="6"/>
        <v>4641737</v>
      </c>
      <c r="R33" s="24">
        <f t="shared" si="7"/>
        <v>0</v>
      </c>
      <c r="S33" s="25">
        <f t="shared" si="8"/>
        <v>0</v>
      </c>
      <c r="T33" s="24">
        <f t="shared" si="9"/>
        <v>62.198391420911527</v>
      </c>
      <c r="U33" s="26">
        <f t="shared" si="10"/>
        <v>177.7762160091919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988000</v>
      </c>
      <c r="K36" s="44">
        <v>2587127</v>
      </c>
      <c r="L36" s="43">
        <v>2742000</v>
      </c>
      <c r="M36" s="44">
        <v>1204953</v>
      </c>
      <c r="N36" s="43">
        <v>270000</v>
      </c>
      <c r="O36" s="44">
        <v>200158</v>
      </c>
      <c r="P36" s="43">
        <f t="shared" si="5"/>
        <v>4000000</v>
      </c>
      <c r="Q36" s="44">
        <f t="shared" si="6"/>
        <v>3992238</v>
      </c>
      <c r="R36" s="24">
        <f t="shared" si="7"/>
        <v>-90.153172866520791</v>
      </c>
      <c r="S36" s="25">
        <f t="shared" si="8"/>
        <v>-83.388729684892269</v>
      </c>
      <c r="T36" s="24">
        <f t="shared" si="9"/>
        <v>100</v>
      </c>
      <c r="U36" s="26">
        <f t="shared" si="10"/>
        <v>99.805949999999996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45608000</v>
      </c>
      <c r="C43" s="45">
        <f t="shared" si="20"/>
        <v>-2831000</v>
      </c>
      <c r="D43" s="45">
        <f t="shared" si="20"/>
        <v>0</v>
      </c>
      <c r="E43" s="45">
        <f t="shared" si="20"/>
        <v>42777000</v>
      </c>
      <c r="F43" s="46">
        <f t="shared" si="20"/>
        <v>45608000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45608000</v>
      </c>
      <c r="C44" s="39">
        <f t="shared" si="22"/>
        <v>-2831000</v>
      </c>
      <c r="D44" s="39">
        <f t="shared" si="22"/>
        <v>0</v>
      </c>
      <c r="E44" s="39">
        <f t="shared" si="22"/>
        <v>42777000</v>
      </c>
      <c r="F44" s="40">
        <f t="shared" si="22"/>
        <v>45608000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40000000</v>
      </c>
      <c r="C45" s="42"/>
      <c r="D45" s="42"/>
      <c r="E45" s="42">
        <f t="shared" si="13"/>
        <v>40000000</v>
      </c>
      <c r="F45" s="43">
        <v>40000000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3608000</v>
      </c>
      <c r="C46" s="42">
        <v>-2831000</v>
      </c>
      <c r="D46" s="42"/>
      <c r="E46" s="42">
        <f t="shared" si="13"/>
        <v>777000</v>
      </c>
      <c r="F46" s="43">
        <v>3608000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269730000</v>
      </c>
      <c r="C61" s="39">
        <f t="shared" si="26"/>
        <v>-2831000</v>
      </c>
      <c r="D61" s="39">
        <f t="shared" si="26"/>
        <v>0</v>
      </c>
      <c r="E61" s="39">
        <f t="shared" si="26"/>
        <v>266899000</v>
      </c>
      <c r="F61" s="40">
        <f t="shared" si="26"/>
        <v>269730000</v>
      </c>
      <c r="G61" s="41">
        <f t="shared" si="26"/>
        <v>224122000</v>
      </c>
      <c r="H61" s="40">
        <f t="shared" si="26"/>
        <v>53456000</v>
      </c>
      <c r="I61" s="41">
        <f t="shared" si="26"/>
        <v>41635415</v>
      </c>
      <c r="J61" s="40">
        <f t="shared" si="26"/>
        <v>75075000</v>
      </c>
      <c r="K61" s="41">
        <f t="shared" si="26"/>
        <v>100982929</v>
      </c>
      <c r="L61" s="40">
        <f t="shared" si="26"/>
        <v>20850000</v>
      </c>
      <c r="M61" s="41">
        <f t="shared" si="26"/>
        <v>19152557</v>
      </c>
      <c r="N61" s="40">
        <f t="shared" si="26"/>
        <v>58775000</v>
      </c>
      <c r="O61" s="41">
        <f t="shared" si="26"/>
        <v>49734221</v>
      </c>
      <c r="P61" s="40">
        <f t="shared" si="26"/>
        <v>208156000</v>
      </c>
      <c r="Q61" s="41">
        <f t="shared" si="26"/>
        <v>211505122</v>
      </c>
      <c r="R61" s="20">
        <f t="shared" si="16"/>
        <v>181.89448441247004</v>
      </c>
      <c r="S61" s="21">
        <f t="shared" si="17"/>
        <v>159.67405292149763</v>
      </c>
      <c r="T61" s="20">
        <f t="shared" si="18"/>
        <v>77.990550732674151</v>
      </c>
      <c r="U61" s="22">
        <f t="shared" si="19"/>
        <v>79.245378214230854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269730000</v>
      </c>
      <c r="C65" s="48">
        <f t="shared" si="30"/>
        <v>-2831000</v>
      </c>
      <c r="D65" s="48">
        <f t="shared" si="30"/>
        <v>0</v>
      </c>
      <c r="E65" s="48">
        <f t="shared" si="30"/>
        <v>266899000</v>
      </c>
      <c r="F65" s="49">
        <f t="shared" si="30"/>
        <v>269730000</v>
      </c>
      <c r="G65" s="50">
        <f t="shared" si="30"/>
        <v>224122000</v>
      </c>
      <c r="H65" s="49">
        <f t="shared" si="30"/>
        <v>53456000</v>
      </c>
      <c r="I65" s="50">
        <f t="shared" si="30"/>
        <v>41635415</v>
      </c>
      <c r="J65" s="49">
        <f t="shared" si="30"/>
        <v>75075000</v>
      </c>
      <c r="K65" s="50">
        <f t="shared" si="30"/>
        <v>100982929</v>
      </c>
      <c r="L65" s="49">
        <f t="shared" si="30"/>
        <v>20850000</v>
      </c>
      <c r="M65" s="51">
        <f t="shared" si="30"/>
        <v>19152557</v>
      </c>
      <c r="N65" s="49">
        <f t="shared" si="30"/>
        <v>58775000</v>
      </c>
      <c r="O65" s="50">
        <f t="shared" si="30"/>
        <v>49734221</v>
      </c>
      <c r="P65" s="49">
        <f t="shared" si="30"/>
        <v>208156000</v>
      </c>
      <c r="Q65" s="50">
        <f t="shared" si="30"/>
        <v>211505122</v>
      </c>
      <c r="R65" s="34">
        <f t="shared" si="16"/>
        <v>181.89448441247004</v>
      </c>
      <c r="S65" s="35">
        <f t="shared" si="17"/>
        <v>159.67405292149763</v>
      </c>
      <c r="T65" s="34">
        <f t="shared" si="18"/>
        <v>77.990550732674151</v>
      </c>
      <c r="U65" s="35">
        <f t="shared" si="19"/>
        <v>79.245378214230854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1907605000</v>
      </c>
      <c r="C8" s="36">
        <f t="shared" si="0"/>
        <v>0</v>
      </c>
      <c r="D8" s="36">
        <f t="shared" si="0"/>
        <v>0</v>
      </c>
      <c r="E8" s="36">
        <f t="shared" si="0"/>
        <v>1907605000</v>
      </c>
      <c r="F8" s="37">
        <f t="shared" si="0"/>
        <v>1767397000</v>
      </c>
      <c r="G8" s="38">
        <f t="shared" si="0"/>
        <v>1764797000</v>
      </c>
      <c r="H8" s="37">
        <f t="shared" si="0"/>
        <v>182696000</v>
      </c>
      <c r="I8" s="38">
        <f t="shared" si="0"/>
        <v>160969964</v>
      </c>
      <c r="J8" s="37">
        <f t="shared" si="0"/>
        <v>689410000</v>
      </c>
      <c r="K8" s="38">
        <f t="shared" si="0"/>
        <v>276843889</v>
      </c>
      <c r="L8" s="37">
        <f t="shared" si="0"/>
        <v>167960000</v>
      </c>
      <c r="M8" s="38">
        <f t="shared" si="0"/>
        <v>316464729</v>
      </c>
      <c r="N8" s="37">
        <f t="shared" si="0"/>
        <v>523360000</v>
      </c>
      <c r="O8" s="38">
        <f t="shared" si="0"/>
        <v>495651839</v>
      </c>
      <c r="P8" s="37">
        <f t="shared" si="0"/>
        <v>1563426000</v>
      </c>
      <c r="Q8" s="38">
        <f t="shared" si="0"/>
        <v>1249930421</v>
      </c>
      <c r="R8" s="16">
        <f>IF(($L8       =0),0,((($N8       -$L8       )/$L8       )*100))</f>
        <v>211.5979995236961</v>
      </c>
      <c r="S8" s="17">
        <f>IF(($M8       =0),0,((($O8       -$M8       )/$M8       )*100))</f>
        <v>56.621510575985866</v>
      </c>
      <c r="T8" s="16">
        <f>IF(($E8       =0),0,(($P8       /$E8       )*100))</f>
        <v>81.957533137101237</v>
      </c>
      <c r="U8" s="18">
        <f>IF(($E8       =0),0,(($Q8       /$E8       )*100))</f>
        <v>65.523545021112866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1886005000</v>
      </c>
      <c r="C9" s="39">
        <f t="shared" si="2"/>
        <v>0</v>
      </c>
      <c r="D9" s="39">
        <f t="shared" si="2"/>
        <v>0</v>
      </c>
      <c r="E9" s="39">
        <f t="shared" si="2"/>
        <v>1886005000</v>
      </c>
      <c r="F9" s="40">
        <f t="shared" si="2"/>
        <v>1745797000</v>
      </c>
      <c r="G9" s="41">
        <f t="shared" si="2"/>
        <v>1745797000</v>
      </c>
      <c r="H9" s="40">
        <f t="shared" si="2"/>
        <v>179558000</v>
      </c>
      <c r="I9" s="41">
        <f t="shared" si="2"/>
        <v>157739196</v>
      </c>
      <c r="J9" s="40">
        <f t="shared" si="2"/>
        <v>682977000</v>
      </c>
      <c r="K9" s="41">
        <f t="shared" si="2"/>
        <v>275131455</v>
      </c>
      <c r="L9" s="40">
        <f t="shared" si="2"/>
        <v>165222000</v>
      </c>
      <c r="M9" s="41">
        <f t="shared" si="2"/>
        <v>313880816</v>
      </c>
      <c r="N9" s="40">
        <f t="shared" si="2"/>
        <v>520829000</v>
      </c>
      <c r="O9" s="41">
        <f t="shared" si="2"/>
        <v>493390586</v>
      </c>
      <c r="P9" s="40">
        <f t="shared" si="2"/>
        <v>1548586000</v>
      </c>
      <c r="Q9" s="41">
        <f t="shared" si="2"/>
        <v>1240142053</v>
      </c>
      <c r="R9" s="20">
        <f>IF(($L9       =0),0,((($N9       -$L9       )/$L9       )*100))</f>
        <v>215.22981201050709</v>
      </c>
      <c r="S9" s="21">
        <f>IF(($M9       =0),0,((($O9       -$M9       )/$M9       )*100))</f>
        <v>57.190424151312257</v>
      </c>
      <c r="T9" s="20">
        <f>IF(($E9       =0),0,(($P9       /$E9       )*100))</f>
        <v>82.109326327342714</v>
      </c>
      <c r="U9" s="22">
        <f>IF(($E9       =0),0,(($Q9       /$E9       )*100))</f>
        <v>65.754971646416621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972942000</v>
      </c>
      <c r="C12" s="42"/>
      <c r="D12" s="42"/>
      <c r="E12" s="42">
        <f t="shared" si="4"/>
        <v>972942000</v>
      </c>
      <c r="F12" s="43">
        <v>972942000</v>
      </c>
      <c r="G12" s="44">
        <v>972942000</v>
      </c>
      <c r="H12" s="43">
        <v>59196000</v>
      </c>
      <c r="I12" s="44">
        <v>59196</v>
      </c>
      <c r="J12" s="43">
        <v>471337000</v>
      </c>
      <c r="K12" s="44">
        <v>23893711</v>
      </c>
      <c r="L12" s="43">
        <v>90634000</v>
      </c>
      <c r="M12" s="44">
        <v>104074790</v>
      </c>
      <c r="N12" s="43">
        <v>291420000</v>
      </c>
      <c r="O12" s="44">
        <v>140266584</v>
      </c>
      <c r="P12" s="43">
        <f t="shared" si="5"/>
        <v>912587000</v>
      </c>
      <c r="Q12" s="44">
        <f t="shared" si="6"/>
        <v>268294281</v>
      </c>
      <c r="R12" s="24">
        <f t="shared" si="7"/>
        <v>221.5349648034954</v>
      </c>
      <c r="S12" s="25">
        <f t="shared" si="8"/>
        <v>34.774794164850107</v>
      </c>
      <c r="T12" s="24">
        <f t="shared" si="9"/>
        <v>93.796649748905892</v>
      </c>
      <c r="U12" s="26">
        <f t="shared" si="10"/>
        <v>27.575567813908741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772855000</v>
      </c>
      <c r="C26" s="42"/>
      <c r="D26" s="42"/>
      <c r="E26" s="42">
        <f t="shared" si="4"/>
        <v>772855000</v>
      </c>
      <c r="F26" s="43">
        <v>772855000</v>
      </c>
      <c r="G26" s="44">
        <v>772855000</v>
      </c>
      <c r="H26" s="43">
        <v>120362000</v>
      </c>
      <c r="I26" s="44">
        <v>157680000</v>
      </c>
      <c r="J26" s="43">
        <v>211640000</v>
      </c>
      <c r="K26" s="44">
        <v>251237744</v>
      </c>
      <c r="L26" s="43">
        <v>74588000</v>
      </c>
      <c r="M26" s="44">
        <v>209806026</v>
      </c>
      <c r="N26" s="43">
        <v>229409000</v>
      </c>
      <c r="O26" s="44">
        <v>353124002</v>
      </c>
      <c r="P26" s="43">
        <f t="shared" si="5"/>
        <v>635999000</v>
      </c>
      <c r="Q26" s="44">
        <f t="shared" si="6"/>
        <v>971847772</v>
      </c>
      <c r="R26" s="24">
        <f t="shared" si="7"/>
        <v>207.56824154019412</v>
      </c>
      <c r="S26" s="25">
        <f t="shared" si="8"/>
        <v>68.309751980145691</v>
      </c>
      <c r="T26" s="24">
        <f t="shared" si="9"/>
        <v>82.292150532764879</v>
      </c>
      <c r="U26" s="26">
        <f t="shared" si="10"/>
        <v>125.74774983664466</v>
      </c>
      <c r="V26" s="43"/>
      <c r="W26" s="44"/>
    </row>
    <row r="27" spans="1:23" ht="13" x14ac:dyDescent="0.3">
      <c r="A27" s="23" t="s">
        <v>53</v>
      </c>
      <c r="B27" s="42">
        <v>140208000</v>
      </c>
      <c r="C27" s="42"/>
      <c r="D27" s="42"/>
      <c r="E27" s="42">
        <f t="shared" si="4"/>
        <v>140208000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21600000</v>
      </c>
      <c r="C28" s="39">
        <f t="shared" si="11"/>
        <v>0</v>
      </c>
      <c r="D28" s="39">
        <f t="shared" si="11"/>
        <v>0</v>
      </c>
      <c r="E28" s="39">
        <f t="shared" si="11"/>
        <v>21600000</v>
      </c>
      <c r="F28" s="40">
        <f t="shared" si="11"/>
        <v>21600000</v>
      </c>
      <c r="G28" s="41">
        <f t="shared" si="11"/>
        <v>19000000</v>
      </c>
      <c r="H28" s="40">
        <f t="shared" si="11"/>
        <v>3138000</v>
      </c>
      <c r="I28" s="41">
        <f t="shared" si="11"/>
        <v>3230768</v>
      </c>
      <c r="J28" s="40">
        <f t="shared" si="11"/>
        <v>6433000</v>
      </c>
      <c r="K28" s="41">
        <f t="shared" si="11"/>
        <v>1712434</v>
      </c>
      <c r="L28" s="40">
        <f t="shared" si="11"/>
        <v>2738000</v>
      </c>
      <c r="M28" s="41">
        <f t="shared" si="11"/>
        <v>2583913</v>
      </c>
      <c r="N28" s="40">
        <f t="shared" si="11"/>
        <v>2531000</v>
      </c>
      <c r="O28" s="41">
        <f t="shared" si="11"/>
        <v>2261253</v>
      </c>
      <c r="P28" s="40">
        <f t="shared" si="11"/>
        <v>14840000</v>
      </c>
      <c r="Q28" s="41">
        <f t="shared" si="11"/>
        <v>9788368</v>
      </c>
      <c r="R28" s="20">
        <f t="shared" si="7"/>
        <v>-7.5602629656683709</v>
      </c>
      <c r="S28" s="21">
        <f t="shared" si="8"/>
        <v>-12.487262535542024</v>
      </c>
      <c r="T28" s="20">
        <f t="shared" si="9"/>
        <v>68.703703703703695</v>
      </c>
      <c r="U28" s="22">
        <f t="shared" si="10"/>
        <v>45.316518518518514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166000</v>
      </c>
      <c r="I31" s="44">
        <v>250011</v>
      </c>
      <c r="J31" s="43">
        <v>249000</v>
      </c>
      <c r="K31" s="44">
        <v>250011</v>
      </c>
      <c r="L31" s="43">
        <v>249000</v>
      </c>
      <c r="M31" s="44">
        <v>250011</v>
      </c>
      <c r="N31" s="43">
        <v>166000</v>
      </c>
      <c r="O31" s="44">
        <v>250011</v>
      </c>
      <c r="P31" s="43">
        <f t="shared" si="5"/>
        <v>830000</v>
      </c>
      <c r="Q31" s="44">
        <f t="shared" si="6"/>
        <v>1000044</v>
      </c>
      <c r="R31" s="24">
        <f t="shared" si="7"/>
        <v>-33.333333333333329</v>
      </c>
      <c r="S31" s="25">
        <f t="shared" si="8"/>
        <v>0</v>
      </c>
      <c r="T31" s="24">
        <f t="shared" si="9"/>
        <v>83</v>
      </c>
      <c r="U31" s="26">
        <f t="shared" si="10"/>
        <v>100.00439999999999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4000000</v>
      </c>
      <c r="C33" s="42"/>
      <c r="D33" s="42"/>
      <c r="E33" s="42">
        <f t="shared" si="4"/>
        <v>4000000</v>
      </c>
      <c r="F33" s="43">
        <v>4000000</v>
      </c>
      <c r="G33" s="44">
        <v>4000000</v>
      </c>
      <c r="H33" s="43">
        <v>371000</v>
      </c>
      <c r="I33" s="44">
        <v>378000</v>
      </c>
      <c r="J33" s="43">
        <v>1134000</v>
      </c>
      <c r="K33" s="44">
        <v>756000</v>
      </c>
      <c r="L33" s="43">
        <v>1260000</v>
      </c>
      <c r="M33" s="44">
        <v>1253000</v>
      </c>
      <c r="N33" s="43">
        <v>1127000</v>
      </c>
      <c r="O33" s="44">
        <v>1134000</v>
      </c>
      <c r="P33" s="43">
        <f t="shared" si="5"/>
        <v>3892000</v>
      </c>
      <c r="Q33" s="44">
        <f t="shared" si="6"/>
        <v>3521000</v>
      </c>
      <c r="R33" s="24">
        <f t="shared" si="7"/>
        <v>-10.555555555555555</v>
      </c>
      <c r="S33" s="25">
        <f t="shared" si="8"/>
        <v>-9.4972067039106136</v>
      </c>
      <c r="T33" s="24">
        <f t="shared" si="9"/>
        <v>97.3</v>
      </c>
      <c r="U33" s="26">
        <f t="shared" si="10"/>
        <v>88.024999999999991</v>
      </c>
      <c r="V33" s="43"/>
      <c r="W33" s="44"/>
    </row>
    <row r="34" spans="1:23" ht="13" x14ac:dyDescent="0.3">
      <c r="A34" s="23" t="s">
        <v>60</v>
      </c>
      <c r="B34" s="42">
        <v>9600000</v>
      </c>
      <c r="C34" s="42"/>
      <c r="D34" s="42"/>
      <c r="E34" s="42">
        <f t="shared" si="4"/>
        <v>9600000</v>
      </c>
      <c r="F34" s="43">
        <v>9600000</v>
      </c>
      <c r="G34" s="44">
        <v>7000000</v>
      </c>
      <c r="H34" s="43">
        <v>2601000</v>
      </c>
      <c r="I34" s="44">
        <v>2602757</v>
      </c>
      <c r="J34" s="43">
        <v>705000</v>
      </c>
      <c r="K34" s="44">
        <v>706423</v>
      </c>
      <c r="L34" s="43">
        <v>1079000</v>
      </c>
      <c r="M34" s="44">
        <v>1080902</v>
      </c>
      <c r="N34" s="43">
        <v>780000</v>
      </c>
      <c r="O34" s="44">
        <v>877242</v>
      </c>
      <c r="P34" s="43">
        <f t="shared" si="5"/>
        <v>5165000</v>
      </c>
      <c r="Q34" s="44">
        <f t="shared" si="6"/>
        <v>5267324</v>
      </c>
      <c r="R34" s="24">
        <f t="shared" si="7"/>
        <v>-27.710843373493976</v>
      </c>
      <c r="S34" s="25">
        <f t="shared" si="8"/>
        <v>-18.841671122821495</v>
      </c>
      <c r="T34" s="24">
        <f t="shared" si="9"/>
        <v>53.802083333333329</v>
      </c>
      <c r="U34" s="26">
        <f t="shared" si="10"/>
        <v>54.867958333333334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/>
      <c r="J36" s="43">
        <v>4345000</v>
      </c>
      <c r="K36" s="44"/>
      <c r="L36" s="43">
        <v>150000</v>
      </c>
      <c r="M36" s="44"/>
      <c r="N36" s="43">
        <v>458000</v>
      </c>
      <c r="O36" s="44"/>
      <c r="P36" s="43">
        <f t="shared" si="5"/>
        <v>4953000</v>
      </c>
      <c r="Q36" s="44">
        <f t="shared" si="6"/>
        <v>0</v>
      </c>
      <c r="R36" s="24">
        <f t="shared" si="7"/>
        <v>205.33333333333331</v>
      </c>
      <c r="S36" s="25">
        <f t="shared" si="8"/>
        <v>0</v>
      </c>
      <c r="T36" s="24">
        <f t="shared" si="9"/>
        <v>70.757142857142853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23296000</v>
      </c>
      <c r="C43" s="45">
        <f t="shared" si="20"/>
        <v>3225000</v>
      </c>
      <c r="D43" s="45">
        <f t="shared" si="20"/>
        <v>0</v>
      </c>
      <c r="E43" s="45">
        <f t="shared" si="20"/>
        <v>26521000</v>
      </c>
      <c r="F43" s="46">
        <f t="shared" si="20"/>
        <v>23296000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23296000</v>
      </c>
      <c r="C44" s="39">
        <f t="shared" si="22"/>
        <v>3225000</v>
      </c>
      <c r="D44" s="39">
        <f t="shared" si="22"/>
        <v>0</v>
      </c>
      <c r="E44" s="39">
        <f t="shared" si="22"/>
        <v>26521000</v>
      </c>
      <c r="F44" s="40">
        <f t="shared" si="22"/>
        <v>23296000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19296000</v>
      </c>
      <c r="C46" s="42">
        <v>3225000</v>
      </c>
      <c r="D46" s="42"/>
      <c r="E46" s="42">
        <f t="shared" si="13"/>
        <v>22521000</v>
      </c>
      <c r="F46" s="43">
        <v>19296000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1930901000</v>
      </c>
      <c r="C61" s="39">
        <f t="shared" si="26"/>
        <v>3225000</v>
      </c>
      <c r="D61" s="39">
        <f t="shared" si="26"/>
        <v>0</v>
      </c>
      <c r="E61" s="39">
        <f t="shared" si="26"/>
        <v>1934126000</v>
      </c>
      <c r="F61" s="40">
        <f t="shared" si="26"/>
        <v>1790693000</v>
      </c>
      <c r="G61" s="41">
        <f t="shared" si="26"/>
        <v>1764797000</v>
      </c>
      <c r="H61" s="40">
        <f t="shared" si="26"/>
        <v>182696000</v>
      </c>
      <c r="I61" s="41">
        <f t="shared" si="26"/>
        <v>160969964</v>
      </c>
      <c r="J61" s="40">
        <f t="shared" si="26"/>
        <v>689410000</v>
      </c>
      <c r="K61" s="41">
        <f t="shared" si="26"/>
        <v>276843889</v>
      </c>
      <c r="L61" s="40">
        <f t="shared" si="26"/>
        <v>167960000</v>
      </c>
      <c r="M61" s="41">
        <f t="shared" si="26"/>
        <v>316464729</v>
      </c>
      <c r="N61" s="40">
        <f t="shared" si="26"/>
        <v>523360000</v>
      </c>
      <c r="O61" s="41">
        <f t="shared" si="26"/>
        <v>495651839</v>
      </c>
      <c r="P61" s="40">
        <f t="shared" si="26"/>
        <v>1563426000</v>
      </c>
      <c r="Q61" s="41">
        <f t="shared" si="26"/>
        <v>1249930421</v>
      </c>
      <c r="R61" s="20">
        <f t="shared" si="16"/>
        <v>211.5979995236961</v>
      </c>
      <c r="S61" s="21">
        <f t="shared" si="17"/>
        <v>56.621510575985866</v>
      </c>
      <c r="T61" s="20">
        <f t="shared" si="18"/>
        <v>80.833720243665624</v>
      </c>
      <c r="U61" s="22">
        <f t="shared" si="19"/>
        <v>64.625077218340479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2320638000</v>
      </c>
      <c r="C62" s="39">
        <f t="shared" si="28"/>
        <v>0</v>
      </c>
      <c r="D62" s="39">
        <f t="shared" si="28"/>
        <v>0</v>
      </c>
      <c r="E62" s="39">
        <f t="shared" si="28"/>
        <v>2320638000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190213001</v>
      </c>
      <c r="J62" s="40">
        <f t="shared" si="28"/>
        <v>0</v>
      </c>
      <c r="K62" s="41">
        <f t="shared" si="28"/>
        <v>447048000</v>
      </c>
      <c r="L62" s="40">
        <f t="shared" si="28"/>
        <v>0</v>
      </c>
      <c r="M62" s="41">
        <f t="shared" si="28"/>
        <v>394085000</v>
      </c>
      <c r="N62" s="40">
        <f t="shared" si="28"/>
        <v>0</v>
      </c>
      <c r="O62" s="41">
        <f t="shared" si="28"/>
        <v>669794000</v>
      </c>
      <c r="P62" s="40">
        <f t="shared" si="28"/>
        <v>0</v>
      </c>
      <c r="Q62" s="41">
        <f t="shared" si="28"/>
        <v>1701140001</v>
      </c>
      <c r="R62" s="20">
        <f t="shared" si="16"/>
        <v>0</v>
      </c>
      <c r="S62" s="21">
        <f t="shared" si="17"/>
        <v>69.961810269358139</v>
      </c>
      <c r="T62" s="20">
        <f t="shared" si="18"/>
        <v>0</v>
      </c>
      <c r="U62" s="22">
        <f t="shared" si="19"/>
        <v>73.30484121177021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2320638000</v>
      </c>
      <c r="C63" s="42"/>
      <c r="D63" s="42"/>
      <c r="E63" s="42">
        <f t="shared" si="13"/>
        <v>2320638000</v>
      </c>
      <c r="F63" s="43"/>
      <c r="G63" s="44"/>
      <c r="H63" s="43"/>
      <c r="I63" s="44">
        <v>190213001</v>
      </c>
      <c r="J63" s="43"/>
      <c r="K63" s="44">
        <v>447048000</v>
      </c>
      <c r="L63" s="43"/>
      <c r="M63" s="44">
        <v>394085000</v>
      </c>
      <c r="N63" s="43"/>
      <c r="O63" s="44">
        <v>669794000</v>
      </c>
      <c r="P63" s="43">
        <f t="shared" si="14"/>
        <v>0</v>
      </c>
      <c r="Q63" s="44">
        <f t="shared" si="15"/>
        <v>1701140001</v>
      </c>
      <c r="R63" s="24">
        <f t="shared" si="16"/>
        <v>0</v>
      </c>
      <c r="S63" s="25">
        <f t="shared" si="17"/>
        <v>69.961810269358139</v>
      </c>
      <c r="T63" s="24">
        <f t="shared" si="18"/>
        <v>0</v>
      </c>
      <c r="U63" s="26">
        <f t="shared" si="19"/>
        <v>73.30484121177021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4251539000</v>
      </c>
      <c r="C65" s="48">
        <f t="shared" si="30"/>
        <v>3225000</v>
      </c>
      <c r="D65" s="48">
        <f t="shared" si="30"/>
        <v>0</v>
      </c>
      <c r="E65" s="48">
        <f t="shared" si="30"/>
        <v>4254764000</v>
      </c>
      <c r="F65" s="49">
        <f t="shared" si="30"/>
        <v>1790693000</v>
      </c>
      <c r="G65" s="50">
        <f t="shared" si="30"/>
        <v>1764797000</v>
      </c>
      <c r="H65" s="49">
        <f t="shared" si="30"/>
        <v>182696000</v>
      </c>
      <c r="I65" s="50">
        <f t="shared" si="30"/>
        <v>351182965</v>
      </c>
      <c r="J65" s="49">
        <f t="shared" si="30"/>
        <v>689410000</v>
      </c>
      <c r="K65" s="50">
        <f t="shared" si="30"/>
        <v>723891889</v>
      </c>
      <c r="L65" s="49">
        <f t="shared" si="30"/>
        <v>167960000</v>
      </c>
      <c r="M65" s="51">
        <f t="shared" si="30"/>
        <v>710549729</v>
      </c>
      <c r="N65" s="49">
        <f t="shared" si="30"/>
        <v>523360000</v>
      </c>
      <c r="O65" s="50">
        <f t="shared" si="30"/>
        <v>1165445839</v>
      </c>
      <c r="P65" s="49">
        <f t="shared" si="30"/>
        <v>1563426000</v>
      </c>
      <c r="Q65" s="50">
        <f t="shared" si="30"/>
        <v>2951070422</v>
      </c>
      <c r="R65" s="34">
        <f t="shared" si="16"/>
        <v>211.5979995236961</v>
      </c>
      <c r="S65" s="35">
        <f t="shared" si="17"/>
        <v>64.020305889104065</v>
      </c>
      <c r="T65" s="34">
        <f t="shared" si="18"/>
        <v>36.745304792463223</v>
      </c>
      <c r="U65" s="35">
        <f t="shared" si="19"/>
        <v>69.359203518691046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45164000</v>
      </c>
      <c r="C8" s="36">
        <f t="shared" si="0"/>
        <v>0</v>
      </c>
      <c r="D8" s="36">
        <f t="shared" si="0"/>
        <v>0</v>
      </c>
      <c r="E8" s="36">
        <f t="shared" si="0"/>
        <v>45164000</v>
      </c>
      <c r="F8" s="37">
        <f t="shared" si="0"/>
        <v>45164000</v>
      </c>
      <c r="G8" s="38">
        <f t="shared" si="0"/>
        <v>44541000</v>
      </c>
      <c r="H8" s="37">
        <f t="shared" si="0"/>
        <v>12570000</v>
      </c>
      <c r="I8" s="38">
        <f t="shared" si="0"/>
        <v>12391083</v>
      </c>
      <c r="J8" s="37">
        <f t="shared" si="0"/>
        <v>11026000</v>
      </c>
      <c r="K8" s="38">
        <f t="shared" si="0"/>
        <v>8964095</v>
      </c>
      <c r="L8" s="37">
        <f t="shared" si="0"/>
        <v>3940000</v>
      </c>
      <c r="M8" s="38">
        <f t="shared" si="0"/>
        <v>2507162</v>
      </c>
      <c r="N8" s="37">
        <f t="shared" si="0"/>
        <v>15935000</v>
      </c>
      <c r="O8" s="38">
        <f t="shared" si="0"/>
        <v>16850661</v>
      </c>
      <c r="P8" s="37">
        <f t="shared" si="0"/>
        <v>43471000</v>
      </c>
      <c r="Q8" s="38">
        <f t="shared" si="0"/>
        <v>40713001</v>
      </c>
      <c r="R8" s="16">
        <f>IF(($L8       =0),0,((($N8       -$L8       )/$L8       )*100))</f>
        <v>304.44162436548226</v>
      </c>
      <c r="S8" s="17">
        <f>IF(($M8       =0),0,((($O8       -$M8       )/$M8       )*100))</f>
        <v>572.10100504075922</v>
      </c>
      <c r="T8" s="16">
        <f>IF(($E8       =0),0,(($P8       /$E8       )*100))</f>
        <v>96.251439199362324</v>
      </c>
      <c r="U8" s="18">
        <f>IF(($E8       =0),0,(($Q8       /$E8       )*100))</f>
        <v>90.144807811531308</v>
      </c>
      <c r="V8" s="37">
        <f t="shared" ref="V8:W8" si="1">+V9+V28</f>
        <v>10277000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41779000</v>
      </c>
      <c r="C9" s="39">
        <f t="shared" si="2"/>
        <v>0</v>
      </c>
      <c r="D9" s="39">
        <f t="shared" si="2"/>
        <v>0</v>
      </c>
      <c r="E9" s="39">
        <f t="shared" si="2"/>
        <v>41779000</v>
      </c>
      <c r="F9" s="40">
        <f t="shared" si="2"/>
        <v>41779000</v>
      </c>
      <c r="G9" s="41">
        <f t="shared" si="2"/>
        <v>41779000</v>
      </c>
      <c r="H9" s="40">
        <f t="shared" si="2"/>
        <v>12120000</v>
      </c>
      <c r="I9" s="41">
        <f t="shared" si="2"/>
        <v>11986278</v>
      </c>
      <c r="J9" s="40">
        <f t="shared" si="2"/>
        <v>9560000</v>
      </c>
      <c r="K9" s="41">
        <f t="shared" si="2"/>
        <v>8491963</v>
      </c>
      <c r="L9" s="40">
        <f t="shared" si="2"/>
        <v>3811000</v>
      </c>
      <c r="M9" s="41">
        <f t="shared" si="2"/>
        <v>1802099</v>
      </c>
      <c r="N9" s="40">
        <f t="shared" si="2"/>
        <v>15892000</v>
      </c>
      <c r="O9" s="41">
        <f t="shared" si="2"/>
        <v>15047662</v>
      </c>
      <c r="P9" s="40">
        <f t="shared" si="2"/>
        <v>41383000</v>
      </c>
      <c r="Q9" s="41">
        <f t="shared" si="2"/>
        <v>37328002</v>
      </c>
      <c r="R9" s="20">
        <f>IF(($L9       =0),0,((($N9       -$L9       )/$L9       )*100))</f>
        <v>317.00341117816845</v>
      </c>
      <c r="S9" s="21">
        <f>IF(($M9       =0),0,((($O9       -$M9       )/$M9       )*100))</f>
        <v>735.00751068614989</v>
      </c>
      <c r="T9" s="20">
        <f>IF(($E9       =0),0,(($P9       /$E9       )*100))</f>
        <v>99.052155389071061</v>
      </c>
      <c r="U9" s="22">
        <f>IF(($E9       =0),0,(($Q9       /$E9       )*100))</f>
        <v>89.346327102132648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37328000</v>
      </c>
      <c r="C10" s="42"/>
      <c r="D10" s="42"/>
      <c r="E10" s="42">
        <f t="shared" ref="E10:E41" si="4">$B10      +$C10      +$D10</f>
        <v>37328000</v>
      </c>
      <c r="F10" s="43">
        <v>37328000</v>
      </c>
      <c r="G10" s="44">
        <v>37328000</v>
      </c>
      <c r="H10" s="43">
        <v>12120000</v>
      </c>
      <c r="I10" s="44">
        <v>11986278</v>
      </c>
      <c r="J10" s="43">
        <v>8377000</v>
      </c>
      <c r="K10" s="44">
        <v>8491963</v>
      </c>
      <c r="L10" s="43">
        <v>1594000</v>
      </c>
      <c r="M10" s="44">
        <v>1802099</v>
      </c>
      <c r="N10" s="43">
        <v>15237000</v>
      </c>
      <c r="O10" s="44">
        <v>15047662</v>
      </c>
      <c r="P10" s="43">
        <f t="shared" ref="P10:P41" si="5">$H10      +$J10      +$L10      +$N10</f>
        <v>37328000</v>
      </c>
      <c r="Q10" s="44">
        <f t="shared" ref="Q10:Q41" si="6">$I10      +$K10      +$M10      +$O10</f>
        <v>37328002</v>
      </c>
      <c r="R10" s="24">
        <f t="shared" ref="R10:R41" si="7">IF(($L10      =0),0,((($N10      -$L10      )/$L10      )*100))</f>
        <v>855.89711417816807</v>
      </c>
      <c r="S10" s="25">
        <f t="shared" ref="S10:S41" si="8">IF(($M10      =0),0,((($O10      -$M10      )/$M10      )*100))</f>
        <v>735.00751068614989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100.00000535790828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4451000</v>
      </c>
      <c r="C13" s="42"/>
      <c r="D13" s="42"/>
      <c r="E13" s="42">
        <f t="shared" si="4"/>
        <v>4451000</v>
      </c>
      <c r="F13" s="43">
        <v>4451000</v>
      </c>
      <c r="G13" s="44">
        <v>4451000</v>
      </c>
      <c r="H13" s="43"/>
      <c r="I13" s="44"/>
      <c r="J13" s="43">
        <v>1183000</v>
      </c>
      <c r="K13" s="44"/>
      <c r="L13" s="43">
        <v>2217000</v>
      </c>
      <c r="M13" s="44"/>
      <c r="N13" s="43">
        <v>655000</v>
      </c>
      <c r="O13" s="44"/>
      <c r="P13" s="43">
        <f t="shared" si="5"/>
        <v>4055000</v>
      </c>
      <c r="Q13" s="44">
        <f t="shared" si="6"/>
        <v>0</v>
      </c>
      <c r="R13" s="24">
        <f t="shared" si="7"/>
        <v>-70.455570590888584</v>
      </c>
      <c r="S13" s="25">
        <f t="shared" si="8"/>
        <v>0</v>
      </c>
      <c r="T13" s="24">
        <f t="shared" si="9"/>
        <v>91.103122893731751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3385000</v>
      </c>
      <c r="C28" s="39">
        <f t="shared" si="11"/>
        <v>0</v>
      </c>
      <c r="D28" s="39">
        <f t="shared" si="11"/>
        <v>0</v>
      </c>
      <c r="E28" s="39">
        <f t="shared" si="11"/>
        <v>3385000</v>
      </c>
      <c r="F28" s="40">
        <f t="shared" si="11"/>
        <v>3385000</v>
      </c>
      <c r="G28" s="41">
        <f t="shared" si="11"/>
        <v>2762000</v>
      </c>
      <c r="H28" s="40">
        <f t="shared" si="11"/>
        <v>450000</v>
      </c>
      <c r="I28" s="41">
        <f t="shared" si="11"/>
        <v>404805</v>
      </c>
      <c r="J28" s="40">
        <f t="shared" si="11"/>
        <v>1466000</v>
      </c>
      <c r="K28" s="41">
        <f t="shared" si="11"/>
        <v>472132</v>
      </c>
      <c r="L28" s="40">
        <f t="shared" si="11"/>
        <v>129000</v>
      </c>
      <c r="M28" s="41">
        <f t="shared" si="11"/>
        <v>705063</v>
      </c>
      <c r="N28" s="40">
        <f t="shared" si="11"/>
        <v>43000</v>
      </c>
      <c r="O28" s="41">
        <f t="shared" si="11"/>
        <v>1802999</v>
      </c>
      <c r="P28" s="40">
        <f t="shared" si="11"/>
        <v>2088000</v>
      </c>
      <c r="Q28" s="41">
        <f t="shared" si="11"/>
        <v>3384999</v>
      </c>
      <c r="R28" s="20">
        <f t="shared" si="7"/>
        <v>-66.666666666666657</v>
      </c>
      <c r="S28" s="21">
        <f t="shared" si="8"/>
        <v>155.72168728184573</v>
      </c>
      <c r="T28" s="20">
        <f t="shared" si="9"/>
        <v>61.683899556868539</v>
      </c>
      <c r="U28" s="22">
        <f t="shared" si="10"/>
        <v>99.999970457902506</v>
      </c>
      <c r="V28" s="40">
        <f t="shared" ref="V28:W28" si="12">SUM(V29:V42)</f>
        <v>10277000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104000</v>
      </c>
      <c r="I31" s="44">
        <v>103935</v>
      </c>
      <c r="J31" s="43">
        <v>1050000</v>
      </c>
      <c r="K31" s="44">
        <v>472132</v>
      </c>
      <c r="L31" s="43">
        <v>129000</v>
      </c>
      <c r="M31" s="44">
        <v>705063</v>
      </c>
      <c r="N31" s="43">
        <v>43000</v>
      </c>
      <c r="O31" s="44">
        <v>718869</v>
      </c>
      <c r="P31" s="43">
        <f t="shared" si="5"/>
        <v>1326000</v>
      </c>
      <c r="Q31" s="44">
        <f t="shared" si="6"/>
        <v>1999999</v>
      </c>
      <c r="R31" s="24">
        <f t="shared" si="7"/>
        <v>-66.666666666666657</v>
      </c>
      <c r="S31" s="25">
        <f t="shared" si="8"/>
        <v>1.9581228911458977</v>
      </c>
      <c r="T31" s="24">
        <f t="shared" si="9"/>
        <v>66.3</v>
      </c>
      <c r="U31" s="26">
        <f t="shared" si="10"/>
        <v>99.999949999999998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1385000</v>
      </c>
      <c r="C33" s="42"/>
      <c r="D33" s="42"/>
      <c r="E33" s="42">
        <f t="shared" si="4"/>
        <v>1385000</v>
      </c>
      <c r="F33" s="43">
        <v>1385000</v>
      </c>
      <c r="G33" s="44">
        <v>762000</v>
      </c>
      <c r="H33" s="43">
        <v>346000</v>
      </c>
      <c r="I33" s="44">
        <v>300870</v>
      </c>
      <c r="J33" s="43">
        <v>416000</v>
      </c>
      <c r="K33" s="44"/>
      <c r="L33" s="43"/>
      <c r="M33" s="44"/>
      <c r="N33" s="43"/>
      <c r="O33" s="44">
        <v>1084130</v>
      </c>
      <c r="P33" s="43">
        <f t="shared" si="5"/>
        <v>762000</v>
      </c>
      <c r="Q33" s="44">
        <f t="shared" si="6"/>
        <v>1385000</v>
      </c>
      <c r="R33" s="24">
        <f t="shared" si="7"/>
        <v>0</v>
      </c>
      <c r="S33" s="25">
        <f t="shared" si="8"/>
        <v>0</v>
      </c>
      <c r="T33" s="24">
        <f t="shared" si="9"/>
        <v>55.018050541516253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10277000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22146000</v>
      </c>
      <c r="C43" s="45">
        <f t="shared" si="20"/>
        <v>3820000</v>
      </c>
      <c r="D43" s="45">
        <f t="shared" si="20"/>
        <v>0</v>
      </c>
      <c r="E43" s="45">
        <f t="shared" si="20"/>
        <v>25966000</v>
      </c>
      <c r="F43" s="46">
        <f t="shared" si="20"/>
        <v>22146000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22146000</v>
      </c>
      <c r="C44" s="39">
        <f t="shared" si="22"/>
        <v>3820000</v>
      </c>
      <c r="D44" s="39">
        <f t="shared" si="22"/>
        <v>0</v>
      </c>
      <c r="E44" s="39">
        <f t="shared" si="22"/>
        <v>25966000</v>
      </c>
      <c r="F44" s="40">
        <f t="shared" si="22"/>
        <v>22146000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22146000</v>
      </c>
      <c r="C46" s="42">
        <v>3820000</v>
      </c>
      <c r="D46" s="42"/>
      <c r="E46" s="42">
        <f t="shared" si="13"/>
        <v>25966000</v>
      </c>
      <c r="F46" s="43">
        <v>22146000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67310000</v>
      </c>
      <c r="C61" s="39">
        <f t="shared" si="26"/>
        <v>3820000</v>
      </c>
      <c r="D61" s="39">
        <f t="shared" si="26"/>
        <v>0</v>
      </c>
      <c r="E61" s="39">
        <f t="shared" si="26"/>
        <v>71130000</v>
      </c>
      <c r="F61" s="40">
        <f t="shared" si="26"/>
        <v>67310000</v>
      </c>
      <c r="G61" s="41">
        <f t="shared" si="26"/>
        <v>44541000</v>
      </c>
      <c r="H61" s="40">
        <f t="shared" si="26"/>
        <v>12570000</v>
      </c>
      <c r="I61" s="41">
        <f t="shared" si="26"/>
        <v>12391083</v>
      </c>
      <c r="J61" s="40">
        <f t="shared" si="26"/>
        <v>11026000</v>
      </c>
      <c r="K61" s="41">
        <f t="shared" si="26"/>
        <v>8964095</v>
      </c>
      <c r="L61" s="40">
        <f t="shared" si="26"/>
        <v>3940000</v>
      </c>
      <c r="M61" s="41">
        <f t="shared" si="26"/>
        <v>2507162</v>
      </c>
      <c r="N61" s="40">
        <f t="shared" si="26"/>
        <v>15935000</v>
      </c>
      <c r="O61" s="41">
        <f t="shared" si="26"/>
        <v>16850661</v>
      </c>
      <c r="P61" s="40">
        <f t="shared" si="26"/>
        <v>43471000</v>
      </c>
      <c r="Q61" s="41">
        <f t="shared" si="26"/>
        <v>40713001</v>
      </c>
      <c r="R61" s="20">
        <f t="shared" si="16"/>
        <v>304.44162436548226</v>
      </c>
      <c r="S61" s="21">
        <f t="shared" si="17"/>
        <v>572.10100504075922</v>
      </c>
      <c r="T61" s="20">
        <f t="shared" si="18"/>
        <v>61.114860115281878</v>
      </c>
      <c r="U61" s="22">
        <f t="shared" si="19"/>
        <v>57.237453957542527</v>
      </c>
      <c r="V61" s="40">
        <f t="shared" ref="V61:W61" si="27">+V8+V43</f>
        <v>10277000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67310000</v>
      </c>
      <c r="C65" s="48">
        <f t="shared" si="30"/>
        <v>3820000</v>
      </c>
      <c r="D65" s="48">
        <f t="shared" si="30"/>
        <v>0</v>
      </c>
      <c r="E65" s="48">
        <f t="shared" si="30"/>
        <v>71130000</v>
      </c>
      <c r="F65" s="49">
        <f t="shared" si="30"/>
        <v>67310000</v>
      </c>
      <c r="G65" s="50">
        <f t="shared" si="30"/>
        <v>44541000</v>
      </c>
      <c r="H65" s="49">
        <f t="shared" si="30"/>
        <v>12570000</v>
      </c>
      <c r="I65" s="50">
        <f t="shared" si="30"/>
        <v>12391083</v>
      </c>
      <c r="J65" s="49">
        <f t="shared" si="30"/>
        <v>11026000</v>
      </c>
      <c r="K65" s="50">
        <f t="shared" si="30"/>
        <v>8964095</v>
      </c>
      <c r="L65" s="49">
        <f t="shared" si="30"/>
        <v>3940000</v>
      </c>
      <c r="M65" s="51">
        <f t="shared" si="30"/>
        <v>2507162</v>
      </c>
      <c r="N65" s="49">
        <f t="shared" si="30"/>
        <v>15935000</v>
      </c>
      <c r="O65" s="50">
        <f t="shared" si="30"/>
        <v>16850661</v>
      </c>
      <c r="P65" s="49">
        <f t="shared" si="30"/>
        <v>43471000</v>
      </c>
      <c r="Q65" s="50">
        <f t="shared" si="30"/>
        <v>40713001</v>
      </c>
      <c r="R65" s="34">
        <f t="shared" si="16"/>
        <v>304.44162436548226</v>
      </c>
      <c r="S65" s="35">
        <f t="shared" si="17"/>
        <v>572.10100504075922</v>
      </c>
      <c r="T65" s="34">
        <f t="shared" si="18"/>
        <v>61.114860115281878</v>
      </c>
      <c r="U65" s="35">
        <f t="shared" si="19"/>
        <v>57.237453957542527</v>
      </c>
      <c r="V65" s="49">
        <f>+V61+V62</f>
        <v>10277000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59379000</v>
      </c>
      <c r="C8" s="36">
        <f t="shared" si="0"/>
        <v>25000000</v>
      </c>
      <c r="D8" s="36">
        <f t="shared" si="0"/>
        <v>0</v>
      </c>
      <c r="E8" s="36">
        <f t="shared" si="0"/>
        <v>84379000</v>
      </c>
      <c r="F8" s="37">
        <f t="shared" si="0"/>
        <v>84379000</v>
      </c>
      <c r="G8" s="38">
        <f t="shared" si="0"/>
        <v>79596000</v>
      </c>
      <c r="H8" s="37">
        <f t="shared" si="0"/>
        <v>9056000</v>
      </c>
      <c r="I8" s="38">
        <f t="shared" si="0"/>
        <v>10862711</v>
      </c>
      <c r="J8" s="37">
        <f t="shared" si="0"/>
        <v>23304000</v>
      </c>
      <c r="K8" s="38">
        <f t="shared" si="0"/>
        <v>21257293</v>
      </c>
      <c r="L8" s="37">
        <f t="shared" si="0"/>
        <v>4549000</v>
      </c>
      <c r="M8" s="38">
        <f t="shared" si="0"/>
        <v>27071870</v>
      </c>
      <c r="N8" s="37">
        <f t="shared" si="0"/>
        <v>17687000</v>
      </c>
      <c r="O8" s="38">
        <f t="shared" si="0"/>
        <v>22409138</v>
      </c>
      <c r="P8" s="37">
        <f t="shared" si="0"/>
        <v>54596000</v>
      </c>
      <c r="Q8" s="38">
        <f t="shared" si="0"/>
        <v>81601012</v>
      </c>
      <c r="R8" s="16">
        <f>IF(($L8       =0),0,((($N8       -$L8       )/$L8       )*100))</f>
        <v>288.81072763244669</v>
      </c>
      <c r="S8" s="17">
        <f>IF(($M8       =0),0,((($O8       -$M8       )/$M8       )*100))</f>
        <v>-17.223531289120405</v>
      </c>
      <c r="T8" s="16">
        <f>IF(($E8       =0),0,(($P8       /$E8       )*100))</f>
        <v>64.703302954526592</v>
      </c>
      <c r="U8" s="18">
        <f>IF(($E8       =0),0,(($Q8       /$E8       )*100))</f>
        <v>96.707725855959424</v>
      </c>
      <c r="V8" s="37">
        <f t="shared" ref="V8:W8" si="1">+V9+V28</f>
        <v>4488000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56051000</v>
      </c>
      <c r="C9" s="39">
        <f t="shared" si="2"/>
        <v>25000000</v>
      </c>
      <c r="D9" s="39">
        <f t="shared" si="2"/>
        <v>0</v>
      </c>
      <c r="E9" s="39">
        <f t="shared" si="2"/>
        <v>81051000</v>
      </c>
      <c r="F9" s="40">
        <f t="shared" si="2"/>
        <v>81051000</v>
      </c>
      <c r="G9" s="41">
        <f t="shared" si="2"/>
        <v>76911000</v>
      </c>
      <c r="H9" s="40">
        <f t="shared" si="2"/>
        <v>8699000</v>
      </c>
      <c r="I9" s="41">
        <f t="shared" si="2"/>
        <v>10476611</v>
      </c>
      <c r="J9" s="40">
        <f t="shared" si="2"/>
        <v>22876000</v>
      </c>
      <c r="K9" s="41">
        <f t="shared" si="2"/>
        <v>20999893</v>
      </c>
      <c r="L9" s="40">
        <f t="shared" si="2"/>
        <v>4308000</v>
      </c>
      <c r="M9" s="41">
        <f t="shared" si="2"/>
        <v>26164708</v>
      </c>
      <c r="N9" s="40">
        <f t="shared" si="2"/>
        <v>16028000</v>
      </c>
      <c r="O9" s="41">
        <f t="shared" si="2"/>
        <v>20631800</v>
      </c>
      <c r="P9" s="40">
        <f t="shared" si="2"/>
        <v>51911000</v>
      </c>
      <c r="Q9" s="41">
        <f t="shared" si="2"/>
        <v>78273012</v>
      </c>
      <c r="R9" s="20">
        <f>IF(($L9       =0),0,((($N9       -$L9       )/$L9       )*100))</f>
        <v>272.05199628597956</v>
      </c>
      <c r="S9" s="21">
        <f>IF(($M9       =0),0,((($O9       -$M9       )/$M9       )*100))</f>
        <v>-21.146454223758202</v>
      </c>
      <c r="T9" s="20">
        <f>IF(($E9       =0),0,(($P9       /$E9       )*100))</f>
        <v>64.047328225438307</v>
      </c>
      <c r="U9" s="22">
        <f>IF(($E9       =0),0,(($Q9       /$E9       )*100))</f>
        <v>96.572543213532228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41576000</v>
      </c>
      <c r="C10" s="42"/>
      <c r="D10" s="42"/>
      <c r="E10" s="42">
        <f t="shared" ref="E10:E41" si="4">$B10      +$C10      +$D10</f>
        <v>41576000</v>
      </c>
      <c r="F10" s="43">
        <v>41576000</v>
      </c>
      <c r="G10" s="44">
        <v>41576000</v>
      </c>
      <c r="H10" s="43">
        <v>7549000</v>
      </c>
      <c r="I10" s="44">
        <v>6303551</v>
      </c>
      <c r="J10" s="43">
        <v>17512000</v>
      </c>
      <c r="K10" s="44">
        <v>20999893</v>
      </c>
      <c r="L10" s="43">
        <v>4308000</v>
      </c>
      <c r="M10" s="44">
        <v>16810826</v>
      </c>
      <c r="N10" s="43">
        <v>12207000</v>
      </c>
      <c r="O10" s="44">
        <v>7619330</v>
      </c>
      <c r="P10" s="43">
        <f t="shared" ref="P10:P41" si="5">$H10      +$J10      +$L10      +$N10</f>
        <v>41576000</v>
      </c>
      <c r="Q10" s="44">
        <f t="shared" ref="Q10:Q41" si="6">$I10      +$K10      +$M10      +$O10</f>
        <v>51733600</v>
      </c>
      <c r="R10" s="24">
        <f t="shared" ref="R10:R41" si="7">IF(($L10      =0),0,((($N10      -$L10      )/$L10      )*100))</f>
        <v>183.35654596100278</v>
      </c>
      <c r="S10" s="25">
        <f t="shared" ref="S10:S41" si="8">IF(($M10      =0),0,((($O10      -$M10      )/$M10      )*100))</f>
        <v>-54.676052205882087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124.43140273234559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14475000</v>
      </c>
      <c r="C13" s="42"/>
      <c r="D13" s="42"/>
      <c r="E13" s="42">
        <f t="shared" si="4"/>
        <v>14475000</v>
      </c>
      <c r="F13" s="43">
        <v>14475000</v>
      </c>
      <c r="G13" s="44">
        <v>10335000</v>
      </c>
      <c r="H13" s="43">
        <v>1150000</v>
      </c>
      <c r="I13" s="44"/>
      <c r="J13" s="43">
        <v>5364000</v>
      </c>
      <c r="K13" s="44"/>
      <c r="L13" s="43"/>
      <c r="M13" s="44">
        <v>9353882</v>
      </c>
      <c r="N13" s="43">
        <v>3821000</v>
      </c>
      <c r="O13" s="44">
        <v>2223760</v>
      </c>
      <c r="P13" s="43">
        <f t="shared" si="5"/>
        <v>10335000</v>
      </c>
      <c r="Q13" s="44">
        <f t="shared" si="6"/>
        <v>11577642</v>
      </c>
      <c r="R13" s="24">
        <f t="shared" si="7"/>
        <v>0</v>
      </c>
      <c r="S13" s="25">
        <f t="shared" si="8"/>
        <v>-76.226341106291486</v>
      </c>
      <c r="T13" s="24">
        <f t="shared" si="9"/>
        <v>71.39896373056996</v>
      </c>
      <c r="U13" s="26">
        <f t="shared" si="10"/>
        <v>79.983709844559584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25000000</v>
      </c>
      <c r="D20" s="42"/>
      <c r="E20" s="42">
        <f t="shared" si="4"/>
        <v>25000000</v>
      </c>
      <c r="F20" s="43">
        <v>25000000</v>
      </c>
      <c r="G20" s="44">
        <v>25000000</v>
      </c>
      <c r="H20" s="43"/>
      <c r="I20" s="44">
        <v>4173060</v>
      </c>
      <c r="J20" s="43"/>
      <c r="K20" s="44"/>
      <c r="L20" s="43"/>
      <c r="M20" s="44"/>
      <c r="N20" s="43"/>
      <c r="O20" s="44">
        <v>10788710</v>
      </c>
      <c r="P20" s="43">
        <f t="shared" si="5"/>
        <v>0</v>
      </c>
      <c r="Q20" s="44">
        <f t="shared" si="6"/>
        <v>14961770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59.847079999999998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3328000</v>
      </c>
      <c r="C28" s="39">
        <f t="shared" si="11"/>
        <v>0</v>
      </c>
      <c r="D28" s="39">
        <f t="shared" si="11"/>
        <v>0</v>
      </c>
      <c r="E28" s="39">
        <f t="shared" si="11"/>
        <v>3328000</v>
      </c>
      <c r="F28" s="40">
        <f t="shared" si="11"/>
        <v>3328000</v>
      </c>
      <c r="G28" s="41">
        <f t="shared" si="11"/>
        <v>2685000</v>
      </c>
      <c r="H28" s="40">
        <f t="shared" si="11"/>
        <v>357000</v>
      </c>
      <c r="I28" s="41">
        <f t="shared" si="11"/>
        <v>386100</v>
      </c>
      <c r="J28" s="40">
        <f t="shared" si="11"/>
        <v>428000</v>
      </c>
      <c r="K28" s="41">
        <f t="shared" si="11"/>
        <v>257400</v>
      </c>
      <c r="L28" s="40">
        <f t="shared" si="11"/>
        <v>241000</v>
      </c>
      <c r="M28" s="41">
        <f t="shared" si="11"/>
        <v>907162</v>
      </c>
      <c r="N28" s="40">
        <f t="shared" si="11"/>
        <v>1659000</v>
      </c>
      <c r="O28" s="41">
        <f t="shared" si="11"/>
        <v>1777338</v>
      </c>
      <c r="P28" s="40">
        <f t="shared" si="11"/>
        <v>2685000</v>
      </c>
      <c r="Q28" s="41">
        <f t="shared" si="11"/>
        <v>3328000</v>
      </c>
      <c r="R28" s="20">
        <f t="shared" si="7"/>
        <v>588.38174273858931</v>
      </c>
      <c r="S28" s="21">
        <f t="shared" si="8"/>
        <v>95.922889186275441</v>
      </c>
      <c r="T28" s="20">
        <f t="shared" si="9"/>
        <v>80.679086538461547</v>
      </c>
      <c r="U28" s="22">
        <f t="shared" si="10"/>
        <v>100</v>
      </c>
      <c r="V28" s="40">
        <f t="shared" ref="V28:W28" si="12">SUM(V29:V42)</f>
        <v>4488000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/>
      <c r="I31" s="44"/>
      <c r="J31" s="43"/>
      <c r="K31" s="44"/>
      <c r="L31" s="43">
        <v>241000</v>
      </c>
      <c r="M31" s="44">
        <v>241300</v>
      </c>
      <c r="N31" s="43">
        <v>1659000</v>
      </c>
      <c r="O31" s="44">
        <v>1658700</v>
      </c>
      <c r="P31" s="43">
        <f t="shared" si="5"/>
        <v>1900000</v>
      </c>
      <c r="Q31" s="44">
        <f t="shared" si="6"/>
        <v>1900000</v>
      </c>
      <c r="R31" s="24">
        <f t="shared" si="7"/>
        <v>588.38174273858931</v>
      </c>
      <c r="S31" s="25">
        <f t="shared" si="8"/>
        <v>587.40157480314963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1428000</v>
      </c>
      <c r="C33" s="42"/>
      <c r="D33" s="42"/>
      <c r="E33" s="42">
        <f t="shared" si="4"/>
        <v>1428000</v>
      </c>
      <c r="F33" s="43">
        <v>1428000</v>
      </c>
      <c r="G33" s="44">
        <v>785000</v>
      </c>
      <c r="H33" s="43">
        <v>357000</v>
      </c>
      <c r="I33" s="44">
        <v>386100</v>
      </c>
      <c r="J33" s="43">
        <v>428000</v>
      </c>
      <c r="K33" s="44">
        <v>257400</v>
      </c>
      <c r="L33" s="43"/>
      <c r="M33" s="44">
        <v>665862</v>
      </c>
      <c r="N33" s="43"/>
      <c r="O33" s="44">
        <v>118638</v>
      </c>
      <c r="P33" s="43">
        <f t="shared" si="5"/>
        <v>785000</v>
      </c>
      <c r="Q33" s="44">
        <f t="shared" si="6"/>
        <v>1428000</v>
      </c>
      <c r="R33" s="24">
        <f t="shared" si="7"/>
        <v>0</v>
      </c>
      <c r="S33" s="25">
        <f t="shared" si="8"/>
        <v>-82.182794633122185</v>
      </c>
      <c r="T33" s="24">
        <f t="shared" si="9"/>
        <v>54.971988795518214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4488000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59379000</v>
      </c>
      <c r="C61" s="39">
        <f t="shared" si="26"/>
        <v>25000000</v>
      </c>
      <c r="D61" s="39">
        <f t="shared" si="26"/>
        <v>0</v>
      </c>
      <c r="E61" s="39">
        <f t="shared" si="26"/>
        <v>84379000</v>
      </c>
      <c r="F61" s="40">
        <f t="shared" si="26"/>
        <v>84379000</v>
      </c>
      <c r="G61" s="41">
        <f t="shared" si="26"/>
        <v>79596000</v>
      </c>
      <c r="H61" s="40">
        <f t="shared" si="26"/>
        <v>9056000</v>
      </c>
      <c r="I61" s="41">
        <f t="shared" si="26"/>
        <v>10862711</v>
      </c>
      <c r="J61" s="40">
        <f t="shared" si="26"/>
        <v>23304000</v>
      </c>
      <c r="K61" s="41">
        <f t="shared" si="26"/>
        <v>21257293</v>
      </c>
      <c r="L61" s="40">
        <f t="shared" si="26"/>
        <v>4549000</v>
      </c>
      <c r="M61" s="41">
        <f t="shared" si="26"/>
        <v>27071870</v>
      </c>
      <c r="N61" s="40">
        <f t="shared" si="26"/>
        <v>17687000</v>
      </c>
      <c r="O61" s="41">
        <f t="shared" si="26"/>
        <v>22409138</v>
      </c>
      <c r="P61" s="40">
        <f t="shared" si="26"/>
        <v>54596000</v>
      </c>
      <c r="Q61" s="41">
        <f t="shared" si="26"/>
        <v>81601012</v>
      </c>
      <c r="R61" s="20">
        <f t="shared" si="16"/>
        <v>288.81072763244669</v>
      </c>
      <c r="S61" s="21">
        <f t="shared" si="17"/>
        <v>-17.223531289120405</v>
      </c>
      <c r="T61" s="20">
        <f t="shared" si="18"/>
        <v>64.703302954526592</v>
      </c>
      <c r="U61" s="22">
        <f t="shared" si="19"/>
        <v>96.707725855959424</v>
      </c>
      <c r="V61" s="40">
        <f t="shared" ref="V61:W61" si="27">+V8+V43</f>
        <v>4488000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59379000</v>
      </c>
      <c r="C65" s="48">
        <f t="shared" si="30"/>
        <v>25000000</v>
      </c>
      <c r="D65" s="48">
        <f t="shared" si="30"/>
        <v>0</v>
      </c>
      <c r="E65" s="48">
        <f t="shared" si="30"/>
        <v>84379000</v>
      </c>
      <c r="F65" s="49">
        <f t="shared" si="30"/>
        <v>84379000</v>
      </c>
      <c r="G65" s="50">
        <f t="shared" si="30"/>
        <v>79596000</v>
      </c>
      <c r="H65" s="49">
        <f t="shared" si="30"/>
        <v>9056000</v>
      </c>
      <c r="I65" s="50">
        <f t="shared" si="30"/>
        <v>10862711</v>
      </c>
      <c r="J65" s="49">
        <f t="shared" si="30"/>
        <v>23304000</v>
      </c>
      <c r="K65" s="50">
        <f t="shared" si="30"/>
        <v>21257293</v>
      </c>
      <c r="L65" s="49">
        <f t="shared" si="30"/>
        <v>4549000</v>
      </c>
      <c r="M65" s="51">
        <f t="shared" si="30"/>
        <v>27071870</v>
      </c>
      <c r="N65" s="49">
        <f t="shared" si="30"/>
        <v>17687000</v>
      </c>
      <c r="O65" s="50">
        <f t="shared" si="30"/>
        <v>22409138</v>
      </c>
      <c r="P65" s="49">
        <f t="shared" si="30"/>
        <v>54596000</v>
      </c>
      <c r="Q65" s="50">
        <f t="shared" si="30"/>
        <v>81601012</v>
      </c>
      <c r="R65" s="34">
        <f t="shared" si="16"/>
        <v>288.81072763244669</v>
      </c>
      <c r="S65" s="35">
        <f t="shared" si="17"/>
        <v>-17.223531289120405</v>
      </c>
      <c r="T65" s="34">
        <f t="shared" si="18"/>
        <v>64.703302954526592</v>
      </c>
      <c r="U65" s="35">
        <f t="shared" si="19"/>
        <v>96.707725855959424</v>
      </c>
      <c r="V65" s="49">
        <f>+V61+V62</f>
        <v>4488000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44503000</v>
      </c>
      <c r="C8" s="36">
        <f t="shared" si="0"/>
        <v>0</v>
      </c>
      <c r="D8" s="36">
        <f t="shared" si="0"/>
        <v>0</v>
      </c>
      <c r="E8" s="36">
        <f t="shared" si="0"/>
        <v>44503000</v>
      </c>
      <c r="F8" s="37">
        <f t="shared" si="0"/>
        <v>44503000</v>
      </c>
      <c r="G8" s="38">
        <f t="shared" si="0"/>
        <v>44503000</v>
      </c>
      <c r="H8" s="37">
        <f t="shared" si="0"/>
        <v>5873000</v>
      </c>
      <c r="I8" s="38">
        <f t="shared" si="0"/>
        <v>5747863</v>
      </c>
      <c r="J8" s="37">
        <f t="shared" si="0"/>
        <v>14381000</v>
      </c>
      <c r="K8" s="38">
        <f t="shared" si="0"/>
        <v>14423225</v>
      </c>
      <c r="L8" s="37">
        <f t="shared" si="0"/>
        <v>12323000</v>
      </c>
      <c r="M8" s="38">
        <f t="shared" si="0"/>
        <v>13716058</v>
      </c>
      <c r="N8" s="37">
        <f t="shared" si="0"/>
        <v>14292000</v>
      </c>
      <c r="O8" s="38">
        <f t="shared" si="0"/>
        <v>10620118</v>
      </c>
      <c r="P8" s="37">
        <f t="shared" si="0"/>
        <v>46869000</v>
      </c>
      <c r="Q8" s="38">
        <f t="shared" si="0"/>
        <v>44507264</v>
      </c>
      <c r="R8" s="16">
        <f>IF(($L8       =0),0,((($N8       -$L8       )/$L8       )*100))</f>
        <v>15.978252049014039</v>
      </c>
      <c r="S8" s="17">
        <f>IF(($M8       =0),0,((($O8       -$M8       )/$M8       )*100))</f>
        <v>-22.571645585050749</v>
      </c>
      <c r="T8" s="16">
        <f>IF(($E8       =0),0,(($P8       /$E8       )*100))</f>
        <v>105.31649551715614</v>
      </c>
      <c r="U8" s="18">
        <f>IF(($E8       =0),0,(($Q8       /$E8       )*100))</f>
        <v>100.00958137653642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41078000</v>
      </c>
      <c r="C9" s="39">
        <f t="shared" si="2"/>
        <v>0</v>
      </c>
      <c r="D9" s="39">
        <f t="shared" si="2"/>
        <v>0</v>
      </c>
      <c r="E9" s="39">
        <f t="shared" si="2"/>
        <v>41078000</v>
      </c>
      <c r="F9" s="40">
        <f t="shared" si="2"/>
        <v>41078000</v>
      </c>
      <c r="G9" s="41">
        <f t="shared" si="2"/>
        <v>41078000</v>
      </c>
      <c r="H9" s="40">
        <f t="shared" si="2"/>
        <v>4483000</v>
      </c>
      <c r="I9" s="41">
        <f t="shared" si="2"/>
        <v>4688138</v>
      </c>
      <c r="J9" s="40">
        <f t="shared" si="2"/>
        <v>13146000</v>
      </c>
      <c r="K9" s="41">
        <f t="shared" si="2"/>
        <v>13393345</v>
      </c>
      <c r="L9" s="40">
        <f t="shared" si="2"/>
        <v>11818000</v>
      </c>
      <c r="M9" s="41">
        <f t="shared" si="2"/>
        <v>13036361</v>
      </c>
      <c r="N9" s="40">
        <f t="shared" si="2"/>
        <v>11631000</v>
      </c>
      <c r="O9" s="41">
        <f t="shared" si="2"/>
        <v>9960169</v>
      </c>
      <c r="P9" s="40">
        <f t="shared" si="2"/>
        <v>41078000</v>
      </c>
      <c r="Q9" s="41">
        <f t="shared" si="2"/>
        <v>41078013</v>
      </c>
      <c r="R9" s="20">
        <f>IF(($L9       =0),0,((($N9       -$L9       )/$L9       )*100))</f>
        <v>-1.5823320358774751</v>
      </c>
      <c r="S9" s="21">
        <f>IF(($M9       =0),0,((($O9       -$M9       )/$M9       )*100))</f>
        <v>-23.597014534961097</v>
      </c>
      <c r="T9" s="20">
        <f>IF(($E9       =0),0,(($P9       /$E9       )*100))</f>
        <v>100</v>
      </c>
      <c r="U9" s="22">
        <f>IF(($E9       =0),0,(($Q9       /$E9       )*100))</f>
        <v>100.00003164711038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41078000</v>
      </c>
      <c r="C10" s="42"/>
      <c r="D10" s="42"/>
      <c r="E10" s="42">
        <f t="shared" ref="E10:E41" si="4">$B10      +$C10      +$D10</f>
        <v>41078000</v>
      </c>
      <c r="F10" s="43">
        <v>41078000</v>
      </c>
      <c r="G10" s="44">
        <v>41078000</v>
      </c>
      <c r="H10" s="43">
        <v>4483000</v>
      </c>
      <c r="I10" s="44">
        <v>4688138</v>
      </c>
      <c r="J10" s="43">
        <v>13146000</v>
      </c>
      <c r="K10" s="44">
        <v>13393345</v>
      </c>
      <c r="L10" s="43">
        <v>11818000</v>
      </c>
      <c r="M10" s="44">
        <v>13036361</v>
      </c>
      <c r="N10" s="43">
        <v>11631000</v>
      </c>
      <c r="O10" s="44">
        <v>9960169</v>
      </c>
      <c r="P10" s="43">
        <f t="shared" ref="P10:P41" si="5">$H10      +$J10      +$L10      +$N10</f>
        <v>41078000</v>
      </c>
      <c r="Q10" s="44">
        <f t="shared" ref="Q10:Q41" si="6">$I10      +$K10      +$M10      +$O10</f>
        <v>41078013</v>
      </c>
      <c r="R10" s="24">
        <f t="shared" ref="R10:R41" si="7">IF(($L10      =0),0,((($N10      -$L10      )/$L10      )*100))</f>
        <v>-1.5823320358774751</v>
      </c>
      <c r="S10" s="25">
        <f t="shared" ref="S10:S41" si="8">IF(($M10      =0),0,((($O10      -$M10      )/$M10      )*100))</f>
        <v>-23.597014534961097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100.00003164711038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3425000</v>
      </c>
      <c r="C28" s="39">
        <f t="shared" si="11"/>
        <v>0</v>
      </c>
      <c r="D28" s="39">
        <f t="shared" si="11"/>
        <v>0</v>
      </c>
      <c r="E28" s="39">
        <f t="shared" si="11"/>
        <v>3425000</v>
      </c>
      <c r="F28" s="40">
        <f t="shared" si="11"/>
        <v>3425000</v>
      </c>
      <c r="G28" s="41">
        <f t="shared" si="11"/>
        <v>3425000</v>
      </c>
      <c r="H28" s="40">
        <f t="shared" si="11"/>
        <v>1390000</v>
      </c>
      <c r="I28" s="41">
        <f t="shared" si="11"/>
        <v>1059725</v>
      </c>
      <c r="J28" s="40">
        <f t="shared" si="11"/>
        <v>1235000</v>
      </c>
      <c r="K28" s="41">
        <f t="shared" si="11"/>
        <v>1029880</v>
      </c>
      <c r="L28" s="40">
        <f t="shared" si="11"/>
        <v>505000</v>
      </c>
      <c r="M28" s="41">
        <f t="shared" si="11"/>
        <v>679697</v>
      </c>
      <c r="N28" s="40">
        <f t="shared" si="11"/>
        <v>2661000</v>
      </c>
      <c r="O28" s="41">
        <f t="shared" si="11"/>
        <v>659949</v>
      </c>
      <c r="P28" s="40">
        <f t="shared" si="11"/>
        <v>5791000</v>
      </c>
      <c r="Q28" s="41">
        <f t="shared" si="11"/>
        <v>3429251</v>
      </c>
      <c r="R28" s="20">
        <f t="shared" si="7"/>
        <v>426.93069306930693</v>
      </c>
      <c r="S28" s="21">
        <f t="shared" si="8"/>
        <v>-2.9054122645826008</v>
      </c>
      <c r="T28" s="20">
        <f t="shared" si="9"/>
        <v>169.08029197080293</v>
      </c>
      <c r="U28" s="22">
        <f t="shared" si="10"/>
        <v>100.12411678832116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1010000</v>
      </c>
      <c r="I31" s="44">
        <v>504929</v>
      </c>
      <c r="J31" s="43">
        <v>777000</v>
      </c>
      <c r="K31" s="44">
        <v>571710</v>
      </c>
      <c r="L31" s="43"/>
      <c r="M31" s="44">
        <v>174699</v>
      </c>
      <c r="N31" s="43">
        <v>2479000</v>
      </c>
      <c r="O31" s="44">
        <v>652917</v>
      </c>
      <c r="P31" s="43">
        <f t="shared" si="5"/>
        <v>4266000</v>
      </c>
      <c r="Q31" s="44">
        <f t="shared" si="6"/>
        <v>1904255</v>
      </c>
      <c r="R31" s="24">
        <f t="shared" si="7"/>
        <v>0</v>
      </c>
      <c r="S31" s="25">
        <f t="shared" si="8"/>
        <v>273.73825837583496</v>
      </c>
      <c r="T31" s="24">
        <f t="shared" si="9"/>
        <v>224.5263157894737</v>
      </c>
      <c r="U31" s="26">
        <f t="shared" si="10"/>
        <v>100.22394736842107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1525000</v>
      </c>
      <c r="C33" s="42"/>
      <c r="D33" s="42"/>
      <c r="E33" s="42">
        <f t="shared" si="4"/>
        <v>1525000</v>
      </c>
      <c r="F33" s="43">
        <v>1525000</v>
      </c>
      <c r="G33" s="44">
        <v>1525000</v>
      </c>
      <c r="H33" s="43">
        <v>380000</v>
      </c>
      <c r="I33" s="44">
        <v>554796</v>
      </c>
      <c r="J33" s="43">
        <v>458000</v>
      </c>
      <c r="K33" s="44">
        <v>458170</v>
      </c>
      <c r="L33" s="43">
        <v>505000</v>
      </c>
      <c r="M33" s="44">
        <v>504998</v>
      </c>
      <c r="N33" s="43">
        <v>182000</v>
      </c>
      <c r="O33" s="44">
        <v>7032</v>
      </c>
      <c r="P33" s="43">
        <f t="shared" si="5"/>
        <v>1525000</v>
      </c>
      <c r="Q33" s="44">
        <f t="shared" si="6"/>
        <v>1524996</v>
      </c>
      <c r="R33" s="24">
        <f t="shared" si="7"/>
        <v>-63.960396039603964</v>
      </c>
      <c r="S33" s="25">
        <f t="shared" si="8"/>
        <v>-98.607519237699947</v>
      </c>
      <c r="T33" s="24">
        <f t="shared" si="9"/>
        <v>100</v>
      </c>
      <c r="U33" s="26">
        <f t="shared" si="10"/>
        <v>99.999737704918033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44503000</v>
      </c>
      <c r="C61" s="39">
        <f t="shared" si="26"/>
        <v>0</v>
      </c>
      <c r="D61" s="39">
        <f t="shared" si="26"/>
        <v>0</v>
      </c>
      <c r="E61" s="39">
        <f t="shared" si="26"/>
        <v>44503000</v>
      </c>
      <c r="F61" s="40">
        <f t="shared" si="26"/>
        <v>44503000</v>
      </c>
      <c r="G61" s="41">
        <f t="shared" si="26"/>
        <v>44503000</v>
      </c>
      <c r="H61" s="40">
        <f t="shared" si="26"/>
        <v>5873000</v>
      </c>
      <c r="I61" s="41">
        <f t="shared" si="26"/>
        <v>5747863</v>
      </c>
      <c r="J61" s="40">
        <f t="shared" si="26"/>
        <v>14381000</v>
      </c>
      <c r="K61" s="41">
        <f t="shared" si="26"/>
        <v>14423225</v>
      </c>
      <c r="L61" s="40">
        <f t="shared" si="26"/>
        <v>12323000</v>
      </c>
      <c r="M61" s="41">
        <f t="shared" si="26"/>
        <v>13716058</v>
      </c>
      <c r="N61" s="40">
        <f t="shared" si="26"/>
        <v>14292000</v>
      </c>
      <c r="O61" s="41">
        <f t="shared" si="26"/>
        <v>10620118</v>
      </c>
      <c r="P61" s="40">
        <f t="shared" si="26"/>
        <v>46869000</v>
      </c>
      <c r="Q61" s="41">
        <f t="shared" si="26"/>
        <v>44507264</v>
      </c>
      <c r="R61" s="20">
        <f t="shared" si="16"/>
        <v>15.978252049014039</v>
      </c>
      <c r="S61" s="21">
        <f t="shared" si="17"/>
        <v>-22.571645585050749</v>
      </c>
      <c r="T61" s="20">
        <f t="shared" si="18"/>
        <v>105.31649551715614</v>
      </c>
      <c r="U61" s="22">
        <f t="shared" si="19"/>
        <v>100.00958137653642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44503000</v>
      </c>
      <c r="C65" s="48">
        <f t="shared" si="30"/>
        <v>0</v>
      </c>
      <c r="D65" s="48">
        <f t="shared" si="30"/>
        <v>0</v>
      </c>
      <c r="E65" s="48">
        <f t="shared" si="30"/>
        <v>44503000</v>
      </c>
      <c r="F65" s="49">
        <f t="shared" si="30"/>
        <v>44503000</v>
      </c>
      <c r="G65" s="50">
        <f t="shared" si="30"/>
        <v>44503000</v>
      </c>
      <c r="H65" s="49">
        <f t="shared" si="30"/>
        <v>5873000</v>
      </c>
      <c r="I65" s="50">
        <f t="shared" si="30"/>
        <v>5747863</v>
      </c>
      <c r="J65" s="49">
        <f t="shared" si="30"/>
        <v>14381000</v>
      </c>
      <c r="K65" s="50">
        <f t="shared" si="30"/>
        <v>14423225</v>
      </c>
      <c r="L65" s="49">
        <f t="shared" si="30"/>
        <v>12323000</v>
      </c>
      <c r="M65" s="51">
        <f t="shared" si="30"/>
        <v>13716058</v>
      </c>
      <c r="N65" s="49">
        <f t="shared" si="30"/>
        <v>14292000</v>
      </c>
      <c r="O65" s="50">
        <f t="shared" si="30"/>
        <v>10620118</v>
      </c>
      <c r="P65" s="49">
        <f t="shared" si="30"/>
        <v>46869000</v>
      </c>
      <c r="Q65" s="50">
        <f t="shared" si="30"/>
        <v>44507264</v>
      </c>
      <c r="R65" s="34">
        <f t="shared" si="16"/>
        <v>15.978252049014039</v>
      </c>
      <c r="S65" s="35">
        <f t="shared" si="17"/>
        <v>-22.571645585050749</v>
      </c>
      <c r="T65" s="34">
        <f t="shared" si="18"/>
        <v>105.31649551715614</v>
      </c>
      <c r="U65" s="35">
        <f t="shared" si="19"/>
        <v>100.00958137653642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114463000</v>
      </c>
      <c r="C8" s="36">
        <f t="shared" si="0"/>
        <v>0</v>
      </c>
      <c r="D8" s="36">
        <f t="shared" si="0"/>
        <v>0</v>
      </c>
      <c r="E8" s="36">
        <f t="shared" si="0"/>
        <v>114463000</v>
      </c>
      <c r="F8" s="37">
        <f t="shared" si="0"/>
        <v>114463000</v>
      </c>
      <c r="G8" s="38">
        <f t="shared" si="0"/>
        <v>114463000</v>
      </c>
      <c r="H8" s="37">
        <f t="shared" si="0"/>
        <v>54803000</v>
      </c>
      <c r="I8" s="38">
        <f t="shared" si="0"/>
        <v>29603229</v>
      </c>
      <c r="J8" s="37">
        <f t="shared" si="0"/>
        <v>28219000</v>
      </c>
      <c r="K8" s="38">
        <f t="shared" si="0"/>
        <v>0</v>
      </c>
      <c r="L8" s="37">
        <f t="shared" si="0"/>
        <v>19906000</v>
      </c>
      <c r="M8" s="38">
        <f t="shared" si="0"/>
        <v>62582991</v>
      </c>
      <c r="N8" s="37">
        <f t="shared" si="0"/>
        <v>9197000</v>
      </c>
      <c r="O8" s="38">
        <f t="shared" si="0"/>
        <v>17366083</v>
      </c>
      <c r="P8" s="37">
        <f t="shared" si="0"/>
        <v>112125000</v>
      </c>
      <c r="Q8" s="38">
        <f t="shared" si="0"/>
        <v>109552303</v>
      </c>
      <c r="R8" s="16">
        <f>IF(($L8       =0),0,((($N8       -$L8       )/$L8       )*100))</f>
        <v>-53.797849894504168</v>
      </c>
      <c r="S8" s="17">
        <f>IF(($M8       =0),0,((($O8       -$M8       )/$M8       )*100))</f>
        <v>-72.251113725133393</v>
      </c>
      <c r="T8" s="16">
        <f>IF(($E8       =0),0,(($P8       /$E8       )*100))</f>
        <v>97.957418554467381</v>
      </c>
      <c r="U8" s="18">
        <f>IF(($E8       =0),0,(($Q8       /$E8       )*100))</f>
        <v>95.709795305033069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104304000</v>
      </c>
      <c r="C9" s="39">
        <f t="shared" si="2"/>
        <v>0</v>
      </c>
      <c r="D9" s="39">
        <f t="shared" si="2"/>
        <v>0</v>
      </c>
      <c r="E9" s="39">
        <f t="shared" si="2"/>
        <v>104304000</v>
      </c>
      <c r="F9" s="40">
        <f t="shared" si="2"/>
        <v>104304000</v>
      </c>
      <c r="G9" s="41">
        <f t="shared" si="2"/>
        <v>104304000</v>
      </c>
      <c r="H9" s="40">
        <f t="shared" si="2"/>
        <v>53580000</v>
      </c>
      <c r="I9" s="41">
        <f t="shared" si="2"/>
        <v>28721562</v>
      </c>
      <c r="J9" s="40">
        <f t="shared" si="2"/>
        <v>26309000</v>
      </c>
      <c r="K9" s="41">
        <f t="shared" si="2"/>
        <v>0</v>
      </c>
      <c r="L9" s="40">
        <f t="shared" si="2"/>
        <v>18007000</v>
      </c>
      <c r="M9" s="41">
        <f t="shared" si="2"/>
        <v>59044138</v>
      </c>
      <c r="N9" s="40">
        <f t="shared" si="2"/>
        <v>5708000</v>
      </c>
      <c r="O9" s="41">
        <f t="shared" si="2"/>
        <v>12563468</v>
      </c>
      <c r="P9" s="40">
        <f t="shared" si="2"/>
        <v>103604000</v>
      </c>
      <c r="Q9" s="41">
        <f t="shared" si="2"/>
        <v>100329168</v>
      </c>
      <c r="R9" s="20">
        <f>IF(($L9       =0),0,((($N9       -$L9       )/$L9       )*100))</f>
        <v>-68.301216193702459</v>
      </c>
      <c r="S9" s="21">
        <f>IF(($M9       =0),0,((($O9       -$M9       )/$M9       )*100))</f>
        <v>-78.721904619896392</v>
      </c>
      <c r="T9" s="20">
        <f>IF(($E9       =0),0,(($P9       /$E9       )*100))</f>
        <v>99.328884798281948</v>
      </c>
      <c r="U9" s="22">
        <f>IF(($E9       =0),0,(($Q9       /$E9       )*100))</f>
        <v>96.189185457892307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14900000</v>
      </c>
      <c r="C14" s="42"/>
      <c r="D14" s="42"/>
      <c r="E14" s="42">
        <f t="shared" si="4"/>
        <v>14900000</v>
      </c>
      <c r="F14" s="43">
        <v>14900000</v>
      </c>
      <c r="G14" s="44">
        <v>14900000</v>
      </c>
      <c r="H14" s="43">
        <v>5137000</v>
      </c>
      <c r="I14" s="44">
        <v>2911378</v>
      </c>
      <c r="J14" s="43">
        <v>9063000</v>
      </c>
      <c r="K14" s="44"/>
      <c r="L14" s="43"/>
      <c r="M14" s="44">
        <v>10218572</v>
      </c>
      <c r="N14" s="43"/>
      <c r="O14" s="44">
        <v>1459318</v>
      </c>
      <c r="P14" s="43">
        <f t="shared" si="5"/>
        <v>14200000</v>
      </c>
      <c r="Q14" s="44">
        <f t="shared" si="6"/>
        <v>14589268</v>
      </c>
      <c r="R14" s="24">
        <f t="shared" si="7"/>
        <v>0</v>
      </c>
      <c r="S14" s="25">
        <f t="shared" si="8"/>
        <v>-85.718963471608362</v>
      </c>
      <c r="T14" s="24">
        <f t="shared" si="9"/>
        <v>95.302013422818789</v>
      </c>
      <c r="U14" s="26">
        <f t="shared" si="10"/>
        <v>97.914550335570468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89404000</v>
      </c>
      <c r="C25" s="42"/>
      <c r="D25" s="42"/>
      <c r="E25" s="42">
        <f t="shared" si="4"/>
        <v>89404000</v>
      </c>
      <c r="F25" s="43">
        <v>89404000</v>
      </c>
      <c r="G25" s="44">
        <v>89404000</v>
      </c>
      <c r="H25" s="43">
        <v>48443000</v>
      </c>
      <c r="I25" s="44">
        <v>25810184</v>
      </c>
      <c r="J25" s="43">
        <v>17246000</v>
      </c>
      <c r="K25" s="44"/>
      <c r="L25" s="43">
        <v>18007000</v>
      </c>
      <c r="M25" s="44">
        <v>48825566</v>
      </c>
      <c r="N25" s="43">
        <v>5708000</v>
      </c>
      <c r="O25" s="44">
        <v>11104150</v>
      </c>
      <c r="P25" s="43">
        <f t="shared" si="5"/>
        <v>89404000</v>
      </c>
      <c r="Q25" s="44">
        <f t="shared" si="6"/>
        <v>85739900</v>
      </c>
      <c r="R25" s="24">
        <f t="shared" si="7"/>
        <v>-68.301216193702459</v>
      </c>
      <c r="S25" s="25">
        <f t="shared" si="8"/>
        <v>-77.257508904249065</v>
      </c>
      <c r="T25" s="24">
        <f t="shared" si="9"/>
        <v>100</v>
      </c>
      <c r="U25" s="26">
        <f t="shared" si="10"/>
        <v>95.901637510625932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10159000</v>
      </c>
      <c r="C28" s="39">
        <f t="shared" si="11"/>
        <v>0</v>
      </c>
      <c r="D28" s="39">
        <f t="shared" si="11"/>
        <v>0</v>
      </c>
      <c r="E28" s="39">
        <f t="shared" si="11"/>
        <v>10159000</v>
      </c>
      <c r="F28" s="40">
        <f t="shared" si="11"/>
        <v>10159000</v>
      </c>
      <c r="G28" s="41">
        <f t="shared" si="11"/>
        <v>10159000</v>
      </c>
      <c r="H28" s="40">
        <f t="shared" si="11"/>
        <v>1223000</v>
      </c>
      <c r="I28" s="41">
        <f t="shared" si="11"/>
        <v>881667</v>
      </c>
      <c r="J28" s="40">
        <f t="shared" si="11"/>
        <v>1910000</v>
      </c>
      <c r="K28" s="41">
        <f t="shared" si="11"/>
        <v>0</v>
      </c>
      <c r="L28" s="40">
        <f t="shared" si="11"/>
        <v>1899000</v>
      </c>
      <c r="M28" s="41">
        <f t="shared" si="11"/>
        <v>3538853</v>
      </c>
      <c r="N28" s="40">
        <f t="shared" si="11"/>
        <v>3489000</v>
      </c>
      <c r="O28" s="41">
        <f t="shared" si="11"/>
        <v>4802615</v>
      </c>
      <c r="P28" s="40">
        <f t="shared" si="11"/>
        <v>8521000</v>
      </c>
      <c r="Q28" s="41">
        <f t="shared" si="11"/>
        <v>9223135</v>
      </c>
      <c r="R28" s="20">
        <f t="shared" si="7"/>
        <v>83.728278041074248</v>
      </c>
      <c r="S28" s="21">
        <f t="shared" si="8"/>
        <v>35.711062313128011</v>
      </c>
      <c r="T28" s="20">
        <f t="shared" si="9"/>
        <v>83.876365784033851</v>
      </c>
      <c r="U28" s="22">
        <f t="shared" si="10"/>
        <v>90.787823604685499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539000</v>
      </c>
      <c r="I31" s="44">
        <v>91667</v>
      </c>
      <c r="J31" s="43">
        <v>176000</v>
      </c>
      <c r="K31" s="44"/>
      <c r="L31" s="43">
        <v>332000</v>
      </c>
      <c r="M31" s="44">
        <v>854474</v>
      </c>
      <c r="N31" s="43">
        <v>498000</v>
      </c>
      <c r="O31" s="44">
        <v>299610</v>
      </c>
      <c r="P31" s="43">
        <f t="shared" si="5"/>
        <v>1545000</v>
      </c>
      <c r="Q31" s="44">
        <f t="shared" si="6"/>
        <v>1245751</v>
      </c>
      <c r="R31" s="24">
        <f t="shared" si="7"/>
        <v>50</v>
      </c>
      <c r="S31" s="25">
        <f t="shared" si="8"/>
        <v>-64.936323398956546</v>
      </c>
      <c r="T31" s="24">
        <f t="shared" si="9"/>
        <v>77.25</v>
      </c>
      <c r="U31" s="26">
        <f t="shared" si="10"/>
        <v>62.287550000000003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3159000</v>
      </c>
      <c r="C33" s="42"/>
      <c r="D33" s="42"/>
      <c r="E33" s="42">
        <f t="shared" si="4"/>
        <v>3159000</v>
      </c>
      <c r="F33" s="43">
        <v>3159000</v>
      </c>
      <c r="G33" s="44">
        <v>3159000</v>
      </c>
      <c r="H33" s="43">
        <v>684000</v>
      </c>
      <c r="I33" s="44">
        <v>790000</v>
      </c>
      <c r="J33" s="43">
        <v>680000</v>
      </c>
      <c r="K33" s="44"/>
      <c r="L33" s="43">
        <v>749000</v>
      </c>
      <c r="M33" s="44">
        <v>1700887</v>
      </c>
      <c r="N33" s="43">
        <v>1046000</v>
      </c>
      <c r="O33" s="44">
        <v>668113</v>
      </c>
      <c r="P33" s="43">
        <f t="shared" si="5"/>
        <v>3159000</v>
      </c>
      <c r="Q33" s="44">
        <f t="shared" si="6"/>
        <v>3159000</v>
      </c>
      <c r="R33" s="24">
        <f t="shared" si="7"/>
        <v>39.65287049399199</v>
      </c>
      <c r="S33" s="25">
        <f t="shared" si="8"/>
        <v>-60.719730352457276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1054000</v>
      </c>
      <c r="K36" s="44"/>
      <c r="L36" s="43">
        <v>818000</v>
      </c>
      <c r="M36" s="44">
        <v>983492</v>
      </c>
      <c r="N36" s="43">
        <v>1945000</v>
      </c>
      <c r="O36" s="44">
        <v>3834892</v>
      </c>
      <c r="P36" s="43">
        <f t="shared" si="5"/>
        <v>3817000</v>
      </c>
      <c r="Q36" s="44">
        <f t="shared" si="6"/>
        <v>4818384</v>
      </c>
      <c r="R36" s="24">
        <f t="shared" si="7"/>
        <v>137.77506112469439</v>
      </c>
      <c r="S36" s="25">
        <f t="shared" si="8"/>
        <v>289.92610005978696</v>
      </c>
      <c r="T36" s="24">
        <f t="shared" si="9"/>
        <v>76.34</v>
      </c>
      <c r="U36" s="26">
        <f t="shared" si="10"/>
        <v>96.367680000000007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58227000</v>
      </c>
      <c r="C43" s="45">
        <f t="shared" si="20"/>
        <v>-21022000</v>
      </c>
      <c r="D43" s="45">
        <f t="shared" si="20"/>
        <v>0</v>
      </c>
      <c r="E43" s="45">
        <f t="shared" si="20"/>
        <v>37205000</v>
      </c>
      <c r="F43" s="46">
        <f t="shared" si="20"/>
        <v>58227000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58227000</v>
      </c>
      <c r="C44" s="39">
        <f t="shared" si="22"/>
        <v>-21022000</v>
      </c>
      <c r="D44" s="39">
        <f t="shared" si="22"/>
        <v>0</v>
      </c>
      <c r="E44" s="39">
        <f t="shared" si="22"/>
        <v>37205000</v>
      </c>
      <c r="F44" s="40">
        <f t="shared" si="22"/>
        <v>58227000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57227000</v>
      </c>
      <c r="C46" s="42">
        <v>-21022000</v>
      </c>
      <c r="D46" s="42"/>
      <c r="E46" s="42">
        <f t="shared" si="13"/>
        <v>36205000</v>
      </c>
      <c r="F46" s="43">
        <v>57227000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172690000</v>
      </c>
      <c r="C61" s="39">
        <f t="shared" si="26"/>
        <v>-21022000</v>
      </c>
      <c r="D61" s="39">
        <f t="shared" si="26"/>
        <v>0</v>
      </c>
      <c r="E61" s="39">
        <f t="shared" si="26"/>
        <v>151668000</v>
      </c>
      <c r="F61" s="40">
        <f t="shared" si="26"/>
        <v>172690000</v>
      </c>
      <c r="G61" s="41">
        <f t="shared" si="26"/>
        <v>114463000</v>
      </c>
      <c r="H61" s="40">
        <f t="shared" si="26"/>
        <v>54803000</v>
      </c>
      <c r="I61" s="41">
        <f t="shared" si="26"/>
        <v>29603229</v>
      </c>
      <c r="J61" s="40">
        <f t="shared" si="26"/>
        <v>28219000</v>
      </c>
      <c r="K61" s="41">
        <f t="shared" si="26"/>
        <v>0</v>
      </c>
      <c r="L61" s="40">
        <f t="shared" si="26"/>
        <v>19906000</v>
      </c>
      <c r="M61" s="41">
        <f t="shared" si="26"/>
        <v>62582991</v>
      </c>
      <c r="N61" s="40">
        <f t="shared" si="26"/>
        <v>9197000</v>
      </c>
      <c r="O61" s="41">
        <f t="shared" si="26"/>
        <v>17366083</v>
      </c>
      <c r="P61" s="40">
        <f t="shared" si="26"/>
        <v>112125000</v>
      </c>
      <c r="Q61" s="41">
        <f t="shared" si="26"/>
        <v>109552303</v>
      </c>
      <c r="R61" s="20">
        <f t="shared" si="16"/>
        <v>-53.797849894504168</v>
      </c>
      <c r="S61" s="21">
        <f t="shared" si="17"/>
        <v>-72.251113725133393</v>
      </c>
      <c r="T61" s="20">
        <f t="shared" si="18"/>
        <v>73.9279215127779</v>
      </c>
      <c r="U61" s="22">
        <f t="shared" si="19"/>
        <v>72.231652688767568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172690000</v>
      </c>
      <c r="C65" s="48">
        <f t="shared" si="30"/>
        <v>-21022000</v>
      </c>
      <c r="D65" s="48">
        <f t="shared" si="30"/>
        <v>0</v>
      </c>
      <c r="E65" s="48">
        <f t="shared" si="30"/>
        <v>151668000</v>
      </c>
      <c r="F65" s="49">
        <f t="shared" si="30"/>
        <v>172690000</v>
      </c>
      <c r="G65" s="50">
        <f t="shared" si="30"/>
        <v>114463000</v>
      </c>
      <c r="H65" s="49">
        <f t="shared" si="30"/>
        <v>54803000</v>
      </c>
      <c r="I65" s="50">
        <f t="shared" si="30"/>
        <v>29603229</v>
      </c>
      <c r="J65" s="49">
        <f t="shared" si="30"/>
        <v>28219000</v>
      </c>
      <c r="K65" s="50">
        <f t="shared" si="30"/>
        <v>0</v>
      </c>
      <c r="L65" s="49">
        <f t="shared" si="30"/>
        <v>19906000</v>
      </c>
      <c r="M65" s="51">
        <f t="shared" si="30"/>
        <v>62582991</v>
      </c>
      <c r="N65" s="49">
        <f t="shared" si="30"/>
        <v>9197000</v>
      </c>
      <c r="O65" s="50">
        <f t="shared" si="30"/>
        <v>17366083</v>
      </c>
      <c r="P65" s="49">
        <f t="shared" si="30"/>
        <v>112125000</v>
      </c>
      <c r="Q65" s="50">
        <f t="shared" si="30"/>
        <v>109552303</v>
      </c>
      <c r="R65" s="34">
        <f t="shared" si="16"/>
        <v>-53.797849894504168</v>
      </c>
      <c r="S65" s="35">
        <f t="shared" si="17"/>
        <v>-72.251113725133393</v>
      </c>
      <c r="T65" s="34">
        <f t="shared" si="18"/>
        <v>73.9279215127779</v>
      </c>
      <c r="U65" s="35">
        <f t="shared" si="19"/>
        <v>72.231652688767568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57277000</v>
      </c>
      <c r="C8" s="36">
        <f t="shared" si="0"/>
        <v>5000000</v>
      </c>
      <c r="D8" s="36">
        <f t="shared" si="0"/>
        <v>0</v>
      </c>
      <c r="E8" s="36">
        <f t="shared" si="0"/>
        <v>62277000</v>
      </c>
      <c r="F8" s="37">
        <f t="shared" si="0"/>
        <v>62277000</v>
      </c>
      <c r="G8" s="38">
        <f t="shared" si="0"/>
        <v>58398000</v>
      </c>
      <c r="H8" s="37">
        <f t="shared" si="0"/>
        <v>14372000</v>
      </c>
      <c r="I8" s="38">
        <f t="shared" si="0"/>
        <v>15527409</v>
      </c>
      <c r="J8" s="37">
        <f t="shared" si="0"/>
        <v>13647000</v>
      </c>
      <c r="K8" s="38">
        <f t="shared" si="0"/>
        <v>10835902</v>
      </c>
      <c r="L8" s="37">
        <f t="shared" si="0"/>
        <v>9711000</v>
      </c>
      <c r="M8" s="38">
        <f t="shared" si="0"/>
        <v>9072427</v>
      </c>
      <c r="N8" s="37">
        <f t="shared" si="0"/>
        <v>14483000</v>
      </c>
      <c r="O8" s="38">
        <f t="shared" si="0"/>
        <v>14999257</v>
      </c>
      <c r="P8" s="37">
        <f t="shared" si="0"/>
        <v>52213000</v>
      </c>
      <c r="Q8" s="38">
        <f t="shared" si="0"/>
        <v>50434995</v>
      </c>
      <c r="R8" s="16">
        <f>IF(($L8       =0),0,((($N8       -$L8       )/$L8       )*100))</f>
        <v>49.140150344969626</v>
      </c>
      <c r="S8" s="17">
        <f>IF(($M8       =0),0,((($O8       -$M8       )/$M8       )*100))</f>
        <v>65.327943669318032</v>
      </c>
      <c r="T8" s="16">
        <f>IF(($E8       =0),0,(($P8       /$E8       )*100))</f>
        <v>83.8399409091639</v>
      </c>
      <c r="U8" s="18">
        <f>IF(($E8       =0),0,(($Q8       /$E8       )*100))</f>
        <v>80.984946288356866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53483000</v>
      </c>
      <c r="C9" s="39">
        <f t="shared" si="2"/>
        <v>0</v>
      </c>
      <c r="D9" s="39">
        <f t="shared" si="2"/>
        <v>0</v>
      </c>
      <c r="E9" s="39">
        <f t="shared" si="2"/>
        <v>53483000</v>
      </c>
      <c r="F9" s="40">
        <f t="shared" si="2"/>
        <v>53483000</v>
      </c>
      <c r="G9" s="41">
        <f t="shared" si="2"/>
        <v>49604000</v>
      </c>
      <c r="H9" s="40">
        <f t="shared" si="2"/>
        <v>13223000</v>
      </c>
      <c r="I9" s="41">
        <f t="shared" si="2"/>
        <v>13124865</v>
      </c>
      <c r="J9" s="40">
        <f t="shared" si="2"/>
        <v>12494000</v>
      </c>
      <c r="K9" s="41">
        <f t="shared" si="2"/>
        <v>10148536</v>
      </c>
      <c r="L9" s="40">
        <f t="shared" si="2"/>
        <v>9472000</v>
      </c>
      <c r="M9" s="41">
        <f t="shared" si="2"/>
        <v>8789552</v>
      </c>
      <c r="N9" s="40">
        <f t="shared" si="2"/>
        <v>14415000</v>
      </c>
      <c r="O9" s="41">
        <f t="shared" si="2"/>
        <v>14368044</v>
      </c>
      <c r="P9" s="40">
        <f t="shared" si="2"/>
        <v>49604000</v>
      </c>
      <c r="Q9" s="41">
        <f t="shared" si="2"/>
        <v>46430997</v>
      </c>
      <c r="R9" s="20">
        <f>IF(($L9       =0),0,((($N9       -$L9       )/$L9       )*100))</f>
        <v>52.185388513513509</v>
      </c>
      <c r="S9" s="21">
        <f>IF(($M9       =0),0,((($O9       -$M9       )/$M9       )*100))</f>
        <v>63.467307548780639</v>
      </c>
      <c r="T9" s="20">
        <f>IF(($E9       =0),0,(($P9       /$E9       )*100))</f>
        <v>92.747228091169148</v>
      </c>
      <c r="U9" s="22">
        <f>IF(($E9       =0),0,(($Q9       /$E9       )*100))</f>
        <v>86.814496195052641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46431000</v>
      </c>
      <c r="C10" s="42"/>
      <c r="D10" s="42"/>
      <c r="E10" s="42">
        <f t="shared" ref="E10:E41" si="4">$B10      +$C10      +$D10</f>
        <v>46431000</v>
      </c>
      <c r="F10" s="43">
        <v>46431000</v>
      </c>
      <c r="G10" s="44">
        <v>46431000</v>
      </c>
      <c r="H10" s="43">
        <v>13223000</v>
      </c>
      <c r="I10" s="44">
        <v>13124865</v>
      </c>
      <c r="J10" s="43">
        <v>9321000</v>
      </c>
      <c r="K10" s="44">
        <v>10148536</v>
      </c>
      <c r="L10" s="43">
        <v>9472000</v>
      </c>
      <c r="M10" s="44">
        <v>8789552</v>
      </c>
      <c r="N10" s="43">
        <v>14415000</v>
      </c>
      <c r="O10" s="44">
        <v>14368044</v>
      </c>
      <c r="P10" s="43">
        <f t="shared" ref="P10:P41" si="5">$H10      +$J10      +$L10      +$N10</f>
        <v>46431000</v>
      </c>
      <c r="Q10" s="44">
        <f t="shared" ref="Q10:Q41" si="6">$I10      +$K10      +$M10      +$O10</f>
        <v>46430997</v>
      </c>
      <c r="R10" s="24">
        <f t="shared" ref="R10:R41" si="7">IF(($L10      =0),0,((($N10      -$L10      )/$L10      )*100))</f>
        <v>52.185388513513509</v>
      </c>
      <c r="S10" s="25">
        <f t="shared" ref="S10:S41" si="8">IF(($M10      =0),0,((($O10      -$M10      )/$M10      )*100))</f>
        <v>63.467307548780639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99.999993538799515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7052000</v>
      </c>
      <c r="C13" s="42"/>
      <c r="D13" s="42"/>
      <c r="E13" s="42">
        <f t="shared" si="4"/>
        <v>7052000</v>
      </c>
      <c r="F13" s="43">
        <v>7052000</v>
      </c>
      <c r="G13" s="44">
        <v>3173000</v>
      </c>
      <c r="H13" s="43"/>
      <c r="I13" s="44"/>
      <c r="J13" s="43">
        <v>3173000</v>
      </c>
      <c r="K13" s="44"/>
      <c r="L13" s="43"/>
      <c r="M13" s="44"/>
      <c r="N13" s="43"/>
      <c r="O13" s="44"/>
      <c r="P13" s="43">
        <f t="shared" si="5"/>
        <v>3173000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44.994327850255246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3794000</v>
      </c>
      <c r="C28" s="39">
        <f t="shared" si="11"/>
        <v>5000000</v>
      </c>
      <c r="D28" s="39">
        <f t="shared" si="11"/>
        <v>0</v>
      </c>
      <c r="E28" s="39">
        <f t="shared" si="11"/>
        <v>8794000</v>
      </c>
      <c r="F28" s="40">
        <f t="shared" si="11"/>
        <v>8794000</v>
      </c>
      <c r="G28" s="41">
        <f t="shared" si="11"/>
        <v>8794000</v>
      </c>
      <c r="H28" s="40">
        <f t="shared" si="11"/>
        <v>1149000</v>
      </c>
      <c r="I28" s="41">
        <f t="shared" si="11"/>
        <v>2402544</v>
      </c>
      <c r="J28" s="40">
        <f t="shared" si="11"/>
        <v>1153000</v>
      </c>
      <c r="K28" s="41">
        <f t="shared" si="11"/>
        <v>687366</v>
      </c>
      <c r="L28" s="40">
        <f t="shared" si="11"/>
        <v>239000</v>
      </c>
      <c r="M28" s="41">
        <f t="shared" si="11"/>
        <v>282875</v>
      </c>
      <c r="N28" s="40">
        <f t="shared" si="11"/>
        <v>68000</v>
      </c>
      <c r="O28" s="41">
        <f t="shared" si="11"/>
        <v>631213</v>
      </c>
      <c r="P28" s="40">
        <f t="shared" si="11"/>
        <v>2609000</v>
      </c>
      <c r="Q28" s="41">
        <f t="shared" si="11"/>
        <v>4003998</v>
      </c>
      <c r="R28" s="20">
        <f t="shared" si="7"/>
        <v>-71.54811715481172</v>
      </c>
      <c r="S28" s="21">
        <f t="shared" si="8"/>
        <v>123.14202386212992</v>
      </c>
      <c r="T28" s="20">
        <f t="shared" si="9"/>
        <v>29.667955424152829</v>
      </c>
      <c r="U28" s="22">
        <f t="shared" si="10"/>
        <v>45.531021150784632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700000</v>
      </c>
      <c r="I31" s="44">
        <v>700055</v>
      </c>
      <c r="J31" s="43">
        <v>639000</v>
      </c>
      <c r="K31" s="44">
        <v>639675</v>
      </c>
      <c r="L31" s="43">
        <v>239000</v>
      </c>
      <c r="M31" s="44">
        <v>239055</v>
      </c>
      <c r="N31" s="43">
        <v>68000</v>
      </c>
      <c r="O31" s="44">
        <v>421213</v>
      </c>
      <c r="P31" s="43">
        <f t="shared" si="5"/>
        <v>1646000</v>
      </c>
      <c r="Q31" s="44">
        <f t="shared" si="6"/>
        <v>1999998</v>
      </c>
      <c r="R31" s="24">
        <f t="shared" si="7"/>
        <v>-71.54811715481172</v>
      </c>
      <c r="S31" s="25">
        <f t="shared" si="8"/>
        <v>76.199201020685621</v>
      </c>
      <c r="T31" s="24">
        <f t="shared" si="9"/>
        <v>82.3</v>
      </c>
      <c r="U31" s="26">
        <f t="shared" si="10"/>
        <v>99.999899999999997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1794000</v>
      </c>
      <c r="C33" s="42"/>
      <c r="D33" s="42"/>
      <c r="E33" s="42">
        <f t="shared" si="4"/>
        <v>1794000</v>
      </c>
      <c r="F33" s="43">
        <v>1794000</v>
      </c>
      <c r="G33" s="44">
        <v>1794000</v>
      </c>
      <c r="H33" s="43">
        <v>449000</v>
      </c>
      <c r="I33" s="44">
        <v>1702489</v>
      </c>
      <c r="J33" s="43">
        <v>514000</v>
      </c>
      <c r="K33" s="44">
        <v>47691</v>
      </c>
      <c r="L33" s="43"/>
      <c r="M33" s="44">
        <v>43820</v>
      </c>
      <c r="N33" s="43"/>
      <c r="O33" s="44"/>
      <c r="P33" s="43">
        <f t="shared" si="5"/>
        <v>963000</v>
      </c>
      <c r="Q33" s="44">
        <f t="shared" si="6"/>
        <v>1794000</v>
      </c>
      <c r="R33" s="24">
        <f t="shared" si="7"/>
        <v>0</v>
      </c>
      <c r="S33" s="25">
        <f t="shared" si="8"/>
        <v>-100</v>
      </c>
      <c r="T33" s="24">
        <f t="shared" si="9"/>
        <v>53.678929765886288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>
        <v>210000</v>
      </c>
      <c r="P37" s="43">
        <f t="shared" si="5"/>
        <v>0</v>
      </c>
      <c r="Q37" s="44">
        <f t="shared" si="6"/>
        <v>210000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4.2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2250000</v>
      </c>
      <c r="C43" s="45">
        <f t="shared" si="20"/>
        <v>55000</v>
      </c>
      <c r="D43" s="45">
        <f t="shared" si="20"/>
        <v>0</v>
      </c>
      <c r="E43" s="45">
        <f t="shared" si="20"/>
        <v>2305000</v>
      </c>
      <c r="F43" s="46">
        <f t="shared" si="20"/>
        <v>2250000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2250000</v>
      </c>
      <c r="C44" s="39">
        <f t="shared" si="22"/>
        <v>55000</v>
      </c>
      <c r="D44" s="39">
        <f t="shared" si="22"/>
        <v>0</v>
      </c>
      <c r="E44" s="39">
        <f t="shared" si="22"/>
        <v>2305000</v>
      </c>
      <c r="F44" s="40">
        <f t="shared" si="22"/>
        <v>2250000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2250000</v>
      </c>
      <c r="C46" s="42">
        <v>55000</v>
      </c>
      <c r="D46" s="42"/>
      <c r="E46" s="42">
        <f t="shared" si="13"/>
        <v>2305000</v>
      </c>
      <c r="F46" s="43">
        <v>2250000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59527000</v>
      </c>
      <c r="C61" s="39">
        <f t="shared" si="26"/>
        <v>5055000</v>
      </c>
      <c r="D61" s="39">
        <f t="shared" si="26"/>
        <v>0</v>
      </c>
      <c r="E61" s="39">
        <f t="shared" si="26"/>
        <v>64582000</v>
      </c>
      <c r="F61" s="40">
        <f t="shared" si="26"/>
        <v>64527000</v>
      </c>
      <c r="G61" s="41">
        <f t="shared" si="26"/>
        <v>58398000</v>
      </c>
      <c r="H61" s="40">
        <f t="shared" si="26"/>
        <v>14372000</v>
      </c>
      <c r="I61" s="41">
        <f t="shared" si="26"/>
        <v>15527409</v>
      </c>
      <c r="J61" s="40">
        <f t="shared" si="26"/>
        <v>13647000</v>
      </c>
      <c r="K61" s="41">
        <f t="shared" si="26"/>
        <v>10835902</v>
      </c>
      <c r="L61" s="40">
        <f t="shared" si="26"/>
        <v>9711000</v>
      </c>
      <c r="M61" s="41">
        <f t="shared" si="26"/>
        <v>9072427</v>
      </c>
      <c r="N61" s="40">
        <f t="shared" si="26"/>
        <v>14483000</v>
      </c>
      <c r="O61" s="41">
        <f t="shared" si="26"/>
        <v>14999257</v>
      </c>
      <c r="P61" s="40">
        <f t="shared" si="26"/>
        <v>52213000</v>
      </c>
      <c r="Q61" s="41">
        <f t="shared" si="26"/>
        <v>50434995</v>
      </c>
      <c r="R61" s="20">
        <f t="shared" si="16"/>
        <v>49.140150344969626</v>
      </c>
      <c r="S61" s="21">
        <f t="shared" si="17"/>
        <v>65.327943669318032</v>
      </c>
      <c r="T61" s="20">
        <f t="shared" si="18"/>
        <v>80.847604595707779</v>
      </c>
      <c r="U61" s="22">
        <f t="shared" si="19"/>
        <v>78.094507757579507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59527000</v>
      </c>
      <c r="C65" s="48">
        <f t="shared" si="30"/>
        <v>5055000</v>
      </c>
      <c r="D65" s="48">
        <f t="shared" si="30"/>
        <v>0</v>
      </c>
      <c r="E65" s="48">
        <f t="shared" si="30"/>
        <v>64582000</v>
      </c>
      <c r="F65" s="49">
        <f t="shared" si="30"/>
        <v>64527000</v>
      </c>
      <c r="G65" s="50">
        <f t="shared" si="30"/>
        <v>58398000</v>
      </c>
      <c r="H65" s="49">
        <f t="shared" si="30"/>
        <v>14372000</v>
      </c>
      <c r="I65" s="50">
        <f t="shared" si="30"/>
        <v>15527409</v>
      </c>
      <c r="J65" s="49">
        <f t="shared" si="30"/>
        <v>13647000</v>
      </c>
      <c r="K65" s="50">
        <f t="shared" si="30"/>
        <v>10835902</v>
      </c>
      <c r="L65" s="49">
        <f t="shared" si="30"/>
        <v>9711000</v>
      </c>
      <c r="M65" s="51">
        <f t="shared" si="30"/>
        <v>9072427</v>
      </c>
      <c r="N65" s="49">
        <f t="shared" si="30"/>
        <v>14483000</v>
      </c>
      <c r="O65" s="50">
        <f t="shared" si="30"/>
        <v>14999257</v>
      </c>
      <c r="P65" s="49">
        <f t="shared" si="30"/>
        <v>52213000</v>
      </c>
      <c r="Q65" s="50">
        <f t="shared" si="30"/>
        <v>50434995</v>
      </c>
      <c r="R65" s="34">
        <f t="shared" si="16"/>
        <v>49.140150344969626</v>
      </c>
      <c r="S65" s="35">
        <f t="shared" si="17"/>
        <v>65.327943669318032</v>
      </c>
      <c r="T65" s="34">
        <f t="shared" si="18"/>
        <v>80.847604595707779</v>
      </c>
      <c r="U65" s="35">
        <f t="shared" si="19"/>
        <v>78.094507757579507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95631000</v>
      </c>
      <c r="C8" s="36">
        <f t="shared" si="0"/>
        <v>0</v>
      </c>
      <c r="D8" s="36">
        <f t="shared" si="0"/>
        <v>0</v>
      </c>
      <c r="E8" s="36">
        <f t="shared" si="0"/>
        <v>95631000</v>
      </c>
      <c r="F8" s="37">
        <f t="shared" si="0"/>
        <v>95631000</v>
      </c>
      <c r="G8" s="38">
        <f t="shared" si="0"/>
        <v>95631000</v>
      </c>
      <c r="H8" s="37">
        <f t="shared" si="0"/>
        <v>21586000</v>
      </c>
      <c r="I8" s="38">
        <f t="shared" si="0"/>
        <v>6906364</v>
      </c>
      <c r="J8" s="37">
        <f t="shared" si="0"/>
        <v>23832000</v>
      </c>
      <c r="K8" s="38">
        <f t="shared" si="0"/>
        <v>40172931</v>
      </c>
      <c r="L8" s="37">
        <f t="shared" si="0"/>
        <v>11579000</v>
      </c>
      <c r="M8" s="38">
        <f t="shared" si="0"/>
        <v>10954466</v>
      </c>
      <c r="N8" s="37">
        <f t="shared" si="0"/>
        <v>14426000</v>
      </c>
      <c r="O8" s="38">
        <f t="shared" si="0"/>
        <v>13828789</v>
      </c>
      <c r="P8" s="37">
        <f t="shared" si="0"/>
        <v>71423000</v>
      </c>
      <c r="Q8" s="38">
        <f t="shared" si="0"/>
        <v>71862550</v>
      </c>
      <c r="R8" s="16">
        <f>IF(($L8       =0),0,((($N8       -$L8       )/$L8       )*100))</f>
        <v>24.587615510838585</v>
      </c>
      <c r="S8" s="17">
        <f>IF(($M8       =0),0,((($O8       -$M8       )/$M8       )*100))</f>
        <v>26.23882350814727</v>
      </c>
      <c r="T8" s="16">
        <f>IF(($E8       =0),0,(($P8       /$E8       )*100))</f>
        <v>74.686032771799944</v>
      </c>
      <c r="U8" s="18">
        <f>IF(($E8       =0),0,(($Q8       /$E8       )*100))</f>
        <v>75.145664062908466</v>
      </c>
      <c r="V8" s="37">
        <f t="shared" ref="V8:W8" si="1">+V9+V28</f>
        <v>1693000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92147000</v>
      </c>
      <c r="C9" s="39">
        <f t="shared" si="2"/>
        <v>0</v>
      </c>
      <c r="D9" s="39">
        <f t="shared" si="2"/>
        <v>0</v>
      </c>
      <c r="E9" s="39">
        <f t="shared" si="2"/>
        <v>92147000</v>
      </c>
      <c r="F9" s="40">
        <f t="shared" si="2"/>
        <v>92147000</v>
      </c>
      <c r="G9" s="41">
        <f t="shared" si="2"/>
        <v>92147000</v>
      </c>
      <c r="H9" s="40">
        <f t="shared" si="2"/>
        <v>20854000</v>
      </c>
      <c r="I9" s="41">
        <f t="shared" si="2"/>
        <v>5997660</v>
      </c>
      <c r="J9" s="40">
        <f t="shared" si="2"/>
        <v>23152000</v>
      </c>
      <c r="K9" s="41">
        <f t="shared" si="2"/>
        <v>39774928</v>
      </c>
      <c r="L9" s="40">
        <f t="shared" si="2"/>
        <v>10039000</v>
      </c>
      <c r="M9" s="41">
        <f t="shared" si="2"/>
        <v>9754323</v>
      </c>
      <c r="N9" s="40">
        <f t="shared" si="2"/>
        <v>13910000</v>
      </c>
      <c r="O9" s="41">
        <f t="shared" si="2"/>
        <v>12851638</v>
      </c>
      <c r="P9" s="40">
        <f t="shared" si="2"/>
        <v>67955000</v>
      </c>
      <c r="Q9" s="41">
        <f t="shared" si="2"/>
        <v>68378549</v>
      </c>
      <c r="R9" s="20">
        <f>IF(($L9       =0),0,((($N9       -$L9       )/$L9       )*100))</f>
        <v>38.559617491782049</v>
      </c>
      <c r="S9" s="21">
        <f>IF(($M9       =0),0,((($O9       -$M9       )/$M9       )*100))</f>
        <v>31.753254428831195</v>
      </c>
      <c r="T9" s="20">
        <f>IF(($E9       =0),0,(($P9       /$E9       )*100))</f>
        <v>73.746296678133845</v>
      </c>
      <c r="U9" s="22">
        <f>IF(($E9       =0),0,(($Q9       /$E9       )*100))</f>
        <v>74.205941593323715</v>
      </c>
      <c r="V9" s="40">
        <f t="shared" ref="V9:W9" si="3">SUM(V10:V27)</f>
        <v>1693000</v>
      </c>
      <c r="W9" s="41">
        <f t="shared" si="3"/>
        <v>0</v>
      </c>
    </row>
    <row r="10" spans="1:23" ht="13" x14ac:dyDescent="0.3">
      <c r="A10" s="23" t="s">
        <v>36</v>
      </c>
      <c r="B10" s="42">
        <v>47735000</v>
      </c>
      <c r="C10" s="42"/>
      <c r="D10" s="42"/>
      <c r="E10" s="42">
        <f t="shared" ref="E10:E41" si="4">$B10      +$C10      +$D10</f>
        <v>47735000</v>
      </c>
      <c r="F10" s="43">
        <v>47735000</v>
      </c>
      <c r="G10" s="44">
        <v>47735000</v>
      </c>
      <c r="H10" s="43">
        <v>2752000</v>
      </c>
      <c r="I10" s="44">
        <v>2609988</v>
      </c>
      <c r="J10" s="43">
        <v>17915000</v>
      </c>
      <c r="K10" s="44">
        <v>19823793</v>
      </c>
      <c r="L10" s="43">
        <v>8179000</v>
      </c>
      <c r="M10" s="44">
        <v>7724135</v>
      </c>
      <c r="N10" s="43">
        <v>12445000</v>
      </c>
      <c r="O10" s="44">
        <v>11245798</v>
      </c>
      <c r="P10" s="43">
        <f t="shared" ref="P10:P41" si="5">$H10      +$J10      +$L10      +$N10</f>
        <v>41291000</v>
      </c>
      <c r="Q10" s="44">
        <f t="shared" ref="Q10:Q41" si="6">$I10      +$K10      +$M10      +$O10</f>
        <v>41403714</v>
      </c>
      <c r="R10" s="24">
        <f t="shared" ref="R10:R41" si="7">IF(($L10      =0),0,((($N10      -$L10      )/$L10      )*100))</f>
        <v>52.157965521457392</v>
      </c>
      <c r="S10" s="25">
        <f t="shared" ref="S10:S41" si="8">IF(($M10      =0),0,((($O10      -$M10      )/$M10      )*100))</f>
        <v>45.592975783048843</v>
      </c>
      <c r="T10" s="24">
        <f t="shared" ref="T10:T41" si="9">IF(($E10      =0),0,(($P10      /$E10      )*100))</f>
        <v>86.500471352257264</v>
      </c>
      <c r="U10" s="26">
        <f t="shared" ref="U10:U41" si="10">IF(($E10      =0),0,(($Q10      /$E10      )*100))</f>
        <v>86.736595789253172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44412000</v>
      </c>
      <c r="C13" s="42"/>
      <c r="D13" s="42"/>
      <c r="E13" s="42">
        <f t="shared" si="4"/>
        <v>44412000</v>
      </c>
      <c r="F13" s="43">
        <v>44412000</v>
      </c>
      <c r="G13" s="44">
        <v>44412000</v>
      </c>
      <c r="H13" s="43">
        <v>18102000</v>
      </c>
      <c r="I13" s="44">
        <v>3387672</v>
      </c>
      <c r="J13" s="43">
        <v>5237000</v>
      </c>
      <c r="K13" s="44">
        <v>19951135</v>
      </c>
      <c r="L13" s="43">
        <v>1860000</v>
      </c>
      <c r="M13" s="44">
        <v>2030188</v>
      </c>
      <c r="N13" s="43">
        <v>1465000</v>
      </c>
      <c r="O13" s="44">
        <v>1605840</v>
      </c>
      <c r="P13" s="43">
        <f t="shared" si="5"/>
        <v>26664000</v>
      </c>
      <c r="Q13" s="44">
        <f t="shared" si="6"/>
        <v>26974835</v>
      </c>
      <c r="R13" s="24">
        <f t="shared" si="7"/>
        <v>-21.236559139784948</v>
      </c>
      <c r="S13" s="25">
        <f t="shared" si="8"/>
        <v>-20.901906621455744</v>
      </c>
      <c r="T13" s="24">
        <f t="shared" si="9"/>
        <v>60.037827614158331</v>
      </c>
      <c r="U13" s="26">
        <f t="shared" si="10"/>
        <v>60.737717283617044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1693000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3484000</v>
      </c>
      <c r="C28" s="39">
        <f t="shared" si="11"/>
        <v>0</v>
      </c>
      <c r="D28" s="39">
        <f t="shared" si="11"/>
        <v>0</v>
      </c>
      <c r="E28" s="39">
        <f t="shared" si="11"/>
        <v>3484000</v>
      </c>
      <c r="F28" s="40">
        <f t="shared" si="11"/>
        <v>3484000</v>
      </c>
      <c r="G28" s="41">
        <f t="shared" si="11"/>
        <v>3484000</v>
      </c>
      <c r="H28" s="40">
        <f t="shared" si="11"/>
        <v>732000</v>
      </c>
      <c r="I28" s="41">
        <f t="shared" si="11"/>
        <v>908704</v>
      </c>
      <c r="J28" s="40">
        <f t="shared" si="11"/>
        <v>680000</v>
      </c>
      <c r="K28" s="41">
        <f t="shared" si="11"/>
        <v>398003</v>
      </c>
      <c r="L28" s="40">
        <f t="shared" si="11"/>
        <v>1540000</v>
      </c>
      <c r="M28" s="41">
        <f t="shared" si="11"/>
        <v>1200143</v>
      </c>
      <c r="N28" s="40">
        <f t="shared" si="11"/>
        <v>516000</v>
      </c>
      <c r="O28" s="41">
        <f t="shared" si="11"/>
        <v>977151</v>
      </c>
      <c r="P28" s="40">
        <f t="shared" si="11"/>
        <v>3468000</v>
      </c>
      <c r="Q28" s="41">
        <f t="shared" si="11"/>
        <v>3484001</v>
      </c>
      <c r="R28" s="20">
        <f t="shared" si="7"/>
        <v>-66.493506493506487</v>
      </c>
      <c r="S28" s="21">
        <f t="shared" si="8"/>
        <v>-18.580452496077552</v>
      </c>
      <c r="T28" s="20">
        <f t="shared" si="9"/>
        <v>99.540757749712967</v>
      </c>
      <c r="U28" s="22">
        <f t="shared" si="10"/>
        <v>100.00002870264065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512000</v>
      </c>
      <c r="I31" s="44">
        <v>512704</v>
      </c>
      <c r="J31" s="43">
        <v>142000</v>
      </c>
      <c r="K31" s="44">
        <v>141308</v>
      </c>
      <c r="L31" s="43">
        <v>1143000</v>
      </c>
      <c r="M31" s="44">
        <v>268838</v>
      </c>
      <c r="N31" s="43">
        <v>87000</v>
      </c>
      <c r="O31" s="44">
        <v>977151</v>
      </c>
      <c r="P31" s="43">
        <f t="shared" si="5"/>
        <v>1884000</v>
      </c>
      <c r="Q31" s="44">
        <f t="shared" si="6"/>
        <v>1900001</v>
      </c>
      <c r="R31" s="24">
        <f t="shared" si="7"/>
        <v>-92.388451443569551</v>
      </c>
      <c r="S31" s="25">
        <f t="shared" si="8"/>
        <v>263.47205380191787</v>
      </c>
      <c r="T31" s="24">
        <f t="shared" si="9"/>
        <v>99.157894736842096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1584000</v>
      </c>
      <c r="C33" s="42"/>
      <c r="D33" s="42"/>
      <c r="E33" s="42">
        <f t="shared" si="4"/>
        <v>1584000</v>
      </c>
      <c r="F33" s="43">
        <v>1584000</v>
      </c>
      <c r="G33" s="44">
        <v>1584000</v>
      </c>
      <c r="H33" s="43">
        <v>220000</v>
      </c>
      <c r="I33" s="44">
        <v>396000</v>
      </c>
      <c r="J33" s="43">
        <v>538000</v>
      </c>
      <c r="K33" s="44">
        <v>256695</v>
      </c>
      <c r="L33" s="43">
        <v>397000</v>
      </c>
      <c r="M33" s="44">
        <v>931305</v>
      </c>
      <c r="N33" s="43">
        <v>429000</v>
      </c>
      <c r="O33" s="44"/>
      <c r="P33" s="43">
        <f t="shared" si="5"/>
        <v>1584000</v>
      </c>
      <c r="Q33" s="44">
        <f t="shared" si="6"/>
        <v>1584000</v>
      </c>
      <c r="R33" s="24">
        <f t="shared" si="7"/>
        <v>8.0604534005037785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698000</v>
      </c>
      <c r="C43" s="45">
        <f t="shared" si="20"/>
        <v>-453000</v>
      </c>
      <c r="D43" s="45">
        <f t="shared" si="20"/>
        <v>0</v>
      </c>
      <c r="E43" s="45">
        <f t="shared" si="20"/>
        <v>245000</v>
      </c>
      <c r="F43" s="46">
        <f t="shared" si="20"/>
        <v>698000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698000</v>
      </c>
      <c r="C44" s="39">
        <f t="shared" si="22"/>
        <v>-453000</v>
      </c>
      <c r="D44" s="39">
        <f t="shared" si="22"/>
        <v>0</v>
      </c>
      <c r="E44" s="39">
        <f t="shared" si="22"/>
        <v>245000</v>
      </c>
      <c r="F44" s="40">
        <f t="shared" si="22"/>
        <v>698000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698000</v>
      </c>
      <c r="C46" s="42">
        <v>-453000</v>
      </c>
      <c r="D46" s="42"/>
      <c r="E46" s="42">
        <f t="shared" si="13"/>
        <v>245000</v>
      </c>
      <c r="F46" s="43">
        <v>698000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96329000</v>
      </c>
      <c r="C61" s="39">
        <f t="shared" si="26"/>
        <v>-453000</v>
      </c>
      <c r="D61" s="39">
        <f t="shared" si="26"/>
        <v>0</v>
      </c>
      <c r="E61" s="39">
        <f t="shared" si="26"/>
        <v>95876000</v>
      </c>
      <c r="F61" s="40">
        <f t="shared" si="26"/>
        <v>96329000</v>
      </c>
      <c r="G61" s="41">
        <f t="shared" si="26"/>
        <v>95631000</v>
      </c>
      <c r="H61" s="40">
        <f t="shared" si="26"/>
        <v>21586000</v>
      </c>
      <c r="I61" s="41">
        <f t="shared" si="26"/>
        <v>6906364</v>
      </c>
      <c r="J61" s="40">
        <f t="shared" si="26"/>
        <v>23832000</v>
      </c>
      <c r="K61" s="41">
        <f t="shared" si="26"/>
        <v>40172931</v>
      </c>
      <c r="L61" s="40">
        <f t="shared" si="26"/>
        <v>11579000</v>
      </c>
      <c r="M61" s="41">
        <f t="shared" si="26"/>
        <v>10954466</v>
      </c>
      <c r="N61" s="40">
        <f t="shared" si="26"/>
        <v>14426000</v>
      </c>
      <c r="O61" s="41">
        <f t="shared" si="26"/>
        <v>13828789</v>
      </c>
      <c r="P61" s="40">
        <f t="shared" si="26"/>
        <v>71423000</v>
      </c>
      <c r="Q61" s="41">
        <f t="shared" si="26"/>
        <v>71862550</v>
      </c>
      <c r="R61" s="20">
        <f t="shared" si="16"/>
        <v>24.587615510838585</v>
      </c>
      <c r="S61" s="21">
        <f t="shared" si="17"/>
        <v>26.23882350814727</v>
      </c>
      <c r="T61" s="20">
        <f t="shared" si="18"/>
        <v>74.495181275814588</v>
      </c>
      <c r="U61" s="22">
        <f t="shared" si="19"/>
        <v>74.953638032458585</v>
      </c>
      <c r="V61" s="40">
        <f t="shared" ref="V61:W61" si="27">+V8+V43</f>
        <v>1693000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96329000</v>
      </c>
      <c r="C65" s="48">
        <f t="shared" si="30"/>
        <v>-453000</v>
      </c>
      <c r="D65" s="48">
        <f t="shared" si="30"/>
        <v>0</v>
      </c>
      <c r="E65" s="48">
        <f t="shared" si="30"/>
        <v>95876000</v>
      </c>
      <c r="F65" s="49">
        <f t="shared" si="30"/>
        <v>96329000</v>
      </c>
      <c r="G65" s="50">
        <f t="shared" si="30"/>
        <v>95631000</v>
      </c>
      <c r="H65" s="49">
        <f t="shared" si="30"/>
        <v>21586000</v>
      </c>
      <c r="I65" s="50">
        <f t="shared" si="30"/>
        <v>6906364</v>
      </c>
      <c r="J65" s="49">
        <f t="shared" si="30"/>
        <v>23832000</v>
      </c>
      <c r="K65" s="50">
        <f t="shared" si="30"/>
        <v>40172931</v>
      </c>
      <c r="L65" s="49">
        <f t="shared" si="30"/>
        <v>11579000</v>
      </c>
      <c r="M65" s="51">
        <f t="shared" si="30"/>
        <v>10954466</v>
      </c>
      <c r="N65" s="49">
        <f t="shared" si="30"/>
        <v>14426000</v>
      </c>
      <c r="O65" s="50">
        <f t="shared" si="30"/>
        <v>13828789</v>
      </c>
      <c r="P65" s="49">
        <f t="shared" si="30"/>
        <v>71423000</v>
      </c>
      <c r="Q65" s="50">
        <f t="shared" si="30"/>
        <v>71862550</v>
      </c>
      <c r="R65" s="34">
        <f t="shared" si="16"/>
        <v>24.587615510838585</v>
      </c>
      <c r="S65" s="35">
        <f t="shared" si="17"/>
        <v>26.23882350814727</v>
      </c>
      <c r="T65" s="34">
        <f t="shared" si="18"/>
        <v>74.495181275814588</v>
      </c>
      <c r="U65" s="35">
        <f t="shared" si="19"/>
        <v>74.953638032458585</v>
      </c>
      <c r="V65" s="49">
        <f>+V61+V62</f>
        <v>1693000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21258000</v>
      </c>
      <c r="C8" s="36">
        <f t="shared" si="0"/>
        <v>0</v>
      </c>
      <c r="D8" s="36">
        <f t="shared" si="0"/>
        <v>0</v>
      </c>
      <c r="E8" s="36">
        <f t="shared" si="0"/>
        <v>21258000</v>
      </c>
      <c r="F8" s="37">
        <f t="shared" si="0"/>
        <v>21258000</v>
      </c>
      <c r="G8" s="38">
        <f t="shared" si="0"/>
        <v>20208000</v>
      </c>
      <c r="H8" s="37">
        <f t="shared" si="0"/>
        <v>5291000</v>
      </c>
      <c r="I8" s="38">
        <f t="shared" si="0"/>
        <v>7333334</v>
      </c>
      <c r="J8" s="37">
        <f t="shared" si="0"/>
        <v>4293000</v>
      </c>
      <c r="K8" s="38">
        <f t="shared" si="0"/>
        <v>3789454</v>
      </c>
      <c r="L8" s="37">
        <f t="shared" si="0"/>
        <v>2199000</v>
      </c>
      <c r="M8" s="38">
        <f t="shared" si="0"/>
        <v>1423192</v>
      </c>
      <c r="N8" s="37">
        <f t="shared" si="0"/>
        <v>4967000</v>
      </c>
      <c r="O8" s="38">
        <f t="shared" si="0"/>
        <v>6564392</v>
      </c>
      <c r="P8" s="37">
        <f t="shared" si="0"/>
        <v>16750000</v>
      </c>
      <c r="Q8" s="38">
        <f t="shared" si="0"/>
        <v>19110372</v>
      </c>
      <c r="R8" s="16">
        <f>IF(($L8       =0),0,((($N8       -$L8       )/$L8       )*100))</f>
        <v>125.87539790814006</v>
      </c>
      <c r="S8" s="17">
        <f>IF(($M8       =0),0,((($O8       -$M8       )/$M8       )*100))</f>
        <v>361.2443015418861</v>
      </c>
      <c r="T8" s="16">
        <f>IF(($E8       =0),0,(($P8       /$E8       )*100))</f>
        <v>78.793865838743059</v>
      </c>
      <c r="U8" s="18">
        <f>IF(($E8       =0),0,(($Q8       /$E8       )*100))</f>
        <v>89.897318656505789</v>
      </c>
      <c r="V8" s="37">
        <f t="shared" ref="V8:W8" si="1">+V9+V28</f>
        <v>1028000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13858000</v>
      </c>
      <c r="C9" s="39">
        <f t="shared" si="2"/>
        <v>0</v>
      </c>
      <c r="D9" s="39">
        <f t="shared" si="2"/>
        <v>0</v>
      </c>
      <c r="E9" s="39">
        <f t="shared" si="2"/>
        <v>13858000</v>
      </c>
      <c r="F9" s="40">
        <f t="shared" si="2"/>
        <v>13858000</v>
      </c>
      <c r="G9" s="41">
        <f t="shared" si="2"/>
        <v>13858000</v>
      </c>
      <c r="H9" s="40">
        <f t="shared" si="2"/>
        <v>4794000</v>
      </c>
      <c r="I9" s="41">
        <f t="shared" si="2"/>
        <v>5560420</v>
      </c>
      <c r="J9" s="40">
        <f t="shared" si="2"/>
        <v>3772000</v>
      </c>
      <c r="K9" s="41">
        <f t="shared" si="2"/>
        <v>2989338</v>
      </c>
      <c r="L9" s="40">
        <f t="shared" si="2"/>
        <v>1751000</v>
      </c>
      <c r="M9" s="41">
        <f t="shared" si="2"/>
        <v>230000</v>
      </c>
      <c r="N9" s="40">
        <f t="shared" si="2"/>
        <v>3541000</v>
      </c>
      <c r="O9" s="41">
        <f t="shared" si="2"/>
        <v>3980614</v>
      </c>
      <c r="P9" s="40">
        <f t="shared" si="2"/>
        <v>13858000</v>
      </c>
      <c r="Q9" s="41">
        <f t="shared" si="2"/>
        <v>12760372</v>
      </c>
      <c r="R9" s="20">
        <f>IF(($L9       =0),0,((($N9       -$L9       )/$L9       )*100))</f>
        <v>102.22729868646488</v>
      </c>
      <c r="S9" s="21">
        <f>IF(($M9       =0),0,((($O9       -$M9       )/$M9       )*100))</f>
        <v>1630.7017391304348</v>
      </c>
      <c r="T9" s="20">
        <f>IF(($E9       =0),0,(($P9       /$E9       )*100))</f>
        <v>100</v>
      </c>
      <c r="U9" s="22">
        <f>IF(($E9       =0),0,(($Q9       /$E9       )*100))</f>
        <v>92.079463125992206</v>
      </c>
      <c r="V9" s="40">
        <f t="shared" ref="V9:W9" si="3">SUM(V10:V27)</f>
        <v>1028000</v>
      </c>
      <c r="W9" s="41">
        <f t="shared" si="3"/>
        <v>0</v>
      </c>
    </row>
    <row r="10" spans="1:23" ht="13" x14ac:dyDescent="0.3">
      <c r="A10" s="23" t="s">
        <v>36</v>
      </c>
      <c r="B10" s="42">
        <v>13858000</v>
      </c>
      <c r="C10" s="42"/>
      <c r="D10" s="42"/>
      <c r="E10" s="42">
        <f t="shared" ref="E10:E41" si="4">$B10      +$C10      +$D10</f>
        <v>13858000</v>
      </c>
      <c r="F10" s="43">
        <v>13858000</v>
      </c>
      <c r="G10" s="44">
        <v>13858000</v>
      </c>
      <c r="H10" s="43">
        <v>4794000</v>
      </c>
      <c r="I10" s="44">
        <v>5560420</v>
      </c>
      <c r="J10" s="43">
        <v>3772000</v>
      </c>
      <c r="K10" s="44">
        <v>2989338</v>
      </c>
      <c r="L10" s="43">
        <v>1751000</v>
      </c>
      <c r="M10" s="44">
        <v>230000</v>
      </c>
      <c r="N10" s="43">
        <v>3541000</v>
      </c>
      <c r="O10" s="44">
        <v>3980614</v>
      </c>
      <c r="P10" s="43">
        <f t="shared" ref="P10:P41" si="5">$H10      +$J10      +$L10      +$N10</f>
        <v>13858000</v>
      </c>
      <c r="Q10" s="44">
        <f t="shared" ref="Q10:Q41" si="6">$I10      +$K10      +$M10      +$O10</f>
        <v>12760372</v>
      </c>
      <c r="R10" s="24">
        <f t="shared" ref="R10:R41" si="7">IF(($L10      =0),0,((($N10      -$L10      )/$L10      )*100))</f>
        <v>102.22729868646488</v>
      </c>
      <c r="S10" s="25">
        <f t="shared" ref="S10:S41" si="8">IF(($M10      =0),0,((($O10      -$M10      )/$M10      )*100))</f>
        <v>1630.7017391304348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92.079463125992206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1028000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7400000</v>
      </c>
      <c r="C28" s="39">
        <f t="shared" si="11"/>
        <v>0</v>
      </c>
      <c r="D28" s="39">
        <f t="shared" si="11"/>
        <v>0</v>
      </c>
      <c r="E28" s="39">
        <f t="shared" si="11"/>
        <v>7400000</v>
      </c>
      <c r="F28" s="40">
        <f t="shared" si="11"/>
        <v>7400000</v>
      </c>
      <c r="G28" s="41">
        <f t="shared" si="11"/>
        <v>6350000</v>
      </c>
      <c r="H28" s="40">
        <f t="shared" si="11"/>
        <v>497000</v>
      </c>
      <c r="I28" s="41">
        <f t="shared" si="11"/>
        <v>1772914</v>
      </c>
      <c r="J28" s="40">
        <f t="shared" si="11"/>
        <v>521000</v>
      </c>
      <c r="K28" s="41">
        <f t="shared" si="11"/>
        <v>800116</v>
      </c>
      <c r="L28" s="40">
        <f t="shared" si="11"/>
        <v>448000</v>
      </c>
      <c r="M28" s="41">
        <f t="shared" si="11"/>
        <v>1193192</v>
      </c>
      <c r="N28" s="40">
        <f t="shared" si="11"/>
        <v>1426000</v>
      </c>
      <c r="O28" s="41">
        <f t="shared" si="11"/>
        <v>2583778</v>
      </c>
      <c r="P28" s="40">
        <f t="shared" si="11"/>
        <v>2892000</v>
      </c>
      <c r="Q28" s="41">
        <f t="shared" si="11"/>
        <v>6350000</v>
      </c>
      <c r="R28" s="20">
        <f t="shared" si="7"/>
        <v>218.30357142857144</v>
      </c>
      <c r="S28" s="21">
        <f t="shared" si="8"/>
        <v>116.54335597288616</v>
      </c>
      <c r="T28" s="20">
        <f t="shared" si="9"/>
        <v>39.081081081081081</v>
      </c>
      <c r="U28" s="22">
        <f t="shared" si="10"/>
        <v>85.810810810810807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147000</v>
      </c>
      <c r="I31" s="44">
        <v>1155228</v>
      </c>
      <c r="J31" s="43">
        <v>75000</v>
      </c>
      <c r="K31" s="44">
        <v>204842</v>
      </c>
      <c r="L31" s="43">
        <v>303000</v>
      </c>
      <c r="M31" s="44">
        <v>316721</v>
      </c>
      <c r="N31" s="43">
        <v>520000</v>
      </c>
      <c r="O31" s="44">
        <v>1323209</v>
      </c>
      <c r="P31" s="43">
        <f t="shared" si="5"/>
        <v>1045000</v>
      </c>
      <c r="Q31" s="44">
        <f t="shared" si="6"/>
        <v>3000000</v>
      </c>
      <c r="R31" s="24">
        <f t="shared" si="7"/>
        <v>71.617161716171623</v>
      </c>
      <c r="S31" s="25">
        <f t="shared" si="8"/>
        <v>317.78379078116069</v>
      </c>
      <c r="T31" s="24">
        <f t="shared" si="9"/>
        <v>34.833333333333336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1400000</v>
      </c>
      <c r="C33" s="42"/>
      <c r="D33" s="42"/>
      <c r="E33" s="42">
        <f t="shared" si="4"/>
        <v>1400000</v>
      </c>
      <c r="F33" s="43">
        <v>1400000</v>
      </c>
      <c r="G33" s="44">
        <v>1400000</v>
      </c>
      <c r="H33" s="43">
        <v>350000</v>
      </c>
      <c r="I33" s="44">
        <v>617686</v>
      </c>
      <c r="J33" s="43">
        <v>446000</v>
      </c>
      <c r="K33" s="44">
        <v>595274</v>
      </c>
      <c r="L33" s="43">
        <v>145000</v>
      </c>
      <c r="M33" s="44"/>
      <c r="N33" s="43"/>
      <c r="O33" s="44">
        <v>187040</v>
      </c>
      <c r="P33" s="43">
        <f t="shared" si="5"/>
        <v>941000</v>
      </c>
      <c r="Q33" s="44">
        <f t="shared" si="6"/>
        <v>1400000</v>
      </c>
      <c r="R33" s="24">
        <f t="shared" si="7"/>
        <v>-100</v>
      </c>
      <c r="S33" s="25">
        <f t="shared" si="8"/>
        <v>0</v>
      </c>
      <c r="T33" s="24">
        <f t="shared" si="9"/>
        <v>67.214285714285722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1950000</v>
      </c>
      <c r="H36" s="43"/>
      <c r="I36" s="44"/>
      <c r="J36" s="43"/>
      <c r="K36" s="44"/>
      <c r="L36" s="43"/>
      <c r="M36" s="44">
        <v>876471</v>
      </c>
      <c r="N36" s="43">
        <v>906000</v>
      </c>
      <c r="O36" s="44">
        <v>1073529</v>
      </c>
      <c r="P36" s="43">
        <f t="shared" si="5"/>
        <v>906000</v>
      </c>
      <c r="Q36" s="44">
        <f t="shared" si="6"/>
        <v>1950000</v>
      </c>
      <c r="R36" s="24">
        <f t="shared" si="7"/>
        <v>0</v>
      </c>
      <c r="S36" s="25">
        <f t="shared" si="8"/>
        <v>22.483116954240355</v>
      </c>
      <c r="T36" s="24">
        <f t="shared" si="9"/>
        <v>30.2</v>
      </c>
      <c r="U36" s="26">
        <f t="shared" si="10"/>
        <v>65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15850000</v>
      </c>
      <c r="C43" s="45">
        <f t="shared" si="20"/>
        <v>-10072000</v>
      </c>
      <c r="D43" s="45">
        <f t="shared" si="20"/>
        <v>0</v>
      </c>
      <c r="E43" s="45">
        <f t="shared" si="20"/>
        <v>5778000</v>
      </c>
      <c r="F43" s="46">
        <f t="shared" si="20"/>
        <v>15850000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15850000</v>
      </c>
      <c r="C44" s="39">
        <f t="shared" si="22"/>
        <v>-10072000</v>
      </c>
      <c r="D44" s="39">
        <f t="shared" si="22"/>
        <v>0</v>
      </c>
      <c r="E44" s="39">
        <f t="shared" si="22"/>
        <v>5778000</v>
      </c>
      <c r="F44" s="40">
        <f t="shared" si="22"/>
        <v>15850000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15850000</v>
      </c>
      <c r="C46" s="42">
        <v>-10072000</v>
      </c>
      <c r="D46" s="42"/>
      <c r="E46" s="42">
        <f t="shared" si="13"/>
        <v>5778000</v>
      </c>
      <c r="F46" s="43">
        <v>15850000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37108000</v>
      </c>
      <c r="C61" s="39">
        <f t="shared" si="26"/>
        <v>-10072000</v>
      </c>
      <c r="D61" s="39">
        <f t="shared" si="26"/>
        <v>0</v>
      </c>
      <c r="E61" s="39">
        <f t="shared" si="26"/>
        <v>27036000</v>
      </c>
      <c r="F61" s="40">
        <f t="shared" si="26"/>
        <v>37108000</v>
      </c>
      <c r="G61" s="41">
        <f t="shared" si="26"/>
        <v>20208000</v>
      </c>
      <c r="H61" s="40">
        <f t="shared" si="26"/>
        <v>5291000</v>
      </c>
      <c r="I61" s="41">
        <f t="shared" si="26"/>
        <v>7333334</v>
      </c>
      <c r="J61" s="40">
        <f t="shared" si="26"/>
        <v>4293000</v>
      </c>
      <c r="K61" s="41">
        <f t="shared" si="26"/>
        <v>3789454</v>
      </c>
      <c r="L61" s="40">
        <f t="shared" si="26"/>
        <v>2199000</v>
      </c>
      <c r="M61" s="41">
        <f t="shared" si="26"/>
        <v>1423192</v>
      </c>
      <c r="N61" s="40">
        <f t="shared" si="26"/>
        <v>4967000</v>
      </c>
      <c r="O61" s="41">
        <f t="shared" si="26"/>
        <v>6564392</v>
      </c>
      <c r="P61" s="40">
        <f t="shared" si="26"/>
        <v>16750000</v>
      </c>
      <c r="Q61" s="41">
        <f t="shared" si="26"/>
        <v>19110372</v>
      </c>
      <c r="R61" s="20">
        <f t="shared" si="16"/>
        <v>125.87539790814006</v>
      </c>
      <c r="S61" s="21">
        <f t="shared" si="17"/>
        <v>361.2443015418861</v>
      </c>
      <c r="T61" s="20">
        <f t="shared" si="18"/>
        <v>61.954431128865217</v>
      </c>
      <c r="U61" s="22">
        <f t="shared" si="19"/>
        <v>70.684909010208614</v>
      </c>
      <c r="V61" s="40">
        <f t="shared" ref="V61:W61" si="27">+V8+V43</f>
        <v>1028000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37108000</v>
      </c>
      <c r="C65" s="48">
        <f t="shared" si="30"/>
        <v>-10072000</v>
      </c>
      <c r="D65" s="48">
        <f t="shared" si="30"/>
        <v>0</v>
      </c>
      <c r="E65" s="48">
        <f t="shared" si="30"/>
        <v>27036000</v>
      </c>
      <c r="F65" s="49">
        <f t="shared" si="30"/>
        <v>37108000</v>
      </c>
      <c r="G65" s="50">
        <f t="shared" si="30"/>
        <v>20208000</v>
      </c>
      <c r="H65" s="49">
        <f t="shared" si="30"/>
        <v>5291000</v>
      </c>
      <c r="I65" s="50">
        <f t="shared" si="30"/>
        <v>7333334</v>
      </c>
      <c r="J65" s="49">
        <f t="shared" si="30"/>
        <v>4293000</v>
      </c>
      <c r="K65" s="50">
        <f t="shared" si="30"/>
        <v>3789454</v>
      </c>
      <c r="L65" s="49">
        <f t="shared" si="30"/>
        <v>2199000</v>
      </c>
      <c r="M65" s="51">
        <f t="shared" si="30"/>
        <v>1423192</v>
      </c>
      <c r="N65" s="49">
        <f t="shared" si="30"/>
        <v>4967000</v>
      </c>
      <c r="O65" s="50">
        <f t="shared" si="30"/>
        <v>6564392</v>
      </c>
      <c r="P65" s="49">
        <f t="shared" si="30"/>
        <v>16750000</v>
      </c>
      <c r="Q65" s="50">
        <f t="shared" si="30"/>
        <v>19110372</v>
      </c>
      <c r="R65" s="34">
        <f t="shared" si="16"/>
        <v>125.87539790814006</v>
      </c>
      <c r="S65" s="35">
        <f t="shared" si="17"/>
        <v>361.2443015418861</v>
      </c>
      <c r="T65" s="34">
        <f t="shared" si="18"/>
        <v>61.954431128865217</v>
      </c>
      <c r="U65" s="35">
        <f t="shared" si="19"/>
        <v>70.684909010208614</v>
      </c>
      <c r="V65" s="49">
        <f>+V61+V62</f>
        <v>1028000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36145000</v>
      </c>
      <c r="C8" s="36">
        <f t="shared" si="0"/>
        <v>-21176000</v>
      </c>
      <c r="D8" s="36">
        <f t="shared" si="0"/>
        <v>0</v>
      </c>
      <c r="E8" s="36">
        <f t="shared" si="0"/>
        <v>14969000</v>
      </c>
      <c r="F8" s="37">
        <f t="shared" si="0"/>
        <v>25254000</v>
      </c>
      <c r="G8" s="38">
        <f t="shared" si="0"/>
        <v>13268000</v>
      </c>
      <c r="H8" s="37">
        <f t="shared" si="0"/>
        <v>2444000</v>
      </c>
      <c r="I8" s="38">
        <f t="shared" si="0"/>
        <v>4812931</v>
      </c>
      <c r="J8" s="37">
        <f t="shared" si="0"/>
        <v>6135000</v>
      </c>
      <c r="K8" s="38">
        <f t="shared" si="0"/>
        <v>548021</v>
      </c>
      <c r="L8" s="37">
        <f t="shared" si="0"/>
        <v>1716000</v>
      </c>
      <c r="M8" s="38">
        <f t="shared" si="0"/>
        <v>250245</v>
      </c>
      <c r="N8" s="37">
        <f t="shared" si="0"/>
        <v>762000</v>
      </c>
      <c r="O8" s="38">
        <f t="shared" si="0"/>
        <v>3844380</v>
      </c>
      <c r="P8" s="37">
        <f t="shared" si="0"/>
        <v>11057000</v>
      </c>
      <c r="Q8" s="38">
        <f t="shared" si="0"/>
        <v>9455577</v>
      </c>
      <c r="R8" s="16">
        <f>IF(($L8       =0),0,((($N8       -$L8       )/$L8       )*100))</f>
        <v>-55.594405594405593</v>
      </c>
      <c r="S8" s="17">
        <f>IF(($M8       =0),0,((($O8       -$M8       )/$M8       )*100))</f>
        <v>1436.2464784511178</v>
      </c>
      <c r="T8" s="16">
        <f>IF(($E8       =0),0,(($P8       /$E8       )*100))</f>
        <v>73.86598971207161</v>
      </c>
      <c r="U8" s="18">
        <f>IF(($E8       =0),0,(($Q8       /$E8       )*100))</f>
        <v>63.16772663504576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32102000</v>
      </c>
      <c r="C9" s="39">
        <f t="shared" si="2"/>
        <v>-21176000</v>
      </c>
      <c r="D9" s="39">
        <f t="shared" si="2"/>
        <v>0</v>
      </c>
      <c r="E9" s="39">
        <f t="shared" si="2"/>
        <v>10926000</v>
      </c>
      <c r="F9" s="40">
        <f t="shared" si="2"/>
        <v>21211000</v>
      </c>
      <c r="G9" s="41">
        <f t="shared" si="2"/>
        <v>9225000</v>
      </c>
      <c r="H9" s="40">
        <f t="shared" si="2"/>
        <v>736000</v>
      </c>
      <c r="I9" s="41">
        <f t="shared" si="2"/>
        <v>2741164</v>
      </c>
      <c r="J9" s="40">
        <f t="shared" si="2"/>
        <v>5832000</v>
      </c>
      <c r="K9" s="41">
        <f t="shared" si="2"/>
        <v>341715</v>
      </c>
      <c r="L9" s="40">
        <f t="shared" si="2"/>
        <v>1266000</v>
      </c>
      <c r="M9" s="41">
        <f t="shared" si="2"/>
        <v>45000</v>
      </c>
      <c r="N9" s="40">
        <f t="shared" si="2"/>
        <v>0</v>
      </c>
      <c r="O9" s="41">
        <f t="shared" si="2"/>
        <v>2212598</v>
      </c>
      <c r="P9" s="40">
        <f t="shared" si="2"/>
        <v>7834000</v>
      </c>
      <c r="Q9" s="41">
        <f t="shared" si="2"/>
        <v>5340477</v>
      </c>
      <c r="R9" s="20">
        <f>IF(($L9       =0),0,((($N9       -$L9       )/$L9       )*100))</f>
        <v>-100</v>
      </c>
      <c r="S9" s="21">
        <f>IF(($M9       =0),0,((($O9       -$M9       )/$M9       )*100))</f>
        <v>4816.8844444444449</v>
      </c>
      <c r="T9" s="20">
        <f>IF(($E9       =0),0,(($P9       /$E9       )*100))</f>
        <v>71.700530843858687</v>
      </c>
      <c r="U9" s="22">
        <f>IF(($E9       =0),0,(($Q9       /$E9       )*100))</f>
        <v>48.878610653487094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13452000</v>
      </c>
      <c r="C10" s="42">
        <v>-10285000</v>
      </c>
      <c r="D10" s="42"/>
      <c r="E10" s="42">
        <f t="shared" ref="E10:E41" si="4">$B10      +$C10      +$D10</f>
        <v>3167000</v>
      </c>
      <c r="F10" s="43">
        <v>13452000</v>
      </c>
      <c r="G10" s="44">
        <v>3167000</v>
      </c>
      <c r="H10" s="43">
        <v>736000</v>
      </c>
      <c r="I10" s="44">
        <v>1900257</v>
      </c>
      <c r="J10" s="43">
        <v>2431000</v>
      </c>
      <c r="K10" s="44">
        <v>-306006</v>
      </c>
      <c r="L10" s="43"/>
      <c r="M10" s="44">
        <v>45000</v>
      </c>
      <c r="N10" s="43"/>
      <c r="O10" s="44">
        <v>442500</v>
      </c>
      <c r="P10" s="43">
        <f t="shared" ref="P10:P41" si="5">$H10      +$J10      +$L10      +$N10</f>
        <v>3167000</v>
      </c>
      <c r="Q10" s="44">
        <f t="shared" ref="Q10:Q41" si="6">$I10      +$K10      +$M10      +$O10</f>
        <v>2081751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883.33333333333337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65.732586043574358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3092000</v>
      </c>
      <c r="C13" s="42"/>
      <c r="D13" s="42"/>
      <c r="E13" s="42">
        <f t="shared" si="4"/>
        <v>3092000</v>
      </c>
      <c r="F13" s="43">
        <v>3092000</v>
      </c>
      <c r="G13" s="44">
        <v>1391000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15558000</v>
      </c>
      <c r="C20" s="42">
        <v>-10891000</v>
      </c>
      <c r="D20" s="42"/>
      <c r="E20" s="42">
        <f t="shared" si="4"/>
        <v>4667000</v>
      </c>
      <c r="F20" s="43">
        <v>4667000</v>
      </c>
      <c r="G20" s="44">
        <v>4667000</v>
      </c>
      <c r="H20" s="43"/>
      <c r="I20" s="44">
        <v>840907</v>
      </c>
      <c r="J20" s="43">
        <v>3401000</v>
      </c>
      <c r="K20" s="44">
        <v>647721</v>
      </c>
      <c r="L20" s="43">
        <v>1266000</v>
      </c>
      <c r="M20" s="44"/>
      <c r="N20" s="43"/>
      <c r="O20" s="44">
        <v>1770098</v>
      </c>
      <c r="P20" s="43">
        <f t="shared" si="5"/>
        <v>4667000</v>
      </c>
      <c r="Q20" s="44">
        <f t="shared" si="6"/>
        <v>3258726</v>
      </c>
      <c r="R20" s="24">
        <f t="shared" si="7"/>
        <v>-100</v>
      </c>
      <c r="S20" s="25">
        <f t="shared" si="8"/>
        <v>0</v>
      </c>
      <c r="T20" s="24">
        <f t="shared" si="9"/>
        <v>100</v>
      </c>
      <c r="U20" s="26">
        <f t="shared" si="10"/>
        <v>69.824855367473745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4043000</v>
      </c>
      <c r="C28" s="39">
        <f t="shared" si="11"/>
        <v>0</v>
      </c>
      <c r="D28" s="39">
        <f t="shared" si="11"/>
        <v>0</v>
      </c>
      <c r="E28" s="39">
        <f t="shared" si="11"/>
        <v>4043000</v>
      </c>
      <c r="F28" s="40">
        <f t="shared" si="11"/>
        <v>4043000</v>
      </c>
      <c r="G28" s="41">
        <f t="shared" si="11"/>
        <v>4043000</v>
      </c>
      <c r="H28" s="40">
        <f t="shared" si="11"/>
        <v>1708000</v>
      </c>
      <c r="I28" s="41">
        <f t="shared" si="11"/>
        <v>2071767</v>
      </c>
      <c r="J28" s="40">
        <f t="shared" si="11"/>
        <v>303000</v>
      </c>
      <c r="K28" s="41">
        <f t="shared" si="11"/>
        <v>206306</v>
      </c>
      <c r="L28" s="40">
        <f t="shared" si="11"/>
        <v>450000</v>
      </c>
      <c r="M28" s="41">
        <f t="shared" si="11"/>
        <v>205245</v>
      </c>
      <c r="N28" s="40">
        <f t="shared" si="11"/>
        <v>762000</v>
      </c>
      <c r="O28" s="41">
        <f t="shared" si="11"/>
        <v>1631782</v>
      </c>
      <c r="P28" s="40">
        <f t="shared" si="11"/>
        <v>3223000</v>
      </c>
      <c r="Q28" s="41">
        <f t="shared" si="11"/>
        <v>4115100</v>
      </c>
      <c r="R28" s="20">
        <f t="shared" si="7"/>
        <v>69.333333333333343</v>
      </c>
      <c r="S28" s="21">
        <f t="shared" si="8"/>
        <v>695.0410485030086</v>
      </c>
      <c r="T28" s="20">
        <f t="shared" si="9"/>
        <v>79.718031164976495</v>
      </c>
      <c r="U28" s="22">
        <f t="shared" si="10"/>
        <v>101.78332921098195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1298000</v>
      </c>
      <c r="I31" s="44">
        <v>1350525</v>
      </c>
      <c r="J31" s="43">
        <v>159000</v>
      </c>
      <c r="K31" s="44">
        <v>-91300</v>
      </c>
      <c r="L31" s="43">
        <v>159000</v>
      </c>
      <c r="M31" s="44">
        <v>52881</v>
      </c>
      <c r="N31" s="43">
        <v>762000</v>
      </c>
      <c r="O31" s="44">
        <v>1192470</v>
      </c>
      <c r="P31" s="43">
        <f t="shared" si="5"/>
        <v>2378000</v>
      </c>
      <c r="Q31" s="44">
        <f t="shared" si="6"/>
        <v>2504576</v>
      </c>
      <c r="R31" s="24">
        <f t="shared" si="7"/>
        <v>379.24528301886789</v>
      </c>
      <c r="S31" s="25">
        <f t="shared" si="8"/>
        <v>2155.0065240823737</v>
      </c>
      <c r="T31" s="24">
        <f t="shared" si="9"/>
        <v>99.083333333333329</v>
      </c>
      <c r="U31" s="26">
        <f t="shared" si="10"/>
        <v>104.35733333333333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1643000</v>
      </c>
      <c r="C33" s="42"/>
      <c r="D33" s="42"/>
      <c r="E33" s="42">
        <f t="shared" si="4"/>
        <v>1643000</v>
      </c>
      <c r="F33" s="43">
        <v>1643000</v>
      </c>
      <c r="G33" s="44">
        <v>1643000</v>
      </c>
      <c r="H33" s="43">
        <v>410000</v>
      </c>
      <c r="I33" s="44">
        <v>721242</v>
      </c>
      <c r="J33" s="43">
        <v>144000</v>
      </c>
      <c r="K33" s="44">
        <v>297606</v>
      </c>
      <c r="L33" s="43">
        <v>291000</v>
      </c>
      <c r="M33" s="44">
        <v>152364</v>
      </c>
      <c r="N33" s="43"/>
      <c r="O33" s="44">
        <v>439312</v>
      </c>
      <c r="P33" s="43">
        <f t="shared" si="5"/>
        <v>845000</v>
      </c>
      <c r="Q33" s="44">
        <f t="shared" si="6"/>
        <v>1610524</v>
      </c>
      <c r="R33" s="24">
        <f t="shared" si="7"/>
        <v>-100</v>
      </c>
      <c r="S33" s="25">
        <f t="shared" si="8"/>
        <v>188.33057677666639</v>
      </c>
      <c r="T33" s="24">
        <f t="shared" si="9"/>
        <v>51.430310407790628</v>
      </c>
      <c r="U33" s="26">
        <f t="shared" si="10"/>
        <v>98.023371880706023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36145000</v>
      </c>
      <c r="C61" s="39">
        <f t="shared" si="26"/>
        <v>-21176000</v>
      </c>
      <c r="D61" s="39">
        <f t="shared" si="26"/>
        <v>0</v>
      </c>
      <c r="E61" s="39">
        <f t="shared" si="26"/>
        <v>14969000</v>
      </c>
      <c r="F61" s="40">
        <f t="shared" si="26"/>
        <v>25254000</v>
      </c>
      <c r="G61" s="41">
        <f t="shared" si="26"/>
        <v>13268000</v>
      </c>
      <c r="H61" s="40">
        <f t="shared" si="26"/>
        <v>2444000</v>
      </c>
      <c r="I61" s="41">
        <f t="shared" si="26"/>
        <v>4812931</v>
      </c>
      <c r="J61" s="40">
        <f t="shared" si="26"/>
        <v>6135000</v>
      </c>
      <c r="K61" s="41">
        <f t="shared" si="26"/>
        <v>548021</v>
      </c>
      <c r="L61" s="40">
        <f t="shared" si="26"/>
        <v>1716000</v>
      </c>
      <c r="M61" s="41">
        <f t="shared" si="26"/>
        <v>250245</v>
      </c>
      <c r="N61" s="40">
        <f t="shared" si="26"/>
        <v>762000</v>
      </c>
      <c r="O61" s="41">
        <f t="shared" si="26"/>
        <v>3844380</v>
      </c>
      <c r="P61" s="40">
        <f t="shared" si="26"/>
        <v>11057000</v>
      </c>
      <c r="Q61" s="41">
        <f t="shared" si="26"/>
        <v>9455577</v>
      </c>
      <c r="R61" s="20">
        <f t="shared" si="16"/>
        <v>-55.594405594405593</v>
      </c>
      <c r="S61" s="21">
        <f t="shared" si="17"/>
        <v>1436.2464784511178</v>
      </c>
      <c r="T61" s="20">
        <f t="shared" si="18"/>
        <v>73.86598971207161</v>
      </c>
      <c r="U61" s="22">
        <f t="shared" si="19"/>
        <v>63.16772663504576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36145000</v>
      </c>
      <c r="C65" s="48">
        <f t="shared" si="30"/>
        <v>-21176000</v>
      </c>
      <c r="D65" s="48">
        <f t="shared" si="30"/>
        <v>0</v>
      </c>
      <c r="E65" s="48">
        <f t="shared" si="30"/>
        <v>14969000</v>
      </c>
      <c r="F65" s="49">
        <f t="shared" si="30"/>
        <v>25254000</v>
      </c>
      <c r="G65" s="50">
        <f t="shared" si="30"/>
        <v>13268000</v>
      </c>
      <c r="H65" s="49">
        <f t="shared" si="30"/>
        <v>2444000</v>
      </c>
      <c r="I65" s="50">
        <f t="shared" si="30"/>
        <v>4812931</v>
      </c>
      <c r="J65" s="49">
        <f t="shared" si="30"/>
        <v>6135000</v>
      </c>
      <c r="K65" s="50">
        <f t="shared" si="30"/>
        <v>548021</v>
      </c>
      <c r="L65" s="49">
        <f t="shared" si="30"/>
        <v>1716000</v>
      </c>
      <c r="M65" s="51">
        <f t="shared" si="30"/>
        <v>250245</v>
      </c>
      <c r="N65" s="49">
        <f t="shared" si="30"/>
        <v>762000</v>
      </c>
      <c r="O65" s="50">
        <f t="shared" si="30"/>
        <v>3844380</v>
      </c>
      <c r="P65" s="49">
        <f t="shared" si="30"/>
        <v>11057000</v>
      </c>
      <c r="Q65" s="50">
        <f t="shared" si="30"/>
        <v>9455577</v>
      </c>
      <c r="R65" s="34">
        <f t="shared" si="16"/>
        <v>-55.594405594405593</v>
      </c>
      <c r="S65" s="35">
        <f t="shared" si="17"/>
        <v>1436.2464784511178</v>
      </c>
      <c r="T65" s="34">
        <f t="shared" si="18"/>
        <v>73.86598971207161</v>
      </c>
      <c r="U65" s="35">
        <f t="shared" si="19"/>
        <v>63.16772663504576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465495000</v>
      </c>
      <c r="C8" s="36">
        <f t="shared" si="0"/>
        <v>0</v>
      </c>
      <c r="D8" s="36">
        <f t="shared" si="0"/>
        <v>0</v>
      </c>
      <c r="E8" s="36">
        <f t="shared" si="0"/>
        <v>465495000</v>
      </c>
      <c r="F8" s="37">
        <f t="shared" si="0"/>
        <v>465495000</v>
      </c>
      <c r="G8" s="38">
        <f t="shared" si="0"/>
        <v>466676000</v>
      </c>
      <c r="H8" s="37">
        <f t="shared" si="0"/>
        <v>69485000</v>
      </c>
      <c r="I8" s="38">
        <f t="shared" si="0"/>
        <v>67146814</v>
      </c>
      <c r="J8" s="37">
        <f t="shared" si="0"/>
        <v>113747000</v>
      </c>
      <c r="K8" s="38">
        <f t="shared" si="0"/>
        <v>124553446</v>
      </c>
      <c r="L8" s="37">
        <f t="shared" si="0"/>
        <v>54912000</v>
      </c>
      <c r="M8" s="38">
        <f t="shared" si="0"/>
        <v>49925837</v>
      </c>
      <c r="N8" s="37">
        <f t="shared" si="0"/>
        <v>126656000</v>
      </c>
      <c r="O8" s="38">
        <f t="shared" si="0"/>
        <v>159284765</v>
      </c>
      <c r="P8" s="37">
        <f t="shared" si="0"/>
        <v>364800000</v>
      </c>
      <c r="Q8" s="38">
        <f t="shared" si="0"/>
        <v>400910862</v>
      </c>
      <c r="R8" s="16">
        <f>IF(($L8       =0),0,((($N8       -$L8       )/$L8       )*100))</f>
        <v>130.65268065268066</v>
      </c>
      <c r="S8" s="17">
        <f>IF(($M8       =0),0,((($O8       -$M8       )/$M8       )*100))</f>
        <v>219.04275335434039</v>
      </c>
      <c r="T8" s="16">
        <f>IF(($E8       =0),0,(($P8       /$E8       )*100))</f>
        <v>78.368188702349116</v>
      </c>
      <c r="U8" s="18">
        <f>IF(($E8       =0),0,(($Q8       /$E8       )*100))</f>
        <v>86.125707472690365</v>
      </c>
      <c r="V8" s="37">
        <f t="shared" ref="V8:W8" si="1">+V9+V28</f>
        <v>9351000</v>
      </c>
      <c r="W8" s="38">
        <f t="shared" si="1"/>
        <v>9328000</v>
      </c>
    </row>
    <row r="9" spans="1:23" ht="13" x14ac:dyDescent="0.3">
      <c r="A9" s="19" t="s">
        <v>35</v>
      </c>
      <c r="B9" s="39">
        <f t="shared" ref="B9:Q9" si="2">SUM(B10:B27)</f>
        <v>460871000</v>
      </c>
      <c r="C9" s="39">
        <f t="shared" si="2"/>
        <v>0</v>
      </c>
      <c r="D9" s="39">
        <f t="shared" si="2"/>
        <v>0</v>
      </c>
      <c r="E9" s="39">
        <f t="shared" si="2"/>
        <v>460871000</v>
      </c>
      <c r="F9" s="40">
        <f t="shared" si="2"/>
        <v>460871000</v>
      </c>
      <c r="G9" s="41">
        <f t="shared" si="2"/>
        <v>460871000</v>
      </c>
      <c r="H9" s="40">
        <f t="shared" si="2"/>
        <v>68524000</v>
      </c>
      <c r="I9" s="41">
        <f t="shared" si="2"/>
        <v>66095848</v>
      </c>
      <c r="J9" s="40">
        <f t="shared" si="2"/>
        <v>113213000</v>
      </c>
      <c r="K9" s="41">
        <f t="shared" si="2"/>
        <v>123885714</v>
      </c>
      <c r="L9" s="40">
        <f t="shared" si="2"/>
        <v>53410000</v>
      </c>
      <c r="M9" s="41">
        <f t="shared" si="2"/>
        <v>48249398</v>
      </c>
      <c r="N9" s="40">
        <f t="shared" si="2"/>
        <v>125889000</v>
      </c>
      <c r="O9" s="41">
        <f t="shared" si="2"/>
        <v>158062388</v>
      </c>
      <c r="P9" s="40">
        <f t="shared" si="2"/>
        <v>361036000</v>
      </c>
      <c r="Q9" s="41">
        <f t="shared" si="2"/>
        <v>396293348</v>
      </c>
      <c r="R9" s="20">
        <f>IF(($L9       =0),0,((($N9       -$L9       )/$L9       )*100))</f>
        <v>135.70305186294704</v>
      </c>
      <c r="S9" s="21">
        <f>IF(($M9       =0),0,((($O9       -$M9       )/$M9       )*100))</f>
        <v>227.59452874417212</v>
      </c>
      <c r="T9" s="20">
        <f>IF(($E9       =0),0,(($P9       /$E9       )*100))</f>
        <v>78.33775611830643</v>
      </c>
      <c r="U9" s="22">
        <f>IF(($E9       =0),0,(($Q9       /$E9       )*100))</f>
        <v>85.987911584803555</v>
      </c>
      <c r="V9" s="40">
        <f t="shared" ref="V9:W9" si="3">SUM(V10:V27)</f>
        <v>9351000</v>
      </c>
      <c r="W9" s="41">
        <f t="shared" si="3"/>
        <v>9328000</v>
      </c>
    </row>
    <row r="10" spans="1:23" ht="13" x14ac:dyDescent="0.3">
      <c r="A10" s="23" t="s">
        <v>36</v>
      </c>
      <c r="B10" s="42">
        <v>242657000</v>
      </c>
      <c r="C10" s="42"/>
      <c r="D10" s="42"/>
      <c r="E10" s="42">
        <f t="shared" ref="E10:E41" si="4">$B10      +$C10      +$D10</f>
        <v>242657000</v>
      </c>
      <c r="F10" s="43">
        <v>242657000</v>
      </c>
      <c r="G10" s="44">
        <v>242657000</v>
      </c>
      <c r="H10" s="43">
        <v>47726000</v>
      </c>
      <c r="I10" s="44">
        <v>48540343</v>
      </c>
      <c r="J10" s="43">
        <v>73801000</v>
      </c>
      <c r="K10" s="44">
        <v>78055596</v>
      </c>
      <c r="L10" s="43">
        <v>34430000</v>
      </c>
      <c r="M10" s="44">
        <v>32777383</v>
      </c>
      <c r="N10" s="43">
        <v>86700000</v>
      </c>
      <c r="O10" s="44">
        <v>94083482</v>
      </c>
      <c r="P10" s="43">
        <f t="shared" ref="P10:P41" si="5">$H10      +$J10      +$L10      +$N10</f>
        <v>242657000</v>
      </c>
      <c r="Q10" s="44">
        <f t="shared" ref="Q10:Q41" si="6">$I10      +$K10      +$M10      +$O10</f>
        <v>253456804</v>
      </c>
      <c r="R10" s="24">
        <f t="shared" ref="R10:R41" si="7">IF(($L10      =0),0,((($N10      -$L10      )/$L10      )*100))</f>
        <v>151.81527737438282</v>
      </c>
      <c r="S10" s="25">
        <f t="shared" ref="S10:S41" si="8">IF(($M10      =0),0,((($O10      -$M10      )/$M10      )*100))</f>
        <v>187.03780896723816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104.45064597353466</v>
      </c>
      <c r="V10" s="43">
        <v>6453000</v>
      </c>
      <c r="W10" s="44">
        <v>6452000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100000000</v>
      </c>
      <c r="C12" s="42"/>
      <c r="D12" s="42"/>
      <c r="E12" s="42">
        <f t="shared" si="4"/>
        <v>100000000</v>
      </c>
      <c r="F12" s="43">
        <v>100000000</v>
      </c>
      <c r="G12" s="44">
        <v>100000000</v>
      </c>
      <c r="H12" s="43">
        <v>2280000</v>
      </c>
      <c r="I12" s="44">
        <v>2543625</v>
      </c>
      <c r="J12" s="43">
        <v>678000</v>
      </c>
      <c r="K12" s="44">
        <v>98936</v>
      </c>
      <c r="L12" s="43">
        <v>742000</v>
      </c>
      <c r="M12" s="44">
        <v>1425735</v>
      </c>
      <c r="N12" s="43">
        <v>6101000</v>
      </c>
      <c r="O12" s="44">
        <v>6406695</v>
      </c>
      <c r="P12" s="43">
        <f t="shared" si="5"/>
        <v>9801000</v>
      </c>
      <c r="Q12" s="44">
        <f t="shared" si="6"/>
        <v>10474991</v>
      </c>
      <c r="R12" s="24">
        <f t="shared" si="7"/>
        <v>722.23719676549865</v>
      </c>
      <c r="S12" s="25">
        <f t="shared" si="8"/>
        <v>349.36085597954741</v>
      </c>
      <c r="T12" s="24">
        <f t="shared" si="9"/>
        <v>9.8010000000000002</v>
      </c>
      <c r="U12" s="26">
        <f t="shared" si="10"/>
        <v>10.474990999999999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30000000</v>
      </c>
      <c r="H14" s="43">
        <v>10224000</v>
      </c>
      <c r="I14" s="44">
        <v>6094061</v>
      </c>
      <c r="J14" s="43">
        <v>5774000</v>
      </c>
      <c r="K14" s="44">
        <v>11686126</v>
      </c>
      <c r="L14" s="43"/>
      <c r="M14" s="44">
        <v>2399628</v>
      </c>
      <c r="N14" s="43">
        <v>9368000</v>
      </c>
      <c r="O14" s="44">
        <v>21217056</v>
      </c>
      <c r="P14" s="43">
        <f t="shared" si="5"/>
        <v>25366000</v>
      </c>
      <c r="Q14" s="44">
        <f t="shared" si="6"/>
        <v>41396871</v>
      </c>
      <c r="R14" s="24">
        <f t="shared" si="7"/>
        <v>0</v>
      </c>
      <c r="S14" s="25">
        <f t="shared" si="8"/>
        <v>784.18104806244969</v>
      </c>
      <c r="T14" s="24">
        <f t="shared" si="9"/>
        <v>84.553333333333342</v>
      </c>
      <c r="U14" s="26">
        <f t="shared" si="10"/>
        <v>137.98957000000001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13214000</v>
      </c>
      <c r="C20" s="42"/>
      <c r="D20" s="42"/>
      <c r="E20" s="42">
        <f t="shared" si="4"/>
        <v>13214000</v>
      </c>
      <c r="F20" s="43">
        <v>13214000</v>
      </c>
      <c r="G20" s="44">
        <v>13214000</v>
      </c>
      <c r="H20" s="43"/>
      <c r="I20" s="44"/>
      <c r="J20" s="43">
        <v>2959000</v>
      </c>
      <c r="K20" s="44">
        <v>4363785</v>
      </c>
      <c r="L20" s="43">
        <v>4024000</v>
      </c>
      <c r="M20" s="44">
        <v>5306283</v>
      </c>
      <c r="N20" s="43">
        <v>1229000</v>
      </c>
      <c r="O20" s="44">
        <v>6294229</v>
      </c>
      <c r="P20" s="43">
        <f t="shared" si="5"/>
        <v>8212000</v>
      </c>
      <c r="Q20" s="44">
        <f t="shared" si="6"/>
        <v>15964297</v>
      </c>
      <c r="R20" s="24">
        <f t="shared" si="7"/>
        <v>-69.458250497017886</v>
      </c>
      <c r="S20" s="25">
        <f t="shared" si="8"/>
        <v>18.618418957300243</v>
      </c>
      <c r="T20" s="24">
        <f t="shared" si="9"/>
        <v>62.14620856667171</v>
      </c>
      <c r="U20" s="26">
        <f t="shared" si="10"/>
        <v>120.81350840018163</v>
      </c>
      <c r="V20" s="43">
        <v>2898000</v>
      </c>
      <c r="W20" s="44">
        <v>2876000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75000000</v>
      </c>
      <c r="C23" s="42"/>
      <c r="D23" s="42"/>
      <c r="E23" s="42">
        <f t="shared" si="4"/>
        <v>75000000</v>
      </c>
      <c r="F23" s="43">
        <v>75000000</v>
      </c>
      <c r="G23" s="44">
        <v>75000000</v>
      </c>
      <c r="H23" s="43">
        <v>8294000</v>
      </c>
      <c r="I23" s="44">
        <v>8917819</v>
      </c>
      <c r="J23" s="43">
        <v>30001000</v>
      </c>
      <c r="K23" s="44">
        <v>29681271</v>
      </c>
      <c r="L23" s="43">
        <v>14214000</v>
      </c>
      <c r="M23" s="44">
        <v>6340369</v>
      </c>
      <c r="N23" s="43">
        <v>22491000</v>
      </c>
      <c r="O23" s="44">
        <v>30060926</v>
      </c>
      <c r="P23" s="43">
        <f t="shared" si="5"/>
        <v>75000000</v>
      </c>
      <c r="Q23" s="44">
        <f t="shared" si="6"/>
        <v>75000385</v>
      </c>
      <c r="R23" s="24">
        <f t="shared" si="7"/>
        <v>58.231321232587582</v>
      </c>
      <c r="S23" s="25">
        <f t="shared" si="8"/>
        <v>374.11950313932834</v>
      </c>
      <c r="T23" s="24">
        <f t="shared" si="9"/>
        <v>100</v>
      </c>
      <c r="U23" s="26">
        <f t="shared" si="10"/>
        <v>100.00051333333333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4624000</v>
      </c>
      <c r="C28" s="39">
        <f t="shared" si="11"/>
        <v>0</v>
      </c>
      <c r="D28" s="39">
        <f t="shared" si="11"/>
        <v>0</v>
      </c>
      <c r="E28" s="39">
        <f t="shared" si="11"/>
        <v>4624000</v>
      </c>
      <c r="F28" s="40">
        <f t="shared" si="11"/>
        <v>4624000</v>
      </c>
      <c r="G28" s="41">
        <f t="shared" si="11"/>
        <v>5805000</v>
      </c>
      <c r="H28" s="40">
        <f t="shared" si="11"/>
        <v>961000</v>
      </c>
      <c r="I28" s="41">
        <f t="shared" si="11"/>
        <v>1050966</v>
      </c>
      <c r="J28" s="40">
        <f t="shared" si="11"/>
        <v>534000</v>
      </c>
      <c r="K28" s="41">
        <f t="shared" si="11"/>
        <v>667732</v>
      </c>
      <c r="L28" s="40">
        <f t="shared" si="11"/>
        <v>1502000</v>
      </c>
      <c r="M28" s="41">
        <f t="shared" si="11"/>
        <v>1676439</v>
      </c>
      <c r="N28" s="40">
        <f t="shared" si="11"/>
        <v>767000</v>
      </c>
      <c r="O28" s="41">
        <f t="shared" si="11"/>
        <v>1222377</v>
      </c>
      <c r="P28" s="40">
        <f t="shared" si="11"/>
        <v>3764000</v>
      </c>
      <c r="Q28" s="41">
        <f t="shared" si="11"/>
        <v>4617514</v>
      </c>
      <c r="R28" s="20">
        <f t="shared" si="7"/>
        <v>-48.934753661784285</v>
      </c>
      <c r="S28" s="21">
        <f t="shared" si="8"/>
        <v>-27.08491033673161</v>
      </c>
      <c r="T28" s="20">
        <f t="shared" si="9"/>
        <v>81.401384083044974</v>
      </c>
      <c r="U28" s="22">
        <f t="shared" si="10"/>
        <v>99.859731833910033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305000</v>
      </c>
      <c r="I31" s="44">
        <v>304602</v>
      </c>
      <c r="J31" s="43">
        <v>534000</v>
      </c>
      <c r="K31" s="44">
        <v>535021</v>
      </c>
      <c r="L31" s="43">
        <v>391000</v>
      </c>
      <c r="M31" s="44">
        <v>614516</v>
      </c>
      <c r="N31" s="43">
        <v>768000</v>
      </c>
      <c r="O31" s="44">
        <v>545861</v>
      </c>
      <c r="P31" s="43">
        <f t="shared" si="5"/>
        <v>1998000</v>
      </c>
      <c r="Q31" s="44">
        <f t="shared" si="6"/>
        <v>2000000</v>
      </c>
      <c r="R31" s="24">
        <f t="shared" si="7"/>
        <v>96.419437340153451</v>
      </c>
      <c r="S31" s="25">
        <f t="shared" si="8"/>
        <v>-11.172207070279699</v>
      </c>
      <c r="T31" s="24">
        <f t="shared" si="9"/>
        <v>99.9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2624000</v>
      </c>
      <c r="C33" s="42"/>
      <c r="D33" s="42"/>
      <c r="E33" s="42">
        <f t="shared" si="4"/>
        <v>2624000</v>
      </c>
      <c r="F33" s="43">
        <v>2624000</v>
      </c>
      <c r="G33" s="44">
        <v>3805000</v>
      </c>
      <c r="H33" s="43">
        <v>656000</v>
      </c>
      <c r="I33" s="44">
        <v>746364</v>
      </c>
      <c r="J33" s="43"/>
      <c r="K33" s="44">
        <v>132711</v>
      </c>
      <c r="L33" s="43">
        <v>1111000</v>
      </c>
      <c r="M33" s="44">
        <v>1061923</v>
      </c>
      <c r="N33" s="43">
        <v>-1000</v>
      </c>
      <c r="O33" s="44">
        <v>676516</v>
      </c>
      <c r="P33" s="43">
        <f t="shared" si="5"/>
        <v>1766000</v>
      </c>
      <c r="Q33" s="44">
        <f t="shared" si="6"/>
        <v>2617514</v>
      </c>
      <c r="R33" s="24">
        <f t="shared" si="7"/>
        <v>-100.09000900090008</v>
      </c>
      <c r="S33" s="25">
        <f t="shared" si="8"/>
        <v>-36.293309401905788</v>
      </c>
      <c r="T33" s="24">
        <f t="shared" si="9"/>
        <v>67.301829268292678</v>
      </c>
      <c r="U33" s="26">
        <f t="shared" si="10"/>
        <v>99.752820121951231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7360000</v>
      </c>
      <c r="C43" s="45">
        <f t="shared" si="20"/>
        <v>1629000</v>
      </c>
      <c r="D43" s="45">
        <f t="shared" si="20"/>
        <v>0</v>
      </c>
      <c r="E43" s="45">
        <f t="shared" si="20"/>
        <v>8989000</v>
      </c>
      <c r="F43" s="46">
        <f t="shared" si="20"/>
        <v>7360000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7360000</v>
      </c>
      <c r="C44" s="39">
        <f t="shared" si="22"/>
        <v>1629000</v>
      </c>
      <c r="D44" s="39">
        <f t="shared" si="22"/>
        <v>0</v>
      </c>
      <c r="E44" s="39">
        <f t="shared" si="22"/>
        <v>8989000</v>
      </c>
      <c r="F44" s="40">
        <f t="shared" si="22"/>
        <v>7360000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4860000</v>
      </c>
      <c r="C46" s="42">
        <v>1629000</v>
      </c>
      <c r="D46" s="42"/>
      <c r="E46" s="42">
        <f t="shared" si="13"/>
        <v>6489000</v>
      </c>
      <c r="F46" s="43">
        <v>4860000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2500000</v>
      </c>
      <c r="C47" s="42"/>
      <c r="D47" s="42"/>
      <c r="E47" s="42">
        <f t="shared" si="13"/>
        <v>2500000</v>
      </c>
      <c r="F47" s="43">
        <v>2500000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472855000</v>
      </c>
      <c r="C61" s="39">
        <f t="shared" si="26"/>
        <v>1629000</v>
      </c>
      <c r="D61" s="39">
        <f t="shared" si="26"/>
        <v>0</v>
      </c>
      <c r="E61" s="39">
        <f t="shared" si="26"/>
        <v>474484000</v>
      </c>
      <c r="F61" s="40">
        <f t="shared" si="26"/>
        <v>472855000</v>
      </c>
      <c r="G61" s="41">
        <f t="shared" si="26"/>
        <v>466676000</v>
      </c>
      <c r="H61" s="40">
        <f t="shared" si="26"/>
        <v>69485000</v>
      </c>
      <c r="I61" s="41">
        <f t="shared" si="26"/>
        <v>67146814</v>
      </c>
      <c r="J61" s="40">
        <f t="shared" si="26"/>
        <v>113747000</v>
      </c>
      <c r="K61" s="41">
        <f t="shared" si="26"/>
        <v>124553446</v>
      </c>
      <c r="L61" s="40">
        <f t="shared" si="26"/>
        <v>54912000</v>
      </c>
      <c r="M61" s="41">
        <f t="shared" si="26"/>
        <v>49925837</v>
      </c>
      <c r="N61" s="40">
        <f t="shared" si="26"/>
        <v>126656000</v>
      </c>
      <c r="O61" s="41">
        <f t="shared" si="26"/>
        <v>159284765</v>
      </c>
      <c r="P61" s="40">
        <f t="shared" si="26"/>
        <v>364800000</v>
      </c>
      <c r="Q61" s="41">
        <f t="shared" si="26"/>
        <v>400910862</v>
      </c>
      <c r="R61" s="20">
        <f t="shared" si="16"/>
        <v>130.65268065268066</v>
      </c>
      <c r="S61" s="21">
        <f t="shared" si="17"/>
        <v>219.04275335434039</v>
      </c>
      <c r="T61" s="20">
        <f t="shared" si="18"/>
        <v>76.883519781488943</v>
      </c>
      <c r="U61" s="22">
        <f t="shared" si="19"/>
        <v>84.494073983527372</v>
      </c>
      <c r="V61" s="40">
        <f t="shared" ref="V61:W61" si="27">+V8+V43</f>
        <v>9351000</v>
      </c>
      <c r="W61" s="41">
        <f t="shared" si="27"/>
        <v>9328000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472855000</v>
      </c>
      <c r="C65" s="48">
        <f t="shared" si="30"/>
        <v>1629000</v>
      </c>
      <c r="D65" s="48">
        <f t="shared" si="30"/>
        <v>0</v>
      </c>
      <c r="E65" s="48">
        <f t="shared" si="30"/>
        <v>474484000</v>
      </c>
      <c r="F65" s="49">
        <f t="shared" si="30"/>
        <v>472855000</v>
      </c>
      <c r="G65" s="50">
        <f t="shared" si="30"/>
        <v>466676000</v>
      </c>
      <c r="H65" s="49">
        <f t="shared" si="30"/>
        <v>69485000</v>
      </c>
      <c r="I65" s="50">
        <f t="shared" si="30"/>
        <v>67146814</v>
      </c>
      <c r="J65" s="49">
        <f t="shared" si="30"/>
        <v>113747000</v>
      </c>
      <c r="K65" s="50">
        <f t="shared" si="30"/>
        <v>124553446</v>
      </c>
      <c r="L65" s="49">
        <f t="shared" si="30"/>
        <v>54912000</v>
      </c>
      <c r="M65" s="51">
        <f t="shared" si="30"/>
        <v>49925837</v>
      </c>
      <c r="N65" s="49">
        <f t="shared" si="30"/>
        <v>126656000</v>
      </c>
      <c r="O65" s="50">
        <f t="shared" si="30"/>
        <v>159284765</v>
      </c>
      <c r="P65" s="49">
        <f t="shared" si="30"/>
        <v>364800000</v>
      </c>
      <c r="Q65" s="50">
        <f t="shared" si="30"/>
        <v>400910862</v>
      </c>
      <c r="R65" s="34">
        <f t="shared" si="16"/>
        <v>130.65268065268066</v>
      </c>
      <c r="S65" s="35">
        <f t="shared" si="17"/>
        <v>219.04275335434039</v>
      </c>
      <c r="T65" s="34">
        <f t="shared" si="18"/>
        <v>76.883519781488943</v>
      </c>
      <c r="U65" s="35">
        <f t="shared" si="19"/>
        <v>84.494073983527372</v>
      </c>
      <c r="V65" s="49">
        <f>+V61+V62</f>
        <v>9351000</v>
      </c>
      <c r="W65" s="50">
        <f>+W61+W62</f>
        <v>9328000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39762000</v>
      </c>
      <c r="C8" s="36">
        <f t="shared" si="0"/>
        <v>0</v>
      </c>
      <c r="D8" s="36">
        <f t="shared" si="0"/>
        <v>0</v>
      </c>
      <c r="E8" s="36">
        <f t="shared" si="0"/>
        <v>39762000</v>
      </c>
      <c r="F8" s="37">
        <f t="shared" si="0"/>
        <v>39762000</v>
      </c>
      <c r="G8" s="38">
        <f t="shared" si="0"/>
        <v>39762000</v>
      </c>
      <c r="H8" s="37">
        <f t="shared" si="0"/>
        <v>6510000</v>
      </c>
      <c r="I8" s="38">
        <f t="shared" si="0"/>
        <v>12312848</v>
      </c>
      <c r="J8" s="37">
        <f t="shared" si="0"/>
        <v>15215000</v>
      </c>
      <c r="K8" s="38">
        <f t="shared" si="0"/>
        <v>14999319</v>
      </c>
      <c r="L8" s="37">
        <f t="shared" si="0"/>
        <v>10249000</v>
      </c>
      <c r="M8" s="38">
        <f t="shared" si="0"/>
        <v>7391674</v>
      </c>
      <c r="N8" s="37">
        <f t="shared" si="0"/>
        <v>4628000</v>
      </c>
      <c r="O8" s="38">
        <f t="shared" si="0"/>
        <v>9381164</v>
      </c>
      <c r="P8" s="37">
        <f t="shared" si="0"/>
        <v>36602000</v>
      </c>
      <c r="Q8" s="38">
        <f t="shared" si="0"/>
        <v>44085005</v>
      </c>
      <c r="R8" s="16">
        <f>IF(($L8       =0),0,((($N8       -$L8       )/$L8       )*100))</f>
        <v>-54.844375060981555</v>
      </c>
      <c r="S8" s="17">
        <f>IF(($M8       =0),0,((($O8       -$M8       )/$M8       )*100))</f>
        <v>26.915283330947766</v>
      </c>
      <c r="T8" s="16">
        <f>IF(($E8       =0),0,(($P8       /$E8       )*100))</f>
        <v>92.05271364619486</v>
      </c>
      <c r="U8" s="18">
        <f>IF(($E8       =0),0,(($Q8       /$E8       )*100))</f>
        <v>110.87220210250995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31558000</v>
      </c>
      <c r="C9" s="39">
        <f t="shared" si="2"/>
        <v>0</v>
      </c>
      <c r="D9" s="39">
        <f t="shared" si="2"/>
        <v>0</v>
      </c>
      <c r="E9" s="39">
        <f t="shared" si="2"/>
        <v>31558000</v>
      </c>
      <c r="F9" s="40">
        <f t="shared" si="2"/>
        <v>31558000</v>
      </c>
      <c r="G9" s="41">
        <f t="shared" si="2"/>
        <v>31558000</v>
      </c>
      <c r="H9" s="40">
        <f t="shared" si="2"/>
        <v>4599000</v>
      </c>
      <c r="I9" s="41">
        <f t="shared" si="2"/>
        <v>8747699</v>
      </c>
      <c r="J9" s="40">
        <f t="shared" si="2"/>
        <v>12636000</v>
      </c>
      <c r="K9" s="41">
        <f t="shared" si="2"/>
        <v>13241156</v>
      </c>
      <c r="L9" s="40">
        <f t="shared" si="2"/>
        <v>9081000</v>
      </c>
      <c r="M9" s="41">
        <f t="shared" si="2"/>
        <v>6234194</v>
      </c>
      <c r="N9" s="40">
        <f t="shared" si="2"/>
        <v>4022000</v>
      </c>
      <c r="O9" s="41">
        <f t="shared" si="2"/>
        <v>7657955</v>
      </c>
      <c r="P9" s="40">
        <f t="shared" si="2"/>
        <v>30338000</v>
      </c>
      <c r="Q9" s="41">
        <f t="shared" si="2"/>
        <v>35881004</v>
      </c>
      <c r="R9" s="20">
        <f>IF(($L9       =0),0,((($N9       -$L9       )/$L9       )*100))</f>
        <v>-55.709723598722604</v>
      </c>
      <c r="S9" s="21">
        <f>IF(($M9       =0),0,((($O9       -$M9       )/$M9       )*100))</f>
        <v>22.837932217059656</v>
      </c>
      <c r="T9" s="20">
        <f>IF(($E9       =0),0,(($P9       /$E9       )*100))</f>
        <v>96.134102287850936</v>
      </c>
      <c r="U9" s="22">
        <f>IF(($E9       =0),0,(($Q9       /$E9       )*100))</f>
        <v>113.69859940427149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18934000</v>
      </c>
      <c r="C10" s="42"/>
      <c r="D10" s="42"/>
      <c r="E10" s="42">
        <f t="shared" ref="E10:E41" si="4">$B10      +$C10      +$D10</f>
        <v>18934000</v>
      </c>
      <c r="F10" s="43">
        <v>18934000</v>
      </c>
      <c r="G10" s="44">
        <v>18934000</v>
      </c>
      <c r="H10" s="43">
        <v>3745000</v>
      </c>
      <c r="I10" s="44">
        <v>4183082</v>
      </c>
      <c r="J10" s="43">
        <v>10178000</v>
      </c>
      <c r="K10" s="44">
        <v>11555986</v>
      </c>
      <c r="L10" s="43">
        <v>4643000</v>
      </c>
      <c r="M10" s="44">
        <v>3053354</v>
      </c>
      <c r="N10" s="43">
        <v>368000</v>
      </c>
      <c r="O10" s="44">
        <v>5684217</v>
      </c>
      <c r="P10" s="43">
        <f t="shared" ref="P10:P41" si="5">$H10      +$J10      +$L10      +$N10</f>
        <v>18934000</v>
      </c>
      <c r="Q10" s="44">
        <f t="shared" ref="Q10:Q41" si="6">$I10      +$K10      +$M10      +$O10</f>
        <v>24476639</v>
      </c>
      <c r="R10" s="24">
        <f t="shared" ref="R10:R41" si="7">IF(($L10      =0),0,((($N10      -$L10      )/$L10      )*100))</f>
        <v>-92.074090027999134</v>
      </c>
      <c r="S10" s="25">
        <f t="shared" ref="S10:S41" si="8">IF(($M10      =0),0,((($O10      -$M10      )/$M10      )*100))</f>
        <v>86.163052171480942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129.2734710045421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12624000</v>
      </c>
      <c r="C13" s="42"/>
      <c r="D13" s="42"/>
      <c r="E13" s="42">
        <f t="shared" si="4"/>
        <v>12624000</v>
      </c>
      <c r="F13" s="43">
        <v>12624000</v>
      </c>
      <c r="G13" s="44">
        <v>12624000</v>
      </c>
      <c r="H13" s="43">
        <v>854000</v>
      </c>
      <c r="I13" s="44">
        <v>4564617</v>
      </c>
      <c r="J13" s="43">
        <v>2458000</v>
      </c>
      <c r="K13" s="44">
        <v>1685170</v>
      </c>
      <c r="L13" s="43">
        <v>4438000</v>
      </c>
      <c r="M13" s="44">
        <v>3180840</v>
      </c>
      <c r="N13" s="43">
        <v>3654000</v>
      </c>
      <c r="O13" s="44">
        <v>1973738</v>
      </c>
      <c r="P13" s="43">
        <f t="shared" si="5"/>
        <v>11404000</v>
      </c>
      <c r="Q13" s="44">
        <f t="shared" si="6"/>
        <v>11404365</v>
      </c>
      <c r="R13" s="24">
        <f t="shared" si="7"/>
        <v>-17.665615141955836</v>
      </c>
      <c r="S13" s="25">
        <f t="shared" si="8"/>
        <v>-37.94915808402812</v>
      </c>
      <c r="T13" s="24">
        <f t="shared" si="9"/>
        <v>90.335868187579223</v>
      </c>
      <c r="U13" s="26">
        <f t="shared" si="10"/>
        <v>90.338759505703422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8204000</v>
      </c>
      <c r="C28" s="39">
        <f t="shared" si="11"/>
        <v>0</v>
      </c>
      <c r="D28" s="39">
        <f t="shared" si="11"/>
        <v>0</v>
      </c>
      <c r="E28" s="39">
        <f t="shared" si="11"/>
        <v>8204000</v>
      </c>
      <c r="F28" s="40">
        <f t="shared" si="11"/>
        <v>8204000</v>
      </c>
      <c r="G28" s="41">
        <f t="shared" si="11"/>
        <v>8204000</v>
      </c>
      <c r="H28" s="40">
        <f t="shared" si="11"/>
        <v>1911000</v>
      </c>
      <c r="I28" s="41">
        <f t="shared" si="11"/>
        <v>3565149</v>
      </c>
      <c r="J28" s="40">
        <f t="shared" si="11"/>
        <v>2579000</v>
      </c>
      <c r="K28" s="41">
        <f t="shared" si="11"/>
        <v>1758163</v>
      </c>
      <c r="L28" s="40">
        <f t="shared" si="11"/>
        <v>1168000</v>
      </c>
      <c r="M28" s="41">
        <f t="shared" si="11"/>
        <v>1157480</v>
      </c>
      <c r="N28" s="40">
        <f t="shared" si="11"/>
        <v>606000</v>
      </c>
      <c r="O28" s="41">
        <f t="shared" si="11"/>
        <v>1723209</v>
      </c>
      <c r="P28" s="40">
        <f t="shared" si="11"/>
        <v>6264000</v>
      </c>
      <c r="Q28" s="41">
        <f t="shared" si="11"/>
        <v>8204001</v>
      </c>
      <c r="R28" s="20">
        <f t="shared" si="7"/>
        <v>-48.11643835616438</v>
      </c>
      <c r="S28" s="21">
        <f t="shared" si="8"/>
        <v>48.875920102291182</v>
      </c>
      <c r="T28" s="20">
        <f t="shared" si="9"/>
        <v>76.352998537298873</v>
      </c>
      <c r="U28" s="22">
        <f t="shared" si="10"/>
        <v>100.000012189176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1361000</v>
      </c>
      <c r="I31" s="44">
        <v>1361149</v>
      </c>
      <c r="J31" s="43">
        <v>1064000</v>
      </c>
      <c r="K31" s="44">
        <v>1063965</v>
      </c>
      <c r="L31" s="43">
        <v>470000</v>
      </c>
      <c r="M31" s="44">
        <v>459477</v>
      </c>
      <c r="N31" s="43">
        <v>68000</v>
      </c>
      <c r="O31" s="44">
        <v>115410</v>
      </c>
      <c r="P31" s="43">
        <f t="shared" si="5"/>
        <v>2963000</v>
      </c>
      <c r="Q31" s="44">
        <f t="shared" si="6"/>
        <v>3000001</v>
      </c>
      <c r="R31" s="24">
        <f t="shared" si="7"/>
        <v>-85.531914893617028</v>
      </c>
      <c r="S31" s="25">
        <f t="shared" si="8"/>
        <v>-74.882311845859533</v>
      </c>
      <c r="T31" s="24">
        <f t="shared" si="9"/>
        <v>98.766666666666666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2204000</v>
      </c>
      <c r="C33" s="42"/>
      <c r="D33" s="42"/>
      <c r="E33" s="42">
        <f t="shared" si="4"/>
        <v>2204000</v>
      </c>
      <c r="F33" s="43">
        <v>2204000</v>
      </c>
      <c r="G33" s="44">
        <v>2204000</v>
      </c>
      <c r="H33" s="43">
        <v>550000</v>
      </c>
      <c r="I33" s="44">
        <v>2204000</v>
      </c>
      <c r="J33" s="43"/>
      <c r="K33" s="44"/>
      <c r="L33" s="43"/>
      <c r="M33" s="44"/>
      <c r="N33" s="43"/>
      <c r="O33" s="44"/>
      <c r="P33" s="43">
        <f t="shared" si="5"/>
        <v>550000</v>
      </c>
      <c r="Q33" s="44">
        <f t="shared" si="6"/>
        <v>2204000</v>
      </c>
      <c r="R33" s="24">
        <f t="shared" si="7"/>
        <v>0</v>
      </c>
      <c r="S33" s="25">
        <f t="shared" si="8"/>
        <v>0</v>
      </c>
      <c r="T33" s="24">
        <f t="shared" si="9"/>
        <v>24.954627949183301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1515000</v>
      </c>
      <c r="K36" s="44">
        <v>694198</v>
      </c>
      <c r="L36" s="43">
        <v>698000</v>
      </c>
      <c r="M36" s="44">
        <v>698003</v>
      </c>
      <c r="N36" s="43">
        <v>538000</v>
      </c>
      <c r="O36" s="44">
        <v>1607799</v>
      </c>
      <c r="P36" s="43">
        <f t="shared" si="5"/>
        <v>2751000</v>
      </c>
      <c r="Q36" s="44">
        <f t="shared" si="6"/>
        <v>3000000</v>
      </c>
      <c r="R36" s="24">
        <f t="shared" si="7"/>
        <v>-22.922636103151863</v>
      </c>
      <c r="S36" s="25">
        <f t="shared" si="8"/>
        <v>130.34270626344014</v>
      </c>
      <c r="T36" s="24">
        <f t="shared" si="9"/>
        <v>91.7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39762000</v>
      </c>
      <c r="C61" s="39">
        <f t="shared" si="26"/>
        <v>0</v>
      </c>
      <c r="D61" s="39">
        <f t="shared" si="26"/>
        <v>0</v>
      </c>
      <c r="E61" s="39">
        <f t="shared" si="26"/>
        <v>39762000</v>
      </c>
      <c r="F61" s="40">
        <f t="shared" si="26"/>
        <v>39762000</v>
      </c>
      <c r="G61" s="41">
        <f t="shared" si="26"/>
        <v>39762000</v>
      </c>
      <c r="H61" s="40">
        <f t="shared" si="26"/>
        <v>6510000</v>
      </c>
      <c r="I61" s="41">
        <f t="shared" si="26"/>
        <v>12312848</v>
      </c>
      <c r="J61" s="40">
        <f t="shared" si="26"/>
        <v>15215000</v>
      </c>
      <c r="K61" s="41">
        <f t="shared" si="26"/>
        <v>14999319</v>
      </c>
      <c r="L61" s="40">
        <f t="shared" si="26"/>
        <v>10249000</v>
      </c>
      <c r="M61" s="41">
        <f t="shared" si="26"/>
        <v>7391674</v>
      </c>
      <c r="N61" s="40">
        <f t="shared" si="26"/>
        <v>4628000</v>
      </c>
      <c r="O61" s="41">
        <f t="shared" si="26"/>
        <v>9381164</v>
      </c>
      <c r="P61" s="40">
        <f t="shared" si="26"/>
        <v>36602000</v>
      </c>
      <c r="Q61" s="41">
        <f t="shared" si="26"/>
        <v>44085005</v>
      </c>
      <c r="R61" s="20">
        <f t="shared" si="16"/>
        <v>-54.844375060981555</v>
      </c>
      <c r="S61" s="21">
        <f t="shared" si="17"/>
        <v>26.915283330947766</v>
      </c>
      <c r="T61" s="20">
        <f t="shared" si="18"/>
        <v>92.05271364619486</v>
      </c>
      <c r="U61" s="22">
        <f t="shared" si="19"/>
        <v>110.87220210250995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39762000</v>
      </c>
      <c r="C65" s="48">
        <f t="shared" si="30"/>
        <v>0</v>
      </c>
      <c r="D65" s="48">
        <f t="shared" si="30"/>
        <v>0</v>
      </c>
      <c r="E65" s="48">
        <f t="shared" si="30"/>
        <v>39762000</v>
      </c>
      <c r="F65" s="49">
        <f t="shared" si="30"/>
        <v>39762000</v>
      </c>
      <c r="G65" s="50">
        <f t="shared" si="30"/>
        <v>39762000</v>
      </c>
      <c r="H65" s="49">
        <f t="shared" si="30"/>
        <v>6510000</v>
      </c>
      <c r="I65" s="50">
        <f t="shared" si="30"/>
        <v>12312848</v>
      </c>
      <c r="J65" s="49">
        <f t="shared" si="30"/>
        <v>15215000</v>
      </c>
      <c r="K65" s="50">
        <f t="shared" si="30"/>
        <v>14999319</v>
      </c>
      <c r="L65" s="49">
        <f t="shared" si="30"/>
        <v>10249000</v>
      </c>
      <c r="M65" s="51">
        <f t="shared" si="30"/>
        <v>7391674</v>
      </c>
      <c r="N65" s="49">
        <f t="shared" si="30"/>
        <v>4628000</v>
      </c>
      <c r="O65" s="50">
        <f t="shared" si="30"/>
        <v>9381164</v>
      </c>
      <c r="P65" s="49">
        <f t="shared" si="30"/>
        <v>36602000</v>
      </c>
      <c r="Q65" s="50">
        <f t="shared" si="30"/>
        <v>44085005</v>
      </c>
      <c r="R65" s="34">
        <f t="shared" si="16"/>
        <v>-54.844375060981555</v>
      </c>
      <c r="S65" s="35">
        <f t="shared" si="17"/>
        <v>26.915283330947766</v>
      </c>
      <c r="T65" s="34">
        <f t="shared" si="18"/>
        <v>92.05271364619486</v>
      </c>
      <c r="U65" s="35">
        <f t="shared" si="19"/>
        <v>110.87220210250995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25969000</v>
      </c>
      <c r="C8" s="36">
        <f t="shared" si="0"/>
        <v>0</v>
      </c>
      <c r="D8" s="36">
        <f t="shared" si="0"/>
        <v>0</v>
      </c>
      <c r="E8" s="36">
        <f t="shared" si="0"/>
        <v>25969000</v>
      </c>
      <c r="F8" s="37">
        <f t="shared" si="0"/>
        <v>25969000</v>
      </c>
      <c r="G8" s="38">
        <f t="shared" si="0"/>
        <v>25969000</v>
      </c>
      <c r="H8" s="37">
        <f t="shared" si="0"/>
        <v>9894000</v>
      </c>
      <c r="I8" s="38">
        <f t="shared" si="0"/>
        <v>7695883</v>
      </c>
      <c r="J8" s="37">
        <f t="shared" si="0"/>
        <v>2385000</v>
      </c>
      <c r="K8" s="38">
        <f t="shared" si="0"/>
        <v>3668326</v>
      </c>
      <c r="L8" s="37">
        <f t="shared" si="0"/>
        <v>5994000</v>
      </c>
      <c r="M8" s="38">
        <f t="shared" si="0"/>
        <v>6452273</v>
      </c>
      <c r="N8" s="37">
        <f t="shared" si="0"/>
        <v>4844000</v>
      </c>
      <c r="O8" s="38">
        <f t="shared" si="0"/>
        <v>5249356</v>
      </c>
      <c r="P8" s="37">
        <f t="shared" si="0"/>
        <v>23117000</v>
      </c>
      <c r="Q8" s="38">
        <f t="shared" si="0"/>
        <v>23065838</v>
      </c>
      <c r="R8" s="16">
        <f>IF(($L8       =0),0,((($N8       -$L8       )/$L8       )*100))</f>
        <v>-19.185852519185854</v>
      </c>
      <c r="S8" s="17">
        <f>IF(($M8       =0),0,((($O8       -$M8       )/$M8       )*100))</f>
        <v>-18.643306010145572</v>
      </c>
      <c r="T8" s="16">
        <f>IF(($E8       =0),0,(($P8       /$E8       )*100))</f>
        <v>89.017674920097036</v>
      </c>
      <c r="U8" s="18">
        <f>IF(($E8       =0),0,(($Q8       /$E8       )*100))</f>
        <v>88.820663098309524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21915000</v>
      </c>
      <c r="C9" s="39">
        <f t="shared" si="2"/>
        <v>0</v>
      </c>
      <c r="D9" s="39">
        <f t="shared" si="2"/>
        <v>0</v>
      </c>
      <c r="E9" s="39">
        <f t="shared" si="2"/>
        <v>21915000</v>
      </c>
      <c r="F9" s="40">
        <f t="shared" si="2"/>
        <v>21915000</v>
      </c>
      <c r="G9" s="41">
        <f t="shared" si="2"/>
        <v>21915000</v>
      </c>
      <c r="H9" s="40">
        <f t="shared" si="2"/>
        <v>7558000</v>
      </c>
      <c r="I9" s="41">
        <f t="shared" si="2"/>
        <v>6340856</v>
      </c>
      <c r="J9" s="40">
        <f t="shared" si="2"/>
        <v>1739000</v>
      </c>
      <c r="K9" s="41">
        <f t="shared" si="2"/>
        <v>2904564</v>
      </c>
      <c r="L9" s="40">
        <f t="shared" si="2"/>
        <v>5451000</v>
      </c>
      <c r="M9" s="41">
        <f t="shared" si="2"/>
        <v>5581447</v>
      </c>
      <c r="N9" s="40">
        <f t="shared" si="2"/>
        <v>4320000</v>
      </c>
      <c r="O9" s="41">
        <f t="shared" si="2"/>
        <v>4447343</v>
      </c>
      <c r="P9" s="40">
        <f t="shared" si="2"/>
        <v>19068000</v>
      </c>
      <c r="Q9" s="41">
        <f t="shared" si="2"/>
        <v>19274210</v>
      </c>
      <c r="R9" s="20">
        <f>IF(($L9       =0),0,((($N9       -$L9       )/$L9       )*100))</f>
        <v>-20.748486516235552</v>
      </c>
      <c r="S9" s="21">
        <f>IF(($M9       =0),0,((($O9       -$M9       )/$M9       )*100))</f>
        <v>-20.31917529629861</v>
      </c>
      <c r="T9" s="20">
        <f>IF(($E9       =0),0,(($P9       /$E9       )*100))</f>
        <v>87.008898015058179</v>
      </c>
      <c r="U9" s="22">
        <f>IF(($E9       =0),0,(($Q9       /$E9       )*100))</f>
        <v>87.949851699749033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21915000</v>
      </c>
      <c r="C10" s="42"/>
      <c r="D10" s="42"/>
      <c r="E10" s="42">
        <f t="shared" ref="E10:E41" si="4">$B10      +$C10      +$D10</f>
        <v>21915000</v>
      </c>
      <c r="F10" s="43">
        <v>21915000</v>
      </c>
      <c r="G10" s="44">
        <v>21915000</v>
      </c>
      <c r="H10" s="43">
        <v>7558000</v>
      </c>
      <c r="I10" s="44">
        <v>6340856</v>
      </c>
      <c r="J10" s="43">
        <v>1739000</v>
      </c>
      <c r="K10" s="44">
        <v>2904564</v>
      </c>
      <c r="L10" s="43">
        <v>5451000</v>
      </c>
      <c r="M10" s="44">
        <v>5581447</v>
      </c>
      <c r="N10" s="43">
        <v>4320000</v>
      </c>
      <c r="O10" s="44">
        <v>4447343</v>
      </c>
      <c r="P10" s="43">
        <f t="shared" ref="P10:P41" si="5">$H10      +$J10      +$L10      +$N10</f>
        <v>19068000</v>
      </c>
      <c r="Q10" s="44">
        <f t="shared" ref="Q10:Q41" si="6">$I10      +$K10      +$M10      +$O10</f>
        <v>19274210</v>
      </c>
      <c r="R10" s="24">
        <f t="shared" ref="R10:R41" si="7">IF(($L10      =0),0,((($N10      -$L10      )/$L10      )*100))</f>
        <v>-20.748486516235552</v>
      </c>
      <c r="S10" s="25">
        <f t="shared" ref="S10:S41" si="8">IF(($M10      =0),0,((($O10      -$M10      )/$M10      )*100))</f>
        <v>-20.31917529629861</v>
      </c>
      <c r="T10" s="24">
        <f t="shared" ref="T10:T41" si="9">IF(($E10      =0),0,(($P10      /$E10      )*100))</f>
        <v>87.008898015058179</v>
      </c>
      <c r="U10" s="26">
        <f t="shared" ref="U10:U41" si="10">IF(($E10      =0),0,(($Q10      /$E10      )*100))</f>
        <v>87.949851699749033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4054000</v>
      </c>
      <c r="C28" s="39">
        <f t="shared" si="11"/>
        <v>0</v>
      </c>
      <c r="D28" s="39">
        <f t="shared" si="11"/>
        <v>0</v>
      </c>
      <c r="E28" s="39">
        <f t="shared" si="11"/>
        <v>4054000</v>
      </c>
      <c r="F28" s="40">
        <f t="shared" si="11"/>
        <v>4054000</v>
      </c>
      <c r="G28" s="41">
        <f t="shared" si="11"/>
        <v>4054000</v>
      </c>
      <c r="H28" s="40">
        <f t="shared" si="11"/>
        <v>2336000</v>
      </c>
      <c r="I28" s="41">
        <f t="shared" si="11"/>
        <v>1355027</v>
      </c>
      <c r="J28" s="40">
        <f t="shared" si="11"/>
        <v>646000</v>
      </c>
      <c r="K28" s="41">
        <f t="shared" si="11"/>
        <v>763762</v>
      </c>
      <c r="L28" s="40">
        <f t="shared" si="11"/>
        <v>543000</v>
      </c>
      <c r="M28" s="41">
        <f t="shared" si="11"/>
        <v>870826</v>
      </c>
      <c r="N28" s="40">
        <f t="shared" si="11"/>
        <v>524000</v>
      </c>
      <c r="O28" s="41">
        <f t="shared" si="11"/>
        <v>802013</v>
      </c>
      <c r="P28" s="40">
        <f t="shared" si="11"/>
        <v>4049000</v>
      </c>
      <c r="Q28" s="41">
        <f t="shared" si="11"/>
        <v>3791628</v>
      </c>
      <c r="R28" s="20">
        <f t="shared" si="7"/>
        <v>-3.4990791896869244</v>
      </c>
      <c r="S28" s="21">
        <f t="shared" si="8"/>
        <v>-7.9020378353425373</v>
      </c>
      <c r="T28" s="20">
        <f t="shared" si="9"/>
        <v>99.876665022200299</v>
      </c>
      <c r="U28" s="22">
        <f t="shared" si="10"/>
        <v>93.528071040947211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1891000</v>
      </c>
      <c r="I31" s="44">
        <v>1077552</v>
      </c>
      <c r="J31" s="43">
        <v>104000</v>
      </c>
      <c r="K31" s="44">
        <v>220867</v>
      </c>
      <c r="L31" s="43"/>
      <c r="M31" s="44">
        <v>328560</v>
      </c>
      <c r="N31" s="43"/>
      <c r="O31" s="44">
        <v>153938</v>
      </c>
      <c r="P31" s="43">
        <f t="shared" si="5"/>
        <v>1995000</v>
      </c>
      <c r="Q31" s="44">
        <f t="shared" si="6"/>
        <v>1780917</v>
      </c>
      <c r="R31" s="24">
        <f t="shared" si="7"/>
        <v>0</v>
      </c>
      <c r="S31" s="25">
        <f t="shared" si="8"/>
        <v>-53.147674701728754</v>
      </c>
      <c r="T31" s="24">
        <f t="shared" si="9"/>
        <v>99.75</v>
      </c>
      <c r="U31" s="26">
        <f t="shared" si="10"/>
        <v>89.045850000000002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2054000</v>
      </c>
      <c r="C33" s="42"/>
      <c r="D33" s="42"/>
      <c r="E33" s="42">
        <f t="shared" si="4"/>
        <v>2054000</v>
      </c>
      <c r="F33" s="43">
        <v>2054000</v>
      </c>
      <c r="G33" s="44">
        <v>2054000</v>
      </c>
      <c r="H33" s="43">
        <v>445000</v>
      </c>
      <c r="I33" s="44">
        <v>277475</v>
      </c>
      <c r="J33" s="43">
        <v>542000</v>
      </c>
      <c r="K33" s="44">
        <v>542895</v>
      </c>
      <c r="L33" s="43">
        <v>543000</v>
      </c>
      <c r="M33" s="44">
        <v>542266</v>
      </c>
      <c r="N33" s="43">
        <v>524000</v>
      </c>
      <c r="O33" s="44">
        <v>648075</v>
      </c>
      <c r="P33" s="43">
        <f t="shared" si="5"/>
        <v>2054000</v>
      </c>
      <c r="Q33" s="44">
        <f t="shared" si="6"/>
        <v>2010711</v>
      </c>
      <c r="R33" s="24">
        <f t="shared" si="7"/>
        <v>-3.4990791896869244</v>
      </c>
      <c r="S33" s="25">
        <f t="shared" si="8"/>
        <v>19.512379533291778</v>
      </c>
      <c r="T33" s="24">
        <f t="shared" si="9"/>
        <v>100</v>
      </c>
      <c r="U33" s="26">
        <f t="shared" si="10"/>
        <v>97.892453748782856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5743000</v>
      </c>
      <c r="C43" s="45">
        <f t="shared" si="20"/>
        <v>-5196000</v>
      </c>
      <c r="D43" s="45">
        <f t="shared" si="20"/>
        <v>0</v>
      </c>
      <c r="E43" s="45">
        <f t="shared" si="20"/>
        <v>547000</v>
      </c>
      <c r="F43" s="46">
        <f t="shared" si="20"/>
        <v>5743000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5743000</v>
      </c>
      <c r="C44" s="39">
        <f t="shared" si="22"/>
        <v>-5196000</v>
      </c>
      <c r="D44" s="39">
        <f t="shared" si="22"/>
        <v>0</v>
      </c>
      <c r="E44" s="39">
        <f t="shared" si="22"/>
        <v>547000</v>
      </c>
      <c r="F44" s="40">
        <f t="shared" si="22"/>
        <v>5743000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5743000</v>
      </c>
      <c r="C46" s="42">
        <v>-5196000</v>
      </c>
      <c r="D46" s="42"/>
      <c r="E46" s="42">
        <f t="shared" si="13"/>
        <v>547000</v>
      </c>
      <c r="F46" s="43">
        <v>5743000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31712000</v>
      </c>
      <c r="C61" s="39">
        <f t="shared" si="26"/>
        <v>-5196000</v>
      </c>
      <c r="D61" s="39">
        <f t="shared" si="26"/>
        <v>0</v>
      </c>
      <c r="E61" s="39">
        <f t="shared" si="26"/>
        <v>26516000</v>
      </c>
      <c r="F61" s="40">
        <f t="shared" si="26"/>
        <v>31712000</v>
      </c>
      <c r="G61" s="41">
        <f t="shared" si="26"/>
        <v>25969000</v>
      </c>
      <c r="H61" s="40">
        <f t="shared" si="26"/>
        <v>9894000</v>
      </c>
      <c r="I61" s="41">
        <f t="shared" si="26"/>
        <v>7695883</v>
      </c>
      <c r="J61" s="40">
        <f t="shared" si="26"/>
        <v>2385000</v>
      </c>
      <c r="K61" s="41">
        <f t="shared" si="26"/>
        <v>3668326</v>
      </c>
      <c r="L61" s="40">
        <f t="shared" si="26"/>
        <v>5994000</v>
      </c>
      <c r="M61" s="41">
        <f t="shared" si="26"/>
        <v>6452273</v>
      </c>
      <c r="N61" s="40">
        <f t="shared" si="26"/>
        <v>4844000</v>
      </c>
      <c r="O61" s="41">
        <f t="shared" si="26"/>
        <v>5249356</v>
      </c>
      <c r="P61" s="40">
        <f t="shared" si="26"/>
        <v>23117000</v>
      </c>
      <c r="Q61" s="41">
        <f t="shared" si="26"/>
        <v>23065838</v>
      </c>
      <c r="R61" s="20">
        <f t="shared" si="16"/>
        <v>-19.185852519185854</v>
      </c>
      <c r="S61" s="21">
        <f t="shared" si="17"/>
        <v>-18.643306010145572</v>
      </c>
      <c r="T61" s="20">
        <f t="shared" si="18"/>
        <v>87.181324483330826</v>
      </c>
      <c r="U61" s="22">
        <f t="shared" si="19"/>
        <v>86.988376829084331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31712000</v>
      </c>
      <c r="C65" s="48">
        <f t="shared" si="30"/>
        <v>-5196000</v>
      </c>
      <c r="D65" s="48">
        <f t="shared" si="30"/>
        <v>0</v>
      </c>
      <c r="E65" s="48">
        <f t="shared" si="30"/>
        <v>26516000</v>
      </c>
      <c r="F65" s="49">
        <f t="shared" si="30"/>
        <v>31712000</v>
      </c>
      <c r="G65" s="50">
        <f t="shared" si="30"/>
        <v>25969000</v>
      </c>
      <c r="H65" s="49">
        <f t="shared" si="30"/>
        <v>9894000</v>
      </c>
      <c r="I65" s="50">
        <f t="shared" si="30"/>
        <v>7695883</v>
      </c>
      <c r="J65" s="49">
        <f t="shared" si="30"/>
        <v>2385000</v>
      </c>
      <c r="K65" s="50">
        <f t="shared" si="30"/>
        <v>3668326</v>
      </c>
      <c r="L65" s="49">
        <f t="shared" si="30"/>
        <v>5994000</v>
      </c>
      <c r="M65" s="51">
        <f t="shared" si="30"/>
        <v>6452273</v>
      </c>
      <c r="N65" s="49">
        <f t="shared" si="30"/>
        <v>4844000</v>
      </c>
      <c r="O65" s="50">
        <f t="shared" si="30"/>
        <v>5249356</v>
      </c>
      <c r="P65" s="49">
        <f t="shared" si="30"/>
        <v>23117000</v>
      </c>
      <c r="Q65" s="50">
        <f t="shared" si="30"/>
        <v>23065838</v>
      </c>
      <c r="R65" s="34">
        <f t="shared" si="16"/>
        <v>-19.185852519185854</v>
      </c>
      <c r="S65" s="35">
        <f t="shared" si="17"/>
        <v>-18.643306010145572</v>
      </c>
      <c r="T65" s="34">
        <f t="shared" si="18"/>
        <v>87.181324483330826</v>
      </c>
      <c r="U65" s="35">
        <f t="shared" si="19"/>
        <v>86.988376829084331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56726000</v>
      </c>
      <c r="C8" s="36">
        <f t="shared" si="0"/>
        <v>0</v>
      </c>
      <c r="D8" s="36">
        <f t="shared" si="0"/>
        <v>0</v>
      </c>
      <c r="E8" s="36">
        <f t="shared" si="0"/>
        <v>56726000</v>
      </c>
      <c r="F8" s="37">
        <f t="shared" si="0"/>
        <v>56726000</v>
      </c>
      <c r="G8" s="38">
        <f t="shared" si="0"/>
        <v>56726000</v>
      </c>
      <c r="H8" s="37">
        <f t="shared" si="0"/>
        <v>12166000</v>
      </c>
      <c r="I8" s="38">
        <f t="shared" si="0"/>
        <v>-41573012</v>
      </c>
      <c r="J8" s="37">
        <f t="shared" si="0"/>
        <v>20931000</v>
      </c>
      <c r="K8" s="38">
        <f t="shared" si="0"/>
        <v>14875578</v>
      </c>
      <c r="L8" s="37">
        <f t="shared" si="0"/>
        <v>9012000</v>
      </c>
      <c r="M8" s="38">
        <f t="shared" si="0"/>
        <v>8485325</v>
      </c>
      <c r="N8" s="37">
        <f t="shared" si="0"/>
        <v>11169000</v>
      </c>
      <c r="O8" s="38">
        <f t="shared" si="0"/>
        <v>11181375</v>
      </c>
      <c r="P8" s="37">
        <f t="shared" si="0"/>
        <v>53278000</v>
      </c>
      <c r="Q8" s="38">
        <f t="shared" si="0"/>
        <v>-7030734</v>
      </c>
      <c r="R8" s="16">
        <f>IF(($L8       =0),0,((($N8       -$L8       )/$L8       )*100))</f>
        <v>23.934753661784288</v>
      </c>
      <c r="S8" s="17">
        <f>IF(($M8       =0),0,((($O8       -$M8       )/$M8       )*100))</f>
        <v>31.773090600536808</v>
      </c>
      <c r="T8" s="16">
        <f>IF(($E8       =0),0,(($P8       /$E8       )*100))</f>
        <v>93.921658498748371</v>
      </c>
      <c r="U8" s="18">
        <f>IF(($E8       =0),0,(($Q8       /$E8       )*100))</f>
        <v>-12.394200190388887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52493000</v>
      </c>
      <c r="C9" s="39">
        <f t="shared" si="2"/>
        <v>0</v>
      </c>
      <c r="D9" s="39">
        <f t="shared" si="2"/>
        <v>0</v>
      </c>
      <c r="E9" s="39">
        <f t="shared" si="2"/>
        <v>52493000</v>
      </c>
      <c r="F9" s="40">
        <f t="shared" si="2"/>
        <v>52493000</v>
      </c>
      <c r="G9" s="41">
        <f t="shared" si="2"/>
        <v>52493000</v>
      </c>
      <c r="H9" s="40">
        <f t="shared" si="2"/>
        <v>11529000</v>
      </c>
      <c r="I9" s="41">
        <f t="shared" si="2"/>
        <v>-37819662</v>
      </c>
      <c r="J9" s="40">
        <f t="shared" si="2"/>
        <v>19599000</v>
      </c>
      <c r="K9" s="41">
        <f t="shared" si="2"/>
        <v>13211124</v>
      </c>
      <c r="L9" s="40">
        <f t="shared" si="2"/>
        <v>7950000</v>
      </c>
      <c r="M9" s="41">
        <f t="shared" si="2"/>
        <v>7238933</v>
      </c>
      <c r="N9" s="40">
        <f t="shared" si="2"/>
        <v>10571000</v>
      </c>
      <c r="O9" s="41">
        <f t="shared" si="2"/>
        <v>10562867</v>
      </c>
      <c r="P9" s="40">
        <f t="shared" si="2"/>
        <v>49649000</v>
      </c>
      <c r="Q9" s="41">
        <f t="shared" si="2"/>
        <v>-6806738</v>
      </c>
      <c r="R9" s="20">
        <f>IF(($L9       =0),0,((($N9       -$L9       )/$L9       )*100))</f>
        <v>32.968553459119498</v>
      </c>
      <c r="S9" s="21">
        <f>IF(($M9       =0),0,((($O9       -$M9       )/$M9       )*100))</f>
        <v>45.917457724777947</v>
      </c>
      <c r="T9" s="20">
        <f>IF(($E9       =0),0,(($P9       /$E9       )*100))</f>
        <v>94.582134760825255</v>
      </c>
      <c r="U9" s="22">
        <f>IF(($E9       =0),0,(($Q9       /$E9       )*100))</f>
        <v>-12.966944163983769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34320000</v>
      </c>
      <c r="C10" s="42"/>
      <c r="D10" s="42"/>
      <c r="E10" s="42">
        <f t="shared" ref="E10:E41" si="4">$B10      +$C10      +$D10</f>
        <v>34320000</v>
      </c>
      <c r="F10" s="43">
        <v>34320000</v>
      </c>
      <c r="G10" s="44">
        <v>34320000</v>
      </c>
      <c r="H10" s="43">
        <v>7272000</v>
      </c>
      <c r="I10" s="44">
        <v>-34418016</v>
      </c>
      <c r="J10" s="43">
        <v>13996000</v>
      </c>
      <c r="K10" s="44">
        <v>10579208</v>
      </c>
      <c r="L10" s="43">
        <v>6433000</v>
      </c>
      <c r="M10" s="44">
        <v>6296548</v>
      </c>
      <c r="N10" s="43">
        <v>6619000</v>
      </c>
      <c r="O10" s="44">
        <v>7673260</v>
      </c>
      <c r="P10" s="43">
        <f t="shared" ref="P10:P41" si="5">$H10      +$J10      +$L10      +$N10</f>
        <v>34320000</v>
      </c>
      <c r="Q10" s="44">
        <f t="shared" ref="Q10:Q41" si="6">$I10      +$K10      +$M10      +$O10</f>
        <v>-9869000</v>
      </c>
      <c r="R10" s="24">
        <f t="shared" ref="R10:R41" si="7">IF(($L10      =0),0,((($N10      -$L10      )/$L10      )*100))</f>
        <v>2.8913415202860251</v>
      </c>
      <c r="S10" s="25">
        <f t="shared" ref="S10:S41" si="8">IF(($M10      =0),0,((($O10      -$M10      )/$M10      )*100))</f>
        <v>21.864551814740395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-28.755827505827508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9315000</v>
      </c>
      <c r="C13" s="42"/>
      <c r="D13" s="42"/>
      <c r="E13" s="42">
        <f t="shared" si="4"/>
        <v>9315000</v>
      </c>
      <c r="F13" s="43">
        <v>9315000</v>
      </c>
      <c r="G13" s="44">
        <v>9315000</v>
      </c>
      <c r="H13" s="43">
        <v>2978000</v>
      </c>
      <c r="I13" s="44">
        <v>-3401646</v>
      </c>
      <c r="J13" s="43">
        <v>1193000</v>
      </c>
      <c r="K13" s="44">
        <v>2631916</v>
      </c>
      <c r="L13" s="43">
        <v>1192000</v>
      </c>
      <c r="M13" s="44">
        <v>942385</v>
      </c>
      <c r="N13" s="43">
        <v>3952000</v>
      </c>
      <c r="O13" s="44">
        <v>2889607</v>
      </c>
      <c r="P13" s="43">
        <f t="shared" si="5"/>
        <v>9315000</v>
      </c>
      <c r="Q13" s="44">
        <f t="shared" si="6"/>
        <v>3062262</v>
      </c>
      <c r="R13" s="24">
        <f t="shared" si="7"/>
        <v>231.54362416107381</v>
      </c>
      <c r="S13" s="25">
        <f t="shared" si="8"/>
        <v>206.62701549791223</v>
      </c>
      <c r="T13" s="24">
        <f t="shared" si="9"/>
        <v>100</v>
      </c>
      <c r="U13" s="26">
        <f t="shared" si="10"/>
        <v>32.874524959742352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8858000</v>
      </c>
      <c r="C20" s="42"/>
      <c r="D20" s="42"/>
      <c r="E20" s="42">
        <f t="shared" si="4"/>
        <v>8858000</v>
      </c>
      <c r="F20" s="43">
        <v>8858000</v>
      </c>
      <c r="G20" s="44">
        <v>8858000</v>
      </c>
      <c r="H20" s="43">
        <v>1279000</v>
      </c>
      <c r="I20" s="44"/>
      <c r="J20" s="43">
        <v>4410000</v>
      </c>
      <c r="K20" s="44"/>
      <c r="L20" s="43">
        <v>325000</v>
      </c>
      <c r="M20" s="44"/>
      <c r="N20" s="43"/>
      <c r="O20" s="44"/>
      <c r="P20" s="43">
        <f t="shared" si="5"/>
        <v>6014000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67.893429668096644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4233000</v>
      </c>
      <c r="C28" s="39">
        <f t="shared" si="11"/>
        <v>0</v>
      </c>
      <c r="D28" s="39">
        <f t="shared" si="11"/>
        <v>0</v>
      </c>
      <c r="E28" s="39">
        <f t="shared" si="11"/>
        <v>4233000</v>
      </c>
      <c r="F28" s="40">
        <f t="shared" si="11"/>
        <v>4233000</v>
      </c>
      <c r="G28" s="41">
        <f t="shared" si="11"/>
        <v>4233000</v>
      </c>
      <c r="H28" s="40">
        <f t="shared" si="11"/>
        <v>637000</v>
      </c>
      <c r="I28" s="41">
        <f t="shared" si="11"/>
        <v>-3753350</v>
      </c>
      <c r="J28" s="40">
        <f t="shared" si="11"/>
        <v>1332000</v>
      </c>
      <c r="K28" s="41">
        <f t="shared" si="11"/>
        <v>1664454</v>
      </c>
      <c r="L28" s="40">
        <f t="shared" si="11"/>
        <v>1062000</v>
      </c>
      <c r="M28" s="41">
        <f t="shared" si="11"/>
        <v>1246392</v>
      </c>
      <c r="N28" s="40">
        <f t="shared" si="11"/>
        <v>598000</v>
      </c>
      <c r="O28" s="41">
        <f t="shared" si="11"/>
        <v>618508</v>
      </c>
      <c r="P28" s="40">
        <f t="shared" si="11"/>
        <v>3629000</v>
      </c>
      <c r="Q28" s="41">
        <f t="shared" si="11"/>
        <v>-223996</v>
      </c>
      <c r="R28" s="20">
        <f t="shared" si="7"/>
        <v>-43.69114877589454</v>
      </c>
      <c r="S28" s="21">
        <f t="shared" si="8"/>
        <v>-50.376125649073487</v>
      </c>
      <c r="T28" s="20">
        <f t="shared" si="9"/>
        <v>85.731159933853064</v>
      </c>
      <c r="U28" s="22">
        <f t="shared" si="10"/>
        <v>-5.2916607606898181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109000</v>
      </c>
      <c r="I31" s="44">
        <v>-1624999</v>
      </c>
      <c r="J31" s="43">
        <v>567000</v>
      </c>
      <c r="K31" s="44">
        <v>900001</v>
      </c>
      <c r="L31" s="43">
        <v>313000</v>
      </c>
      <c r="M31" s="44">
        <v>497235</v>
      </c>
      <c r="N31" s="43">
        <v>307000</v>
      </c>
      <c r="O31" s="44">
        <v>327767</v>
      </c>
      <c r="P31" s="43">
        <f t="shared" si="5"/>
        <v>1296000</v>
      </c>
      <c r="Q31" s="44">
        <f t="shared" si="6"/>
        <v>100004</v>
      </c>
      <c r="R31" s="24">
        <f t="shared" si="7"/>
        <v>-1.9169329073482428</v>
      </c>
      <c r="S31" s="25">
        <f t="shared" si="8"/>
        <v>-34.082073868492763</v>
      </c>
      <c r="T31" s="24">
        <f t="shared" si="9"/>
        <v>68.21052631578948</v>
      </c>
      <c r="U31" s="26">
        <f t="shared" si="10"/>
        <v>5.2633684210526317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2333000</v>
      </c>
      <c r="C33" s="42"/>
      <c r="D33" s="42"/>
      <c r="E33" s="42">
        <f t="shared" si="4"/>
        <v>2333000</v>
      </c>
      <c r="F33" s="43">
        <v>2333000</v>
      </c>
      <c r="G33" s="44">
        <v>2333000</v>
      </c>
      <c r="H33" s="43">
        <v>528000</v>
      </c>
      <c r="I33" s="44">
        <v>-2128351</v>
      </c>
      <c r="J33" s="43">
        <v>765000</v>
      </c>
      <c r="K33" s="44">
        <v>764453</v>
      </c>
      <c r="L33" s="43">
        <v>749000</v>
      </c>
      <c r="M33" s="44">
        <v>749157</v>
      </c>
      <c r="N33" s="43">
        <v>291000</v>
      </c>
      <c r="O33" s="44">
        <v>290741</v>
      </c>
      <c r="P33" s="43">
        <f t="shared" si="5"/>
        <v>2333000</v>
      </c>
      <c r="Q33" s="44">
        <f t="shared" si="6"/>
        <v>-324000</v>
      </c>
      <c r="R33" s="24">
        <f t="shared" si="7"/>
        <v>-61.148197596795725</v>
      </c>
      <c r="S33" s="25">
        <f t="shared" si="8"/>
        <v>-61.19091191832954</v>
      </c>
      <c r="T33" s="24">
        <f t="shared" si="9"/>
        <v>100</v>
      </c>
      <c r="U33" s="26">
        <f t="shared" si="10"/>
        <v>-13.887698242606087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6082000</v>
      </c>
      <c r="C43" s="45">
        <f t="shared" si="20"/>
        <v>-5127000</v>
      </c>
      <c r="D43" s="45">
        <f t="shared" si="20"/>
        <v>0</v>
      </c>
      <c r="E43" s="45">
        <f t="shared" si="20"/>
        <v>955000</v>
      </c>
      <c r="F43" s="46">
        <f t="shared" si="20"/>
        <v>6082000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6082000</v>
      </c>
      <c r="C44" s="39">
        <f t="shared" si="22"/>
        <v>-5127000</v>
      </c>
      <c r="D44" s="39">
        <f t="shared" si="22"/>
        <v>0</v>
      </c>
      <c r="E44" s="39">
        <f t="shared" si="22"/>
        <v>955000</v>
      </c>
      <c r="F44" s="40">
        <f t="shared" si="22"/>
        <v>6082000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6082000</v>
      </c>
      <c r="C46" s="42">
        <v>-5127000</v>
      </c>
      <c r="D46" s="42"/>
      <c r="E46" s="42">
        <f t="shared" si="13"/>
        <v>955000</v>
      </c>
      <c r="F46" s="43">
        <v>6082000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62808000</v>
      </c>
      <c r="C61" s="39">
        <f t="shared" si="26"/>
        <v>-5127000</v>
      </c>
      <c r="D61" s="39">
        <f t="shared" si="26"/>
        <v>0</v>
      </c>
      <c r="E61" s="39">
        <f t="shared" si="26"/>
        <v>57681000</v>
      </c>
      <c r="F61" s="40">
        <f t="shared" si="26"/>
        <v>62808000</v>
      </c>
      <c r="G61" s="41">
        <f t="shared" si="26"/>
        <v>56726000</v>
      </c>
      <c r="H61" s="40">
        <f t="shared" si="26"/>
        <v>12166000</v>
      </c>
      <c r="I61" s="41">
        <f t="shared" si="26"/>
        <v>-41573012</v>
      </c>
      <c r="J61" s="40">
        <f t="shared" si="26"/>
        <v>20931000</v>
      </c>
      <c r="K61" s="41">
        <f t="shared" si="26"/>
        <v>14875578</v>
      </c>
      <c r="L61" s="40">
        <f t="shared" si="26"/>
        <v>9012000</v>
      </c>
      <c r="M61" s="41">
        <f t="shared" si="26"/>
        <v>8485325</v>
      </c>
      <c r="N61" s="40">
        <f t="shared" si="26"/>
        <v>11169000</v>
      </c>
      <c r="O61" s="41">
        <f t="shared" si="26"/>
        <v>11181375</v>
      </c>
      <c r="P61" s="40">
        <f t="shared" si="26"/>
        <v>53278000</v>
      </c>
      <c r="Q61" s="41">
        <f t="shared" si="26"/>
        <v>-7030734</v>
      </c>
      <c r="R61" s="20">
        <f t="shared" si="16"/>
        <v>23.934753661784288</v>
      </c>
      <c r="S61" s="21">
        <f t="shared" si="17"/>
        <v>31.773090600536808</v>
      </c>
      <c r="T61" s="20">
        <f t="shared" si="18"/>
        <v>92.366637194223401</v>
      </c>
      <c r="U61" s="22">
        <f t="shared" si="19"/>
        <v>-12.188994642950018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62808000</v>
      </c>
      <c r="C65" s="48">
        <f t="shared" si="30"/>
        <v>-5127000</v>
      </c>
      <c r="D65" s="48">
        <f t="shared" si="30"/>
        <v>0</v>
      </c>
      <c r="E65" s="48">
        <f t="shared" si="30"/>
        <v>57681000</v>
      </c>
      <c r="F65" s="49">
        <f t="shared" si="30"/>
        <v>62808000</v>
      </c>
      <c r="G65" s="50">
        <f t="shared" si="30"/>
        <v>56726000</v>
      </c>
      <c r="H65" s="49">
        <f t="shared" si="30"/>
        <v>12166000</v>
      </c>
      <c r="I65" s="50">
        <f t="shared" si="30"/>
        <v>-41573012</v>
      </c>
      <c r="J65" s="49">
        <f t="shared" si="30"/>
        <v>20931000</v>
      </c>
      <c r="K65" s="50">
        <f t="shared" si="30"/>
        <v>14875578</v>
      </c>
      <c r="L65" s="49">
        <f t="shared" si="30"/>
        <v>9012000</v>
      </c>
      <c r="M65" s="51">
        <f t="shared" si="30"/>
        <v>8485325</v>
      </c>
      <c r="N65" s="49">
        <f t="shared" si="30"/>
        <v>11169000</v>
      </c>
      <c r="O65" s="50">
        <f t="shared" si="30"/>
        <v>11181375</v>
      </c>
      <c r="P65" s="49">
        <f t="shared" si="30"/>
        <v>53278000</v>
      </c>
      <c r="Q65" s="50">
        <f t="shared" si="30"/>
        <v>-7030734</v>
      </c>
      <c r="R65" s="34">
        <f t="shared" si="16"/>
        <v>23.934753661784288</v>
      </c>
      <c r="S65" s="35">
        <f t="shared" si="17"/>
        <v>31.773090600536808</v>
      </c>
      <c r="T65" s="34">
        <f t="shared" si="18"/>
        <v>92.366637194223401</v>
      </c>
      <c r="U65" s="35">
        <f t="shared" si="19"/>
        <v>-12.188994642950018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51003000</v>
      </c>
      <c r="C8" s="36">
        <f t="shared" si="0"/>
        <v>0</v>
      </c>
      <c r="D8" s="36">
        <f t="shared" si="0"/>
        <v>0</v>
      </c>
      <c r="E8" s="36">
        <f t="shared" si="0"/>
        <v>51003000</v>
      </c>
      <c r="F8" s="37">
        <f t="shared" si="0"/>
        <v>51003000</v>
      </c>
      <c r="G8" s="38">
        <f t="shared" si="0"/>
        <v>51003000</v>
      </c>
      <c r="H8" s="37">
        <f t="shared" si="0"/>
        <v>18415000</v>
      </c>
      <c r="I8" s="38">
        <f t="shared" si="0"/>
        <v>23813415</v>
      </c>
      <c r="J8" s="37">
        <f t="shared" si="0"/>
        <v>9328000</v>
      </c>
      <c r="K8" s="38">
        <f t="shared" si="0"/>
        <v>7509439</v>
      </c>
      <c r="L8" s="37">
        <f t="shared" si="0"/>
        <v>12135000</v>
      </c>
      <c r="M8" s="38">
        <f t="shared" si="0"/>
        <v>13985994</v>
      </c>
      <c r="N8" s="37">
        <f t="shared" si="0"/>
        <v>9089000</v>
      </c>
      <c r="O8" s="38">
        <f t="shared" si="0"/>
        <v>7137611</v>
      </c>
      <c r="P8" s="37">
        <f t="shared" si="0"/>
        <v>48967000</v>
      </c>
      <c r="Q8" s="38">
        <f t="shared" si="0"/>
        <v>52446459</v>
      </c>
      <c r="R8" s="16">
        <f>IF(($L8       =0),0,((($N8       -$L8       )/$L8       )*100))</f>
        <v>-25.100947672023072</v>
      </c>
      <c r="S8" s="17">
        <f>IF(($M8       =0),0,((($O8       -$M8       )/$M8       )*100))</f>
        <v>-48.966008422426036</v>
      </c>
      <c r="T8" s="16">
        <f>IF(($E8       =0),0,(($P8       /$E8       )*100))</f>
        <v>96.008077956198662</v>
      </c>
      <c r="U8" s="18">
        <f>IF(($E8       =0),0,(($Q8       /$E8       )*100))</f>
        <v>102.83014528557143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46105000</v>
      </c>
      <c r="C9" s="39">
        <f t="shared" si="2"/>
        <v>0</v>
      </c>
      <c r="D9" s="39">
        <f t="shared" si="2"/>
        <v>0</v>
      </c>
      <c r="E9" s="39">
        <f t="shared" si="2"/>
        <v>46105000</v>
      </c>
      <c r="F9" s="40">
        <f t="shared" si="2"/>
        <v>46105000</v>
      </c>
      <c r="G9" s="41">
        <f t="shared" si="2"/>
        <v>46105000</v>
      </c>
      <c r="H9" s="40">
        <f t="shared" si="2"/>
        <v>17226000</v>
      </c>
      <c r="I9" s="41">
        <f t="shared" si="2"/>
        <v>20357292</v>
      </c>
      <c r="J9" s="40">
        <f t="shared" si="2"/>
        <v>8783000</v>
      </c>
      <c r="K9" s="41">
        <f t="shared" si="2"/>
        <v>7105445</v>
      </c>
      <c r="L9" s="40">
        <f t="shared" si="2"/>
        <v>11261000</v>
      </c>
      <c r="M9" s="41">
        <f t="shared" si="2"/>
        <v>13602598</v>
      </c>
      <c r="N9" s="40">
        <f t="shared" si="2"/>
        <v>8835000</v>
      </c>
      <c r="O9" s="41">
        <f t="shared" si="2"/>
        <v>6582444</v>
      </c>
      <c r="P9" s="40">
        <f t="shared" si="2"/>
        <v>46105000</v>
      </c>
      <c r="Q9" s="41">
        <f t="shared" si="2"/>
        <v>47647779</v>
      </c>
      <c r="R9" s="20">
        <f>IF(($L9       =0),0,((($N9       -$L9       )/$L9       )*100))</f>
        <v>-21.543379806411508</v>
      </c>
      <c r="S9" s="21">
        <f>IF(($M9       =0),0,((($O9       -$M9       )/$M9       )*100))</f>
        <v>-51.608920590022578</v>
      </c>
      <c r="T9" s="20">
        <f>IF(($E9       =0),0,(($P9       /$E9       )*100))</f>
        <v>100</v>
      </c>
      <c r="U9" s="22">
        <f>IF(($E9       =0),0,(($Q9       /$E9       )*100))</f>
        <v>103.34622925929942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46105000</v>
      </c>
      <c r="C10" s="42"/>
      <c r="D10" s="42"/>
      <c r="E10" s="42">
        <f t="shared" ref="E10:E41" si="4">$B10      +$C10      +$D10</f>
        <v>46105000</v>
      </c>
      <c r="F10" s="43">
        <v>46105000</v>
      </c>
      <c r="G10" s="44">
        <v>46105000</v>
      </c>
      <c r="H10" s="43">
        <v>17226000</v>
      </c>
      <c r="I10" s="44">
        <v>20357292</v>
      </c>
      <c r="J10" s="43">
        <v>8783000</v>
      </c>
      <c r="K10" s="44">
        <v>7105445</v>
      </c>
      <c r="L10" s="43">
        <v>11261000</v>
      </c>
      <c r="M10" s="44">
        <v>13602598</v>
      </c>
      <c r="N10" s="43">
        <v>8835000</v>
      </c>
      <c r="O10" s="44">
        <v>6582444</v>
      </c>
      <c r="P10" s="43">
        <f t="shared" ref="P10:P41" si="5">$H10      +$J10      +$L10      +$N10</f>
        <v>46105000</v>
      </c>
      <c r="Q10" s="44">
        <f t="shared" ref="Q10:Q41" si="6">$I10      +$K10      +$M10      +$O10</f>
        <v>47647779</v>
      </c>
      <c r="R10" s="24">
        <f t="shared" ref="R10:R41" si="7">IF(($L10      =0),0,((($N10      -$L10      )/$L10      )*100))</f>
        <v>-21.543379806411508</v>
      </c>
      <c r="S10" s="25">
        <f t="shared" ref="S10:S41" si="8">IF(($M10      =0),0,((($O10      -$M10      )/$M10      )*100))</f>
        <v>-51.608920590022578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103.34622925929942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4898000</v>
      </c>
      <c r="C28" s="39">
        <f t="shared" si="11"/>
        <v>0</v>
      </c>
      <c r="D28" s="39">
        <f t="shared" si="11"/>
        <v>0</v>
      </c>
      <c r="E28" s="39">
        <f t="shared" si="11"/>
        <v>4898000</v>
      </c>
      <c r="F28" s="40">
        <f t="shared" si="11"/>
        <v>4898000</v>
      </c>
      <c r="G28" s="41">
        <f t="shared" si="11"/>
        <v>4898000</v>
      </c>
      <c r="H28" s="40">
        <f t="shared" si="11"/>
        <v>1189000</v>
      </c>
      <c r="I28" s="41">
        <f t="shared" si="11"/>
        <v>3456123</v>
      </c>
      <c r="J28" s="40">
        <f t="shared" si="11"/>
        <v>545000</v>
      </c>
      <c r="K28" s="41">
        <f t="shared" si="11"/>
        <v>403994</v>
      </c>
      <c r="L28" s="40">
        <f t="shared" si="11"/>
        <v>874000</v>
      </c>
      <c r="M28" s="41">
        <f t="shared" si="11"/>
        <v>383396</v>
      </c>
      <c r="N28" s="40">
        <f t="shared" si="11"/>
        <v>254000</v>
      </c>
      <c r="O28" s="41">
        <f t="shared" si="11"/>
        <v>555167</v>
      </c>
      <c r="P28" s="40">
        <f t="shared" si="11"/>
        <v>2862000</v>
      </c>
      <c r="Q28" s="41">
        <f t="shared" si="11"/>
        <v>4798680</v>
      </c>
      <c r="R28" s="20">
        <f t="shared" si="7"/>
        <v>-70.938215102974837</v>
      </c>
      <c r="S28" s="21">
        <f t="shared" si="8"/>
        <v>44.80250185187117</v>
      </c>
      <c r="T28" s="20">
        <f t="shared" si="9"/>
        <v>58.432013066557772</v>
      </c>
      <c r="U28" s="22">
        <f t="shared" si="10"/>
        <v>97.972233564720284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839000</v>
      </c>
      <c r="I31" s="44">
        <v>2058123</v>
      </c>
      <c r="J31" s="43">
        <v>131000</v>
      </c>
      <c r="K31" s="44">
        <v>403994</v>
      </c>
      <c r="L31" s="43">
        <v>459000</v>
      </c>
      <c r="M31" s="44">
        <v>383396</v>
      </c>
      <c r="N31" s="43">
        <v>35000</v>
      </c>
      <c r="O31" s="44">
        <v>555167</v>
      </c>
      <c r="P31" s="43">
        <f t="shared" si="5"/>
        <v>1464000</v>
      </c>
      <c r="Q31" s="44">
        <f t="shared" si="6"/>
        <v>3400680</v>
      </c>
      <c r="R31" s="24">
        <f t="shared" si="7"/>
        <v>-92.37472766884531</v>
      </c>
      <c r="S31" s="25">
        <f t="shared" si="8"/>
        <v>44.80250185187117</v>
      </c>
      <c r="T31" s="24">
        <f t="shared" si="9"/>
        <v>41.828571428571429</v>
      </c>
      <c r="U31" s="26">
        <f t="shared" si="10"/>
        <v>97.162285714285716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1398000</v>
      </c>
      <c r="C33" s="42"/>
      <c r="D33" s="42"/>
      <c r="E33" s="42">
        <f t="shared" si="4"/>
        <v>1398000</v>
      </c>
      <c r="F33" s="43">
        <v>1398000</v>
      </c>
      <c r="G33" s="44">
        <v>1398000</v>
      </c>
      <c r="H33" s="43">
        <v>350000</v>
      </c>
      <c r="I33" s="44">
        <v>1398000</v>
      </c>
      <c r="J33" s="43">
        <v>414000</v>
      </c>
      <c r="K33" s="44"/>
      <c r="L33" s="43">
        <v>415000</v>
      </c>
      <c r="M33" s="44"/>
      <c r="N33" s="43">
        <v>219000</v>
      </c>
      <c r="O33" s="44"/>
      <c r="P33" s="43">
        <f t="shared" si="5"/>
        <v>1398000</v>
      </c>
      <c r="Q33" s="44">
        <f t="shared" si="6"/>
        <v>1398000</v>
      </c>
      <c r="R33" s="24">
        <f t="shared" si="7"/>
        <v>-47.2289156626506</v>
      </c>
      <c r="S33" s="25">
        <f t="shared" si="8"/>
        <v>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18918000</v>
      </c>
      <c r="C43" s="45">
        <f t="shared" si="20"/>
        <v>52791000</v>
      </c>
      <c r="D43" s="45">
        <f t="shared" si="20"/>
        <v>0</v>
      </c>
      <c r="E43" s="45">
        <f t="shared" si="20"/>
        <v>71709000</v>
      </c>
      <c r="F43" s="46">
        <f t="shared" si="20"/>
        <v>18918000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18918000</v>
      </c>
      <c r="C44" s="39">
        <f t="shared" si="22"/>
        <v>52791000</v>
      </c>
      <c r="D44" s="39">
        <f t="shared" si="22"/>
        <v>0</v>
      </c>
      <c r="E44" s="39">
        <f t="shared" si="22"/>
        <v>71709000</v>
      </c>
      <c r="F44" s="40">
        <f t="shared" si="22"/>
        <v>18918000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18918000</v>
      </c>
      <c r="C46" s="42">
        <v>52791000</v>
      </c>
      <c r="D46" s="42"/>
      <c r="E46" s="42">
        <f t="shared" si="13"/>
        <v>71709000</v>
      </c>
      <c r="F46" s="43">
        <v>18918000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69921000</v>
      </c>
      <c r="C61" s="39">
        <f t="shared" si="26"/>
        <v>52791000</v>
      </c>
      <c r="D61" s="39">
        <f t="shared" si="26"/>
        <v>0</v>
      </c>
      <c r="E61" s="39">
        <f t="shared" si="26"/>
        <v>122712000</v>
      </c>
      <c r="F61" s="40">
        <f t="shared" si="26"/>
        <v>69921000</v>
      </c>
      <c r="G61" s="41">
        <f t="shared" si="26"/>
        <v>51003000</v>
      </c>
      <c r="H61" s="40">
        <f t="shared" si="26"/>
        <v>18415000</v>
      </c>
      <c r="I61" s="41">
        <f t="shared" si="26"/>
        <v>23813415</v>
      </c>
      <c r="J61" s="40">
        <f t="shared" si="26"/>
        <v>9328000</v>
      </c>
      <c r="K61" s="41">
        <f t="shared" si="26"/>
        <v>7509439</v>
      </c>
      <c r="L61" s="40">
        <f t="shared" si="26"/>
        <v>12135000</v>
      </c>
      <c r="M61" s="41">
        <f t="shared" si="26"/>
        <v>13985994</v>
      </c>
      <c r="N61" s="40">
        <f t="shared" si="26"/>
        <v>9089000</v>
      </c>
      <c r="O61" s="41">
        <f t="shared" si="26"/>
        <v>7137611</v>
      </c>
      <c r="P61" s="40">
        <f t="shared" si="26"/>
        <v>48967000</v>
      </c>
      <c r="Q61" s="41">
        <f t="shared" si="26"/>
        <v>52446459</v>
      </c>
      <c r="R61" s="20">
        <f t="shared" si="16"/>
        <v>-25.100947672023072</v>
      </c>
      <c r="S61" s="21">
        <f t="shared" si="17"/>
        <v>-48.966008422426036</v>
      </c>
      <c r="T61" s="20">
        <f t="shared" si="18"/>
        <v>39.904002868505117</v>
      </c>
      <c r="U61" s="22">
        <f t="shared" si="19"/>
        <v>42.73947046743595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69921000</v>
      </c>
      <c r="C65" s="48">
        <f t="shared" si="30"/>
        <v>52791000</v>
      </c>
      <c r="D65" s="48">
        <f t="shared" si="30"/>
        <v>0</v>
      </c>
      <c r="E65" s="48">
        <f t="shared" si="30"/>
        <v>122712000</v>
      </c>
      <c r="F65" s="49">
        <f t="shared" si="30"/>
        <v>69921000</v>
      </c>
      <c r="G65" s="50">
        <f t="shared" si="30"/>
        <v>51003000</v>
      </c>
      <c r="H65" s="49">
        <f t="shared" si="30"/>
        <v>18415000</v>
      </c>
      <c r="I65" s="50">
        <f t="shared" si="30"/>
        <v>23813415</v>
      </c>
      <c r="J65" s="49">
        <f t="shared" si="30"/>
        <v>9328000</v>
      </c>
      <c r="K65" s="50">
        <f t="shared" si="30"/>
        <v>7509439</v>
      </c>
      <c r="L65" s="49">
        <f t="shared" si="30"/>
        <v>12135000</v>
      </c>
      <c r="M65" s="51">
        <f t="shared" si="30"/>
        <v>13985994</v>
      </c>
      <c r="N65" s="49">
        <f t="shared" si="30"/>
        <v>9089000</v>
      </c>
      <c r="O65" s="50">
        <f t="shared" si="30"/>
        <v>7137611</v>
      </c>
      <c r="P65" s="49">
        <f t="shared" si="30"/>
        <v>48967000</v>
      </c>
      <c r="Q65" s="50">
        <f t="shared" si="30"/>
        <v>52446459</v>
      </c>
      <c r="R65" s="34">
        <f t="shared" si="16"/>
        <v>-25.100947672023072</v>
      </c>
      <c r="S65" s="35">
        <f t="shared" si="17"/>
        <v>-48.966008422426036</v>
      </c>
      <c r="T65" s="34">
        <f t="shared" si="18"/>
        <v>39.904002868505117</v>
      </c>
      <c r="U65" s="35">
        <f t="shared" si="19"/>
        <v>42.73947046743595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111250000</v>
      </c>
      <c r="C8" s="36">
        <f t="shared" si="0"/>
        <v>0</v>
      </c>
      <c r="D8" s="36">
        <f t="shared" si="0"/>
        <v>0</v>
      </c>
      <c r="E8" s="36">
        <f t="shared" si="0"/>
        <v>111250000</v>
      </c>
      <c r="F8" s="37">
        <f t="shared" si="0"/>
        <v>111250000</v>
      </c>
      <c r="G8" s="38">
        <f t="shared" si="0"/>
        <v>111250000</v>
      </c>
      <c r="H8" s="37">
        <f t="shared" si="0"/>
        <v>37415000</v>
      </c>
      <c r="I8" s="38">
        <f t="shared" si="0"/>
        <v>37335215</v>
      </c>
      <c r="J8" s="37">
        <f t="shared" si="0"/>
        <v>35599000</v>
      </c>
      <c r="K8" s="38">
        <f t="shared" si="0"/>
        <v>37596234</v>
      </c>
      <c r="L8" s="37">
        <f t="shared" si="0"/>
        <v>14547000</v>
      </c>
      <c r="M8" s="38">
        <f t="shared" si="0"/>
        <v>12482953</v>
      </c>
      <c r="N8" s="37">
        <f t="shared" si="0"/>
        <v>20581000</v>
      </c>
      <c r="O8" s="38">
        <f t="shared" si="0"/>
        <v>23942582</v>
      </c>
      <c r="P8" s="37">
        <f t="shared" si="0"/>
        <v>108142000</v>
      </c>
      <c r="Q8" s="38">
        <f t="shared" si="0"/>
        <v>111356984</v>
      </c>
      <c r="R8" s="16">
        <f>IF(($L8       =0),0,((($N8       -$L8       )/$L8       )*100))</f>
        <v>41.479342819825391</v>
      </c>
      <c r="S8" s="17">
        <f>IF(($M8       =0),0,((($O8       -$M8       )/$M8       )*100))</f>
        <v>91.802228206739215</v>
      </c>
      <c r="T8" s="16">
        <f>IF(($E8       =0),0,(($P8       /$E8       )*100))</f>
        <v>97.206292134831457</v>
      </c>
      <c r="U8" s="18">
        <f>IF(($E8       =0),0,(($Q8       /$E8       )*100))</f>
        <v>100.09616539325843</v>
      </c>
      <c r="V8" s="37">
        <f t="shared" ref="V8:W8" si="1">+V9+V28</f>
        <v>32439000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102593000</v>
      </c>
      <c r="C9" s="39">
        <f t="shared" si="2"/>
        <v>0</v>
      </c>
      <c r="D9" s="39">
        <f t="shared" si="2"/>
        <v>0</v>
      </c>
      <c r="E9" s="39">
        <f t="shared" si="2"/>
        <v>102593000</v>
      </c>
      <c r="F9" s="40">
        <f t="shared" si="2"/>
        <v>102593000</v>
      </c>
      <c r="G9" s="41">
        <f t="shared" si="2"/>
        <v>102593000</v>
      </c>
      <c r="H9" s="40">
        <f t="shared" si="2"/>
        <v>35902000</v>
      </c>
      <c r="I9" s="41">
        <f t="shared" si="2"/>
        <v>35065114</v>
      </c>
      <c r="J9" s="40">
        <f t="shared" si="2"/>
        <v>33899000</v>
      </c>
      <c r="K9" s="41">
        <f t="shared" si="2"/>
        <v>33892255</v>
      </c>
      <c r="L9" s="40">
        <f t="shared" si="2"/>
        <v>13390000</v>
      </c>
      <c r="M9" s="41">
        <f t="shared" si="2"/>
        <v>11843753</v>
      </c>
      <c r="N9" s="40">
        <f t="shared" si="2"/>
        <v>19256000</v>
      </c>
      <c r="O9" s="41">
        <f t="shared" si="2"/>
        <v>21309942</v>
      </c>
      <c r="P9" s="40">
        <f t="shared" si="2"/>
        <v>102447000</v>
      </c>
      <c r="Q9" s="41">
        <f t="shared" si="2"/>
        <v>102111064</v>
      </c>
      <c r="R9" s="20">
        <f>IF(($L9       =0),0,((($N9       -$L9       )/$L9       )*100))</f>
        <v>43.80881254667662</v>
      </c>
      <c r="S9" s="21">
        <f>IF(($M9       =0),0,((($O9       -$M9       )/$M9       )*100))</f>
        <v>79.925586087450483</v>
      </c>
      <c r="T9" s="20">
        <f>IF(($E9       =0),0,(($P9       /$E9       )*100))</f>
        <v>99.857690095815499</v>
      </c>
      <c r="U9" s="22">
        <f>IF(($E9       =0),0,(($Q9       /$E9       )*100))</f>
        <v>99.530244753540686</v>
      </c>
      <c r="V9" s="40">
        <f t="shared" ref="V9:W9" si="3">SUM(V10:V27)</f>
        <v>32439000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>
        <v>1761000</v>
      </c>
      <c r="I14" s="44">
        <v>1760563</v>
      </c>
      <c r="J14" s="43"/>
      <c r="K14" s="44"/>
      <c r="L14" s="43">
        <v>5066000</v>
      </c>
      <c r="M14" s="44">
        <v>3339600</v>
      </c>
      <c r="N14" s="43">
        <v>3173000</v>
      </c>
      <c r="O14" s="44">
        <v>4899356</v>
      </c>
      <c r="P14" s="43">
        <f t="shared" si="5"/>
        <v>10000000</v>
      </c>
      <c r="Q14" s="44">
        <f t="shared" si="6"/>
        <v>9999519</v>
      </c>
      <c r="R14" s="24">
        <f t="shared" si="7"/>
        <v>-37.366758784050532</v>
      </c>
      <c r="S14" s="25">
        <f t="shared" si="8"/>
        <v>46.704874835309617</v>
      </c>
      <c r="T14" s="24">
        <f t="shared" si="9"/>
        <v>100</v>
      </c>
      <c r="U14" s="26">
        <f t="shared" si="10"/>
        <v>99.995189999999994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32439000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92593000</v>
      </c>
      <c r="C25" s="42"/>
      <c r="D25" s="42"/>
      <c r="E25" s="42">
        <f t="shared" si="4"/>
        <v>92593000</v>
      </c>
      <c r="F25" s="43">
        <v>92593000</v>
      </c>
      <c r="G25" s="44">
        <v>92593000</v>
      </c>
      <c r="H25" s="43">
        <v>34141000</v>
      </c>
      <c r="I25" s="44">
        <v>33304551</v>
      </c>
      <c r="J25" s="43">
        <v>33899000</v>
      </c>
      <c r="K25" s="44">
        <v>33892255</v>
      </c>
      <c r="L25" s="43">
        <v>8324000</v>
      </c>
      <c r="M25" s="44">
        <v>8504153</v>
      </c>
      <c r="N25" s="43">
        <v>16083000</v>
      </c>
      <c r="O25" s="44">
        <v>16410586</v>
      </c>
      <c r="P25" s="43">
        <f t="shared" si="5"/>
        <v>92447000</v>
      </c>
      <c r="Q25" s="44">
        <f t="shared" si="6"/>
        <v>92111545</v>
      </c>
      <c r="R25" s="24">
        <f t="shared" si="7"/>
        <v>93.212397885631901</v>
      </c>
      <c r="S25" s="25">
        <f t="shared" si="8"/>
        <v>92.971434074622124</v>
      </c>
      <c r="T25" s="24">
        <f t="shared" si="9"/>
        <v>99.842320693788949</v>
      </c>
      <c r="U25" s="26">
        <f t="shared" si="10"/>
        <v>99.480030887864089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8657000</v>
      </c>
      <c r="C28" s="39">
        <f t="shared" si="11"/>
        <v>0</v>
      </c>
      <c r="D28" s="39">
        <f t="shared" si="11"/>
        <v>0</v>
      </c>
      <c r="E28" s="39">
        <f t="shared" si="11"/>
        <v>8657000</v>
      </c>
      <c r="F28" s="40">
        <f t="shared" si="11"/>
        <v>8657000</v>
      </c>
      <c r="G28" s="41">
        <f t="shared" si="11"/>
        <v>8657000</v>
      </c>
      <c r="H28" s="40">
        <f t="shared" si="11"/>
        <v>1513000</v>
      </c>
      <c r="I28" s="41">
        <f t="shared" si="11"/>
        <v>2270101</v>
      </c>
      <c r="J28" s="40">
        <f t="shared" si="11"/>
        <v>1700000</v>
      </c>
      <c r="K28" s="41">
        <f t="shared" si="11"/>
        <v>3703979</v>
      </c>
      <c r="L28" s="40">
        <f t="shared" si="11"/>
        <v>1157000</v>
      </c>
      <c r="M28" s="41">
        <f t="shared" si="11"/>
        <v>639200</v>
      </c>
      <c r="N28" s="40">
        <f t="shared" si="11"/>
        <v>1325000</v>
      </c>
      <c r="O28" s="41">
        <f t="shared" si="11"/>
        <v>2632640</v>
      </c>
      <c r="P28" s="40">
        <f t="shared" si="11"/>
        <v>5695000</v>
      </c>
      <c r="Q28" s="41">
        <f t="shared" si="11"/>
        <v>9245920</v>
      </c>
      <c r="R28" s="20">
        <f t="shared" si="7"/>
        <v>14.520311149524634</v>
      </c>
      <c r="S28" s="21">
        <f t="shared" si="8"/>
        <v>311.86483103879851</v>
      </c>
      <c r="T28" s="20">
        <f t="shared" si="9"/>
        <v>65.784913942474304</v>
      </c>
      <c r="U28" s="22">
        <f t="shared" si="10"/>
        <v>106.80281852835856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190000</v>
      </c>
      <c r="I31" s="44">
        <v>180297</v>
      </c>
      <c r="J31" s="43">
        <v>920000</v>
      </c>
      <c r="K31" s="44">
        <v>915006</v>
      </c>
      <c r="L31" s="43">
        <v>362000</v>
      </c>
      <c r="M31" s="44">
        <v>-69156</v>
      </c>
      <c r="N31" s="43">
        <v>155000</v>
      </c>
      <c r="O31" s="44">
        <v>973853</v>
      </c>
      <c r="P31" s="43">
        <f t="shared" si="5"/>
        <v>1627000</v>
      </c>
      <c r="Q31" s="44">
        <f t="shared" si="6"/>
        <v>2000000</v>
      </c>
      <c r="R31" s="24">
        <f t="shared" si="7"/>
        <v>-57.182320441988956</v>
      </c>
      <c r="S31" s="25">
        <f t="shared" si="8"/>
        <v>-1508.1974087570131</v>
      </c>
      <c r="T31" s="24">
        <f t="shared" si="9"/>
        <v>81.349999999999994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2657000</v>
      </c>
      <c r="C33" s="42"/>
      <c r="D33" s="42"/>
      <c r="E33" s="42">
        <f t="shared" si="4"/>
        <v>2657000</v>
      </c>
      <c r="F33" s="43">
        <v>2657000</v>
      </c>
      <c r="G33" s="44">
        <v>2657000</v>
      </c>
      <c r="H33" s="43">
        <v>664000</v>
      </c>
      <c r="I33" s="44">
        <v>1152800</v>
      </c>
      <c r="J33" s="43"/>
      <c r="K33" s="44">
        <v>1605991</v>
      </c>
      <c r="L33" s="43"/>
      <c r="M33" s="44">
        <v>-101787</v>
      </c>
      <c r="N33" s="43"/>
      <c r="O33" s="44">
        <v>592612</v>
      </c>
      <c r="P33" s="43">
        <f t="shared" si="5"/>
        <v>664000</v>
      </c>
      <c r="Q33" s="44">
        <f t="shared" si="6"/>
        <v>3249616</v>
      </c>
      <c r="R33" s="24">
        <f t="shared" si="7"/>
        <v>0</v>
      </c>
      <c r="S33" s="25">
        <f t="shared" si="8"/>
        <v>-682.20794404000515</v>
      </c>
      <c r="T33" s="24">
        <f t="shared" si="9"/>
        <v>24.990590891983441</v>
      </c>
      <c r="U33" s="26">
        <f t="shared" si="10"/>
        <v>122.30395182536695</v>
      </c>
      <c r="V33" s="43"/>
      <c r="W33" s="44"/>
    </row>
    <row r="34" spans="1:23" ht="13" x14ac:dyDescent="0.3">
      <c r="A34" s="23" t="s">
        <v>60</v>
      </c>
      <c r="B34" s="42">
        <v>4000000</v>
      </c>
      <c r="C34" s="42"/>
      <c r="D34" s="42"/>
      <c r="E34" s="42">
        <f t="shared" si="4"/>
        <v>4000000</v>
      </c>
      <c r="F34" s="43">
        <v>4000000</v>
      </c>
      <c r="G34" s="44">
        <v>4000000</v>
      </c>
      <c r="H34" s="43">
        <v>659000</v>
      </c>
      <c r="I34" s="44">
        <v>937004</v>
      </c>
      <c r="J34" s="43">
        <v>780000</v>
      </c>
      <c r="K34" s="44">
        <v>1182982</v>
      </c>
      <c r="L34" s="43">
        <v>795000</v>
      </c>
      <c r="M34" s="44">
        <v>810143</v>
      </c>
      <c r="N34" s="43">
        <v>1170000</v>
      </c>
      <c r="O34" s="44">
        <v>1066175</v>
      </c>
      <c r="P34" s="43">
        <f t="shared" si="5"/>
        <v>3404000</v>
      </c>
      <c r="Q34" s="44">
        <f t="shared" si="6"/>
        <v>3996304</v>
      </c>
      <c r="R34" s="24">
        <f t="shared" si="7"/>
        <v>47.169811320754718</v>
      </c>
      <c r="S34" s="25">
        <f t="shared" si="8"/>
        <v>31.60330953918012</v>
      </c>
      <c r="T34" s="24">
        <f t="shared" si="9"/>
        <v>85.1</v>
      </c>
      <c r="U34" s="26">
        <f t="shared" si="10"/>
        <v>99.907600000000002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4687000</v>
      </c>
      <c r="C43" s="45">
        <f t="shared" si="20"/>
        <v>1657000</v>
      </c>
      <c r="D43" s="45">
        <f t="shared" si="20"/>
        <v>0</v>
      </c>
      <c r="E43" s="45">
        <f t="shared" si="20"/>
        <v>6344000</v>
      </c>
      <c r="F43" s="46">
        <f t="shared" si="20"/>
        <v>4687000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4687000</v>
      </c>
      <c r="C44" s="39">
        <f t="shared" si="22"/>
        <v>1657000</v>
      </c>
      <c r="D44" s="39">
        <f t="shared" si="22"/>
        <v>0</v>
      </c>
      <c r="E44" s="39">
        <f t="shared" si="22"/>
        <v>6344000</v>
      </c>
      <c r="F44" s="40">
        <f t="shared" si="22"/>
        <v>4687000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3687000</v>
      </c>
      <c r="C46" s="42">
        <v>1657000</v>
      </c>
      <c r="D46" s="42"/>
      <c r="E46" s="42">
        <f t="shared" si="13"/>
        <v>5344000</v>
      </c>
      <c r="F46" s="43">
        <v>3687000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115937000</v>
      </c>
      <c r="C61" s="39">
        <f t="shared" si="26"/>
        <v>1657000</v>
      </c>
      <c r="D61" s="39">
        <f t="shared" si="26"/>
        <v>0</v>
      </c>
      <c r="E61" s="39">
        <f t="shared" si="26"/>
        <v>117594000</v>
      </c>
      <c r="F61" s="40">
        <f t="shared" si="26"/>
        <v>115937000</v>
      </c>
      <c r="G61" s="41">
        <f t="shared" si="26"/>
        <v>111250000</v>
      </c>
      <c r="H61" s="40">
        <f t="shared" si="26"/>
        <v>37415000</v>
      </c>
      <c r="I61" s="41">
        <f t="shared" si="26"/>
        <v>37335215</v>
      </c>
      <c r="J61" s="40">
        <f t="shared" si="26"/>
        <v>35599000</v>
      </c>
      <c r="K61" s="41">
        <f t="shared" si="26"/>
        <v>37596234</v>
      </c>
      <c r="L61" s="40">
        <f t="shared" si="26"/>
        <v>14547000</v>
      </c>
      <c r="M61" s="41">
        <f t="shared" si="26"/>
        <v>12482953</v>
      </c>
      <c r="N61" s="40">
        <f t="shared" si="26"/>
        <v>20581000</v>
      </c>
      <c r="O61" s="41">
        <f t="shared" si="26"/>
        <v>23942582</v>
      </c>
      <c r="P61" s="40">
        <f t="shared" si="26"/>
        <v>108142000</v>
      </c>
      <c r="Q61" s="41">
        <f t="shared" si="26"/>
        <v>111356984</v>
      </c>
      <c r="R61" s="20">
        <f t="shared" si="16"/>
        <v>41.479342819825391</v>
      </c>
      <c r="S61" s="21">
        <f t="shared" si="17"/>
        <v>91.802228206739215</v>
      </c>
      <c r="T61" s="20">
        <f t="shared" si="18"/>
        <v>91.96217494089835</v>
      </c>
      <c r="U61" s="22">
        <f t="shared" si="19"/>
        <v>94.69614436110686</v>
      </c>
      <c r="V61" s="40">
        <f t="shared" ref="V61:W61" si="27">+V8+V43</f>
        <v>32439000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115937000</v>
      </c>
      <c r="C65" s="48">
        <f t="shared" si="30"/>
        <v>1657000</v>
      </c>
      <c r="D65" s="48">
        <f t="shared" si="30"/>
        <v>0</v>
      </c>
      <c r="E65" s="48">
        <f t="shared" si="30"/>
        <v>117594000</v>
      </c>
      <c r="F65" s="49">
        <f t="shared" si="30"/>
        <v>115937000</v>
      </c>
      <c r="G65" s="50">
        <f t="shared" si="30"/>
        <v>111250000</v>
      </c>
      <c r="H65" s="49">
        <f t="shared" si="30"/>
        <v>37415000</v>
      </c>
      <c r="I65" s="50">
        <f t="shared" si="30"/>
        <v>37335215</v>
      </c>
      <c r="J65" s="49">
        <f t="shared" si="30"/>
        <v>35599000</v>
      </c>
      <c r="K65" s="50">
        <f t="shared" si="30"/>
        <v>37596234</v>
      </c>
      <c r="L65" s="49">
        <f t="shared" si="30"/>
        <v>14547000</v>
      </c>
      <c r="M65" s="51">
        <f t="shared" si="30"/>
        <v>12482953</v>
      </c>
      <c r="N65" s="49">
        <f t="shared" si="30"/>
        <v>20581000</v>
      </c>
      <c r="O65" s="50">
        <f t="shared" si="30"/>
        <v>23942582</v>
      </c>
      <c r="P65" s="49">
        <f t="shared" si="30"/>
        <v>108142000</v>
      </c>
      <c r="Q65" s="50">
        <f t="shared" si="30"/>
        <v>111356984</v>
      </c>
      <c r="R65" s="34">
        <f t="shared" si="16"/>
        <v>41.479342819825391</v>
      </c>
      <c r="S65" s="35">
        <f t="shared" si="17"/>
        <v>91.802228206739215</v>
      </c>
      <c r="T65" s="34">
        <f t="shared" si="18"/>
        <v>91.96217494089835</v>
      </c>
      <c r="U65" s="35">
        <f t="shared" si="19"/>
        <v>94.69614436110686</v>
      </c>
      <c r="V65" s="49">
        <f>+V61+V62</f>
        <v>32439000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28992000</v>
      </c>
      <c r="C8" s="36">
        <f t="shared" si="0"/>
        <v>0</v>
      </c>
      <c r="D8" s="36">
        <f t="shared" si="0"/>
        <v>0</v>
      </c>
      <c r="E8" s="36">
        <f t="shared" si="0"/>
        <v>28992000</v>
      </c>
      <c r="F8" s="37">
        <f t="shared" si="0"/>
        <v>28992000</v>
      </c>
      <c r="G8" s="38">
        <f t="shared" si="0"/>
        <v>27922000</v>
      </c>
      <c r="H8" s="37">
        <f t="shared" si="0"/>
        <v>1557000</v>
      </c>
      <c r="I8" s="38">
        <f t="shared" si="0"/>
        <v>34279</v>
      </c>
      <c r="J8" s="37">
        <f t="shared" si="0"/>
        <v>13884000</v>
      </c>
      <c r="K8" s="38">
        <f t="shared" si="0"/>
        <v>0</v>
      </c>
      <c r="L8" s="37">
        <f t="shared" si="0"/>
        <v>4259000</v>
      </c>
      <c r="M8" s="38">
        <f t="shared" si="0"/>
        <v>0</v>
      </c>
      <c r="N8" s="37">
        <f t="shared" si="0"/>
        <v>5874000</v>
      </c>
      <c r="O8" s="38">
        <f t="shared" si="0"/>
        <v>25694362</v>
      </c>
      <c r="P8" s="37">
        <f t="shared" si="0"/>
        <v>25574000</v>
      </c>
      <c r="Q8" s="38">
        <f t="shared" si="0"/>
        <v>25728641</v>
      </c>
      <c r="R8" s="16">
        <f>IF(($L8       =0),0,((($N8       -$L8       )/$L8       )*100))</f>
        <v>37.919699459967127</v>
      </c>
      <c r="S8" s="17">
        <f>IF(($M8       =0),0,((($O8       -$M8       )/$M8       )*100))</f>
        <v>0</v>
      </c>
      <c r="T8" s="16">
        <f>IF(($E8       =0),0,(($P8       /$E8       )*100))</f>
        <v>88.210540838852097</v>
      </c>
      <c r="U8" s="18">
        <f>IF(($E8       =0),0,(($Q8       /$E8       )*100))</f>
        <v>88.743932809050776</v>
      </c>
      <c r="V8" s="37">
        <f t="shared" ref="V8:W8" si="1">+V9+V28</f>
        <v>920000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21293000</v>
      </c>
      <c r="C9" s="39">
        <f t="shared" si="2"/>
        <v>0</v>
      </c>
      <c r="D9" s="39">
        <f t="shared" si="2"/>
        <v>0</v>
      </c>
      <c r="E9" s="39">
        <f t="shared" si="2"/>
        <v>21293000</v>
      </c>
      <c r="F9" s="40">
        <f t="shared" si="2"/>
        <v>21293000</v>
      </c>
      <c r="G9" s="41">
        <f t="shared" si="2"/>
        <v>20223000</v>
      </c>
      <c r="H9" s="40">
        <f t="shared" si="2"/>
        <v>893000</v>
      </c>
      <c r="I9" s="41">
        <f t="shared" si="2"/>
        <v>34279</v>
      </c>
      <c r="J9" s="40">
        <f t="shared" si="2"/>
        <v>10570000</v>
      </c>
      <c r="K9" s="41">
        <f t="shared" si="2"/>
        <v>0</v>
      </c>
      <c r="L9" s="40">
        <f t="shared" si="2"/>
        <v>2828000</v>
      </c>
      <c r="M9" s="41">
        <f t="shared" si="2"/>
        <v>0</v>
      </c>
      <c r="N9" s="40">
        <f t="shared" si="2"/>
        <v>4436000</v>
      </c>
      <c r="O9" s="41">
        <f t="shared" si="2"/>
        <v>18335884</v>
      </c>
      <c r="P9" s="40">
        <f t="shared" si="2"/>
        <v>18727000</v>
      </c>
      <c r="Q9" s="41">
        <f t="shared" si="2"/>
        <v>18370163</v>
      </c>
      <c r="R9" s="20">
        <f>IF(($L9       =0),0,((($N9       -$L9       )/$L9       )*100))</f>
        <v>56.859971711456858</v>
      </c>
      <c r="S9" s="21">
        <f>IF(($M9       =0),0,((($O9       -$M9       )/$M9       )*100))</f>
        <v>0</v>
      </c>
      <c r="T9" s="20">
        <f>IF(($E9       =0),0,(($P9       /$E9       )*100))</f>
        <v>87.949091250645751</v>
      </c>
      <c r="U9" s="22">
        <f>IF(($E9       =0),0,(($Q9       /$E9       )*100))</f>
        <v>86.27324942469356</v>
      </c>
      <c r="V9" s="40">
        <f t="shared" ref="V9:W9" si="3">SUM(V10:V27)</f>
        <v>920000</v>
      </c>
      <c r="W9" s="41">
        <f t="shared" si="3"/>
        <v>0</v>
      </c>
    </row>
    <row r="10" spans="1:23" ht="13" x14ac:dyDescent="0.3">
      <c r="A10" s="23" t="s">
        <v>36</v>
      </c>
      <c r="B10" s="42">
        <v>17873000</v>
      </c>
      <c r="C10" s="42"/>
      <c r="D10" s="42"/>
      <c r="E10" s="42">
        <f t="shared" ref="E10:E41" si="4">$B10      +$C10      +$D10</f>
        <v>17873000</v>
      </c>
      <c r="F10" s="43">
        <v>17873000</v>
      </c>
      <c r="G10" s="44">
        <v>17873000</v>
      </c>
      <c r="H10" s="43">
        <v>893000</v>
      </c>
      <c r="I10" s="44">
        <v>34279</v>
      </c>
      <c r="J10" s="43">
        <v>9738000</v>
      </c>
      <c r="K10" s="44"/>
      <c r="L10" s="43">
        <v>2828000</v>
      </c>
      <c r="M10" s="44"/>
      <c r="N10" s="43">
        <v>4414000</v>
      </c>
      <c r="O10" s="44">
        <v>17212641</v>
      </c>
      <c r="P10" s="43">
        <f t="shared" ref="P10:P41" si="5">$H10      +$J10      +$L10      +$N10</f>
        <v>17873000</v>
      </c>
      <c r="Q10" s="44">
        <f t="shared" ref="Q10:Q41" si="6">$I10      +$K10      +$M10      +$O10</f>
        <v>17246920</v>
      </c>
      <c r="R10" s="24">
        <f t="shared" ref="R10:R41" si="7">IF(($L10      =0),0,((($N10      -$L10      )/$L10      )*100))</f>
        <v>56.082036775106083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96.497062608403738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3420000</v>
      </c>
      <c r="C13" s="42"/>
      <c r="D13" s="42"/>
      <c r="E13" s="42">
        <f t="shared" si="4"/>
        <v>3420000</v>
      </c>
      <c r="F13" s="43">
        <v>3420000</v>
      </c>
      <c r="G13" s="44">
        <v>2350000</v>
      </c>
      <c r="H13" s="43"/>
      <c r="I13" s="44"/>
      <c r="J13" s="43">
        <v>832000</v>
      </c>
      <c r="K13" s="44"/>
      <c r="L13" s="43"/>
      <c r="M13" s="44"/>
      <c r="N13" s="43">
        <v>22000</v>
      </c>
      <c r="O13" s="44">
        <v>1123243</v>
      </c>
      <c r="P13" s="43">
        <f t="shared" si="5"/>
        <v>854000</v>
      </c>
      <c r="Q13" s="44">
        <f t="shared" si="6"/>
        <v>1123243</v>
      </c>
      <c r="R13" s="24">
        <f t="shared" si="7"/>
        <v>0</v>
      </c>
      <c r="S13" s="25">
        <f t="shared" si="8"/>
        <v>0</v>
      </c>
      <c r="T13" s="24">
        <f t="shared" si="9"/>
        <v>24.970760233918128</v>
      </c>
      <c r="U13" s="26">
        <f t="shared" si="10"/>
        <v>32.843362573099419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920000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7699000</v>
      </c>
      <c r="C28" s="39">
        <f t="shared" si="11"/>
        <v>0</v>
      </c>
      <c r="D28" s="39">
        <f t="shared" si="11"/>
        <v>0</v>
      </c>
      <c r="E28" s="39">
        <f t="shared" si="11"/>
        <v>7699000</v>
      </c>
      <c r="F28" s="40">
        <f t="shared" si="11"/>
        <v>7699000</v>
      </c>
      <c r="G28" s="41">
        <f t="shared" si="11"/>
        <v>7699000</v>
      </c>
      <c r="H28" s="40">
        <f t="shared" si="11"/>
        <v>664000</v>
      </c>
      <c r="I28" s="41">
        <f t="shared" si="11"/>
        <v>0</v>
      </c>
      <c r="J28" s="40">
        <f t="shared" si="11"/>
        <v>3314000</v>
      </c>
      <c r="K28" s="41">
        <f t="shared" si="11"/>
        <v>0</v>
      </c>
      <c r="L28" s="40">
        <f t="shared" si="11"/>
        <v>1431000</v>
      </c>
      <c r="M28" s="41">
        <f t="shared" si="11"/>
        <v>0</v>
      </c>
      <c r="N28" s="40">
        <f t="shared" si="11"/>
        <v>1438000</v>
      </c>
      <c r="O28" s="41">
        <f t="shared" si="11"/>
        <v>7358478</v>
      </c>
      <c r="P28" s="40">
        <f t="shared" si="11"/>
        <v>6847000</v>
      </c>
      <c r="Q28" s="41">
        <f t="shared" si="11"/>
        <v>7358478</v>
      </c>
      <c r="R28" s="20">
        <f t="shared" si="7"/>
        <v>0.4891684136967156</v>
      </c>
      <c r="S28" s="21">
        <f t="shared" si="8"/>
        <v>0</v>
      </c>
      <c r="T28" s="20">
        <f t="shared" si="9"/>
        <v>88.933627743862843</v>
      </c>
      <c r="U28" s="22">
        <f t="shared" si="10"/>
        <v>95.577061956098191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239000</v>
      </c>
      <c r="I31" s="44"/>
      <c r="J31" s="43">
        <v>1165000</v>
      </c>
      <c r="K31" s="44"/>
      <c r="L31" s="43">
        <v>159000</v>
      </c>
      <c r="M31" s="44"/>
      <c r="N31" s="43">
        <v>154000</v>
      </c>
      <c r="O31" s="44">
        <v>1667680</v>
      </c>
      <c r="P31" s="43">
        <f t="shared" si="5"/>
        <v>1717000</v>
      </c>
      <c r="Q31" s="44">
        <f t="shared" si="6"/>
        <v>1667680</v>
      </c>
      <c r="R31" s="24">
        <f t="shared" si="7"/>
        <v>-3.1446540880503147</v>
      </c>
      <c r="S31" s="25">
        <f t="shared" si="8"/>
        <v>0</v>
      </c>
      <c r="T31" s="24">
        <f t="shared" si="9"/>
        <v>85.850000000000009</v>
      </c>
      <c r="U31" s="26">
        <f t="shared" si="10"/>
        <v>83.384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1699000</v>
      </c>
      <c r="C33" s="42"/>
      <c r="D33" s="42"/>
      <c r="E33" s="42">
        <f t="shared" si="4"/>
        <v>1699000</v>
      </c>
      <c r="F33" s="43">
        <v>1699000</v>
      </c>
      <c r="G33" s="44">
        <v>1699000</v>
      </c>
      <c r="H33" s="43">
        <v>425000</v>
      </c>
      <c r="I33" s="44"/>
      <c r="J33" s="43">
        <v>765000</v>
      </c>
      <c r="K33" s="44"/>
      <c r="L33" s="43">
        <v>8000</v>
      </c>
      <c r="M33" s="44"/>
      <c r="N33" s="43"/>
      <c r="O33" s="44">
        <v>1721678</v>
      </c>
      <c r="P33" s="43">
        <f t="shared" si="5"/>
        <v>1198000</v>
      </c>
      <c r="Q33" s="44">
        <f t="shared" si="6"/>
        <v>1721678</v>
      </c>
      <c r="R33" s="24">
        <f t="shared" si="7"/>
        <v>-100</v>
      </c>
      <c r="S33" s="25">
        <f t="shared" si="8"/>
        <v>0</v>
      </c>
      <c r="T33" s="24">
        <f t="shared" si="9"/>
        <v>70.512065921130073</v>
      </c>
      <c r="U33" s="26">
        <f t="shared" si="10"/>
        <v>101.33478516774572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1384000</v>
      </c>
      <c r="K36" s="44"/>
      <c r="L36" s="43">
        <v>1264000</v>
      </c>
      <c r="M36" s="44"/>
      <c r="N36" s="43">
        <v>1284000</v>
      </c>
      <c r="O36" s="44">
        <v>3969120</v>
      </c>
      <c r="P36" s="43">
        <f t="shared" si="5"/>
        <v>3932000</v>
      </c>
      <c r="Q36" s="44">
        <f t="shared" si="6"/>
        <v>3969120</v>
      </c>
      <c r="R36" s="24">
        <f t="shared" si="7"/>
        <v>1.5822784810126582</v>
      </c>
      <c r="S36" s="25">
        <f t="shared" si="8"/>
        <v>0</v>
      </c>
      <c r="T36" s="24">
        <f t="shared" si="9"/>
        <v>98.3</v>
      </c>
      <c r="U36" s="26">
        <f t="shared" si="10"/>
        <v>99.228000000000009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49000000</v>
      </c>
      <c r="D43" s="45">
        <f t="shared" si="20"/>
        <v>0</v>
      </c>
      <c r="E43" s="45">
        <f t="shared" si="20"/>
        <v>95000000</v>
      </c>
      <c r="F43" s="46">
        <f t="shared" si="20"/>
        <v>95000000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49000000</v>
      </c>
      <c r="D44" s="39">
        <f t="shared" si="22"/>
        <v>0</v>
      </c>
      <c r="E44" s="39">
        <f t="shared" si="22"/>
        <v>95000000</v>
      </c>
      <c r="F44" s="40">
        <f t="shared" si="22"/>
        <v>95000000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49000000</v>
      </c>
      <c r="D55" s="42"/>
      <c r="E55" s="42">
        <f t="shared" si="13"/>
        <v>95000000</v>
      </c>
      <c r="F55" s="43">
        <v>95000000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74992000</v>
      </c>
      <c r="C61" s="39">
        <f t="shared" si="26"/>
        <v>49000000</v>
      </c>
      <c r="D61" s="39">
        <f t="shared" si="26"/>
        <v>0</v>
      </c>
      <c r="E61" s="39">
        <f t="shared" si="26"/>
        <v>123992000</v>
      </c>
      <c r="F61" s="40">
        <f t="shared" si="26"/>
        <v>123992000</v>
      </c>
      <c r="G61" s="41">
        <f t="shared" si="26"/>
        <v>27922000</v>
      </c>
      <c r="H61" s="40">
        <f t="shared" si="26"/>
        <v>1557000</v>
      </c>
      <c r="I61" s="41">
        <f t="shared" si="26"/>
        <v>34279</v>
      </c>
      <c r="J61" s="40">
        <f t="shared" si="26"/>
        <v>13884000</v>
      </c>
      <c r="K61" s="41">
        <f t="shared" si="26"/>
        <v>0</v>
      </c>
      <c r="L61" s="40">
        <f t="shared" si="26"/>
        <v>4259000</v>
      </c>
      <c r="M61" s="41">
        <f t="shared" si="26"/>
        <v>0</v>
      </c>
      <c r="N61" s="40">
        <f t="shared" si="26"/>
        <v>5874000</v>
      </c>
      <c r="O61" s="41">
        <f t="shared" si="26"/>
        <v>25694362</v>
      </c>
      <c r="P61" s="40">
        <f t="shared" si="26"/>
        <v>25574000</v>
      </c>
      <c r="Q61" s="41">
        <f t="shared" si="26"/>
        <v>25728641</v>
      </c>
      <c r="R61" s="20">
        <f t="shared" si="16"/>
        <v>37.919699459967127</v>
      </c>
      <c r="S61" s="21">
        <f t="shared" si="17"/>
        <v>0</v>
      </c>
      <c r="T61" s="20">
        <f t="shared" si="18"/>
        <v>20.625524227369507</v>
      </c>
      <c r="U61" s="22">
        <f t="shared" si="19"/>
        <v>20.750242757597263</v>
      </c>
      <c r="V61" s="40">
        <f t="shared" ref="V61:W61" si="27">+V8+V43</f>
        <v>920000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74992000</v>
      </c>
      <c r="C65" s="48">
        <f t="shared" si="30"/>
        <v>49000000</v>
      </c>
      <c r="D65" s="48">
        <f t="shared" si="30"/>
        <v>0</v>
      </c>
      <c r="E65" s="48">
        <f t="shared" si="30"/>
        <v>123992000</v>
      </c>
      <c r="F65" s="49">
        <f t="shared" si="30"/>
        <v>123992000</v>
      </c>
      <c r="G65" s="50">
        <f t="shared" si="30"/>
        <v>27922000</v>
      </c>
      <c r="H65" s="49">
        <f t="shared" si="30"/>
        <v>1557000</v>
      </c>
      <c r="I65" s="50">
        <f t="shared" si="30"/>
        <v>34279</v>
      </c>
      <c r="J65" s="49">
        <f t="shared" si="30"/>
        <v>13884000</v>
      </c>
      <c r="K65" s="50">
        <f t="shared" si="30"/>
        <v>0</v>
      </c>
      <c r="L65" s="49">
        <f t="shared" si="30"/>
        <v>4259000</v>
      </c>
      <c r="M65" s="51">
        <f t="shared" si="30"/>
        <v>0</v>
      </c>
      <c r="N65" s="49">
        <f t="shared" si="30"/>
        <v>5874000</v>
      </c>
      <c r="O65" s="50">
        <f t="shared" si="30"/>
        <v>25694362</v>
      </c>
      <c r="P65" s="49">
        <f t="shared" si="30"/>
        <v>25574000</v>
      </c>
      <c r="Q65" s="50">
        <f t="shared" si="30"/>
        <v>25728641</v>
      </c>
      <c r="R65" s="34">
        <f t="shared" si="16"/>
        <v>37.919699459967127</v>
      </c>
      <c r="S65" s="35">
        <f t="shared" si="17"/>
        <v>0</v>
      </c>
      <c r="T65" s="34">
        <f t="shared" si="18"/>
        <v>20.625524227369507</v>
      </c>
      <c r="U65" s="35">
        <f t="shared" si="19"/>
        <v>20.750242757597263</v>
      </c>
      <c r="V65" s="49">
        <f>+V61+V62</f>
        <v>920000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61500000</v>
      </c>
      <c r="C8" s="36">
        <f t="shared" si="0"/>
        <v>23000000</v>
      </c>
      <c r="D8" s="36">
        <f t="shared" si="0"/>
        <v>0</v>
      </c>
      <c r="E8" s="36">
        <f t="shared" si="0"/>
        <v>84500000</v>
      </c>
      <c r="F8" s="37">
        <f t="shared" si="0"/>
        <v>84500000</v>
      </c>
      <c r="G8" s="38">
        <f t="shared" si="0"/>
        <v>77500000</v>
      </c>
      <c r="H8" s="37">
        <f t="shared" si="0"/>
        <v>7065000</v>
      </c>
      <c r="I8" s="38">
        <f t="shared" si="0"/>
        <v>6231319</v>
      </c>
      <c r="J8" s="37">
        <f t="shared" si="0"/>
        <v>20364000</v>
      </c>
      <c r="K8" s="38">
        <f t="shared" si="0"/>
        <v>4601293</v>
      </c>
      <c r="L8" s="37">
        <f t="shared" si="0"/>
        <v>13047000</v>
      </c>
      <c r="M8" s="38">
        <f t="shared" si="0"/>
        <v>0</v>
      </c>
      <c r="N8" s="37">
        <f t="shared" si="0"/>
        <v>12806000</v>
      </c>
      <c r="O8" s="38">
        <f t="shared" si="0"/>
        <v>9708439</v>
      </c>
      <c r="P8" s="37">
        <f t="shared" si="0"/>
        <v>53282000</v>
      </c>
      <c r="Q8" s="38">
        <f t="shared" si="0"/>
        <v>20541051</v>
      </c>
      <c r="R8" s="16">
        <f>IF(($L8       =0),0,((($N8       -$L8       )/$L8       )*100))</f>
        <v>-1.847167931325209</v>
      </c>
      <c r="S8" s="17">
        <f>IF(($M8       =0),0,((($O8       -$M8       )/$M8       )*100))</f>
        <v>0</v>
      </c>
      <c r="T8" s="16">
        <f>IF(($E8       =0),0,(($P8       /$E8       )*100))</f>
        <v>63.055621301775147</v>
      </c>
      <c r="U8" s="18">
        <f>IF(($E8       =0),0,(($Q8       /$E8       )*100))</f>
        <v>24.308936094674557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57961000</v>
      </c>
      <c r="C9" s="39">
        <f t="shared" si="2"/>
        <v>23000000</v>
      </c>
      <c r="D9" s="39">
        <f t="shared" si="2"/>
        <v>0</v>
      </c>
      <c r="E9" s="39">
        <f t="shared" si="2"/>
        <v>80961000</v>
      </c>
      <c r="F9" s="40">
        <f t="shared" si="2"/>
        <v>80961000</v>
      </c>
      <c r="G9" s="41">
        <f t="shared" si="2"/>
        <v>73961000</v>
      </c>
      <c r="H9" s="40">
        <f t="shared" si="2"/>
        <v>6248000</v>
      </c>
      <c r="I9" s="41">
        <f t="shared" si="2"/>
        <v>5809311</v>
      </c>
      <c r="J9" s="40">
        <f t="shared" si="2"/>
        <v>19134000</v>
      </c>
      <c r="K9" s="41">
        <f t="shared" si="2"/>
        <v>4173861</v>
      </c>
      <c r="L9" s="40">
        <f t="shared" si="2"/>
        <v>12773000</v>
      </c>
      <c r="M9" s="41">
        <f t="shared" si="2"/>
        <v>0</v>
      </c>
      <c r="N9" s="40">
        <f t="shared" si="2"/>
        <v>12806000</v>
      </c>
      <c r="O9" s="41">
        <f t="shared" si="2"/>
        <v>9309217</v>
      </c>
      <c r="P9" s="40">
        <f t="shared" si="2"/>
        <v>50961000</v>
      </c>
      <c r="Q9" s="41">
        <f t="shared" si="2"/>
        <v>19292389</v>
      </c>
      <c r="R9" s="20">
        <f>IF(($L9       =0),0,((($N9       -$L9       )/$L9       )*100))</f>
        <v>0.2583574727941752</v>
      </c>
      <c r="S9" s="21">
        <f>IF(($M9       =0),0,((($O9       -$M9       )/$M9       )*100))</f>
        <v>0</v>
      </c>
      <c r="T9" s="20">
        <f>IF(($E9       =0),0,(($P9       /$E9       )*100))</f>
        <v>62.945121725275129</v>
      </c>
      <c r="U9" s="22">
        <f>IF(($E9       =0),0,(($Q9       /$E9       )*100))</f>
        <v>23.829237534121368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37961000</v>
      </c>
      <c r="C10" s="42"/>
      <c r="D10" s="42"/>
      <c r="E10" s="42">
        <f t="shared" ref="E10:E41" si="4">$B10      +$C10      +$D10</f>
        <v>37961000</v>
      </c>
      <c r="F10" s="43">
        <v>37961000</v>
      </c>
      <c r="G10" s="44">
        <v>37961000</v>
      </c>
      <c r="H10" s="43">
        <v>6248000</v>
      </c>
      <c r="I10" s="44">
        <v>5809311</v>
      </c>
      <c r="J10" s="43">
        <v>12683000</v>
      </c>
      <c r="K10" s="44">
        <v>4173861</v>
      </c>
      <c r="L10" s="43">
        <v>6224000</v>
      </c>
      <c r="M10" s="44"/>
      <c r="N10" s="43">
        <v>12806000</v>
      </c>
      <c r="O10" s="44">
        <v>4588320</v>
      </c>
      <c r="P10" s="43">
        <f t="shared" ref="P10:P41" si="5">$H10      +$J10      +$L10      +$N10</f>
        <v>37961000</v>
      </c>
      <c r="Q10" s="44">
        <f t="shared" ref="Q10:Q41" si="6">$I10      +$K10      +$M10      +$O10</f>
        <v>14571492</v>
      </c>
      <c r="R10" s="24">
        <f t="shared" ref="R10:R41" si="7">IF(($L10      =0),0,((($N10      -$L10      )/$L10      )*100))</f>
        <v>105.75192802056554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38.385427148915987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20000000</v>
      </c>
      <c r="C13" s="42"/>
      <c r="D13" s="42"/>
      <c r="E13" s="42">
        <f t="shared" si="4"/>
        <v>20000000</v>
      </c>
      <c r="F13" s="43">
        <v>20000000</v>
      </c>
      <c r="G13" s="44">
        <v>13000000</v>
      </c>
      <c r="H13" s="43"/>
      <c r="I13" s="44"/>
      <c r="J13" s="43">
        <v>6451000</v>
      </c>
      <c r="K13" s="44"/>
      <c r="L13" s="43">
        <v>6549000</v>
      </c>
      <c r="M13" s="44"/>
      <c r="N13" s="43"/>
      <c r="O13" s="44">
        <v>4720897</v>
      </c>
      <c r="P13" s="43">
        <f t="shared" si="5"/>
        <v>13000000</v>
      </c>
      <c r="Q13" s="44">
        <f t="shared" si="6"/>
        <v>4720897</v>
      </c>
      <c r="R13" s="24">
        <f t="shared" si="7"/>
        <v>-100</v>
      </c>
      <c r="S13" s="25">
        <f t="shared" si="8"/>
        <v>0</v>
      </c>
      <c r="T13" s="24">
        <f t="shared" si="9"/>
        <v>65</v>
      </c>
      <c r="U13" s="26">
        <f t="shared" si="10"/>
        <v>23.604485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23000000</v>
      </c>
      <c r="D20" s="42"/>
      <c r="E20" s="42">
        <f t="shared" si="4"/>
        <v>23000000</v>
      </c>
      <c r="F20" s="43">
        <v>23000000</v>
      </c>
      <c r="G20" s="44">
        <v>23000000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3539000</v>
      </c>
      <c r="C28" s="39">
        <f t="shared" si="11"/>
        <v>0</v>
      </c>
      <c r="D28" s="39">
        <f t="shared" si="11"/>
        <v>0</v>
      </c>
      <c r="E28" s="39">
        <f t="shared" si="11"/>
        <v>3539000</v>
      </c>
      <c r="F28" s="40">
        <f t="shared" si="11"/>
        <v>3539000</v>
      </c>
      <c r="G28" s="41">
        <f t="shared" si="11"/>
        <v>3539000</v>
      </c>
      <c r="H28" s="40">
        <f t="shared" si="11"/>
        <v>817000</v>
      </c>
      <c r="I28" s="41">
        <f t="shared" si="11"/>
        <v>422008</v>
      </c>
      <c r="J28" s="40">
        <f t="shared" si="11"/>
        <v>1230000</v>
      </c>
      <c r="K28" s="41">
        <f t="shared" si="11"/>
        <v>427432</v>
      </c>
      <c r="L28" s="40">
        <f t="shared" si="11"/>
        <v>274000</v>
      </c>
      <c r="M28" s="41">
        <f t="shared" si="11"/>
        <v>0</v>
      </c>
      <c r="N28" s="40">
        <f t="shared" si="11"/>
        <v>0</v>
      </c>
      <c r="O28" s="41">
        <f t="shared" si="11"/>
        <v>399222</v>
      </c>
      <c r="P28" s="40">
        <f t="shared" si="11"/>
        <v>2321000</v>
      </c>
      <c r="Q28" s="41">
        <f t="shared" si="11"/>
        <v>1248662</v>
      </c>
      <c r="R28" s="20">
        <f t="shared" si="7"/>
        <v>-100</v>
      </c>
      <c r="S28" s="21">
        <f t="shared" si="8"/>
        <v>0</v>
      </c>
      <c r="T28" s="20">
        <f t="shared" si="9"/>
        <v>65.583498163322972</v>
      </c>
      <c r="U28" s="22">
        <f t="shared" si="10"/>
        <v>35.282904775360265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407000</v>
      </c>
      <c r="I31" s="44">
        <v>102808</v>
      </c>
      <c r="J31" s="43">
        <v>593000</v>
      </c>
      <c r="K31" s="44">
        <v>111424</v>
      </c>
      <c r="L31" s="43">
        <v>274000</v>
      </c>
      <c r="M31" s="44"/>
      <c r="N31" s="43"/>
      <c r="O31" s="44">
        <v>399222</v>
      </c>
      <c r="P31" s="43">
        <f t="shared" si="5"/>
        <v>1274000</v>
      </c>
      <c r="Q31" s="44">
        <f t="shared" si="6"/>
        <v>613454</v>
      </c>
      <c r="R31" s="24">
        <f t="shared" si="7"/>
        <v>-100</v>
      </c>
      <c r="S31" s="25">
        <f t="shared" si="8"/>
        <v>0</v>
      </c>
      <c r="T31" s="24">
        <f t="shared" si="9"/>
        <v>67.05263157894737</v>
      </c>
      <c r="U31" s="26">
        <f t="shared" si="10"/>
        <v>32.287052631578952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1639000</v>
      </c>
      <c r="C33" s="42"/>
      <c r="D33" s="42"/>
      <c r="E33" s="42">
        <f t="shared" si="4"/>
        <v>1639000</v>
      </c>
      <c r="F33" s="43">
        <v>1639000</v>
      </c>
      <c r="G33" s="44">
        <v>1639000</v>
      </c>
      <c r="H33" s="43">
        <v>410000</v>
      </c>
      <c r="I33" s="44">
        <v>319200</v>
      </c>
      <c r="J33" s="43">
        <v>637000</v>
      </c>
      <c r="K33" s="44">
        <v>316008</v>
      </c>
      <c r="L33" s="43"/>
      <c r="M33" s="44"/>
      <c r="N33" s="43"/>
      <c r="O33" s="44"/>
      <c r="P33" s="43">
        <f t="shared" si="5"/>
        <v>1047000</v>
      </c>
      <c r="Q33" s="44">
        <f t="shared" si="6"/>
        <v>635208</v>
      </c>
      <c r="R33" s="24">
        <f t="shared" si="7"/>
        <v>0</v>
      </c>
      <c r="S33" s="25">
        <f t="shared" si="8"/>
        <v>0</v>
      </c>
      <c r="T33" s="24">
        <f t="shared" si="9"/>
        <v>63.880414887126292</v>
      </c>
      <c r="U33" s="26">
        <f t="shared" si="10"/>
        <v>38.75582672361196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61500000</v>
      </c>
      <c r="C61" s="39">
        <f t="shared" si="26"/>
        <v>23000000</v>
      </c>
      <c r="D61" s="39">
        <f t="shared" si="26"/>
        <v>0</v>
      </c>
      <c r="E61" s="39">
        <f t="shared" si="26"/>
        <v>84500000</v>
      </c>
      <c r="F61" s="40">
        <f t="shared" si="26"/>
        <v>84500000</v>
      </c>
      <c r="G61" s="41">
        <f t="shared" si="26"/>
        <v>77500000</v>
      </c>
      <c r="H61" s="40">
        <f t="shared" si="26"/>
        <v>7065000</v>
      </c>
      <c r="I61" s="41">
        <f t="shared" si="26"/>
        <v>6231319</v>
      </c>
      <c r="J61" s="40">
        <f t="shared" si="26"/>
        <v>20364000</v>
      </c>
      <c r="K61" s="41">
        <f t="shared" si="26"/>
        <v>4601293</v>
      </c>
      <c r="L61" s="40">
        <f t="shared" si="26"/>
        <v>13047000</v>
      </c>
      <c r="M61" s="41">
        <f t="shared" si="26"/>
        <v>0</v>
      </c>
      <c r="N61" s="40">
        <f t="shared" si="26"/>
        <v>12806000</v>
      </c>
      <c r="O61" s="41">
        <f t="shared" si="26"/>
        <v>9708439</v>
      </c>
      <c r="P61" s="40">
        <f t="shared" si="26"/>
        <v>53282000</v>
      </c>
      <c r="Q61" s="41">
        <f t="shared" si="26"/>
        <v>20541051</v>
      </c>
      <c r="R61" s="20">
        <f t="shared" si="16"/>
        <v>-1.847167931325209</v>
      </c>
      <c r="S61" s="21">
        <f t="shared" si="17"/>
        <v>0</v>
      </c>
      <c r="T61" s="20">
        <f t="shared" si="18"/>
        <v>63.055621301775147</v>
      </c>
      <c r="U61" s="22">
        <f t="shared" si="19"/>
        <v>24.308936094674557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61500000</v>
      </c>
      <c r="C65" s="48">
        <f t="shared" si="30"/>
        <v>23000000</v>
      </c>
      <c r="D65" s="48">
        <f t="shared" si="30"/>
        <v>0</v>
      </c>
      <c r="E65" s="48">
        <f t="shared" si="30"/>
        <v>84500000</v>
      </c>
      <c r="F65" s="49">
        <f t="shared" si="30"/>
        <v>84500000</v>
      </c>
      <c r="G65" s="50">
        <f t="shared" si="30"/>
        <v>77500000</v>
      </c>
      <c r="H65" s="49">
        <f t="shared" si="30"/>
        <v>7065000</v>
      </c>
      <c r="I65" s="50">
        <f t="shared" si="30"/>
        <v>6231319</v>
      </c>
      <c r="J65" s="49">
        <f t="shared" si="30"/>
        <v>20364000</v>
      </c>
      <c r="K65" s="50">
        <f t="shared" si="30"/>
        <v>4601293</v>
      </c>
      <c r="L65" s="49">
        <f t="shared" si="30"/>
        <v>13047000</v>
      </c>
      <c r="M65" s="51">
        <f t="shared" si="30"/>
        <v>0</v>
      </c>
      <c r="N65" s="49">
        <f t="shared" si="30"/>
        <v>12806000</v>
      </c>
      <c r="O65" s="50">
        <f t="shared" si="30"/>
        <v>9708439</v>
      </c>
      <c r="P65" s="49">
        <f t="shared" si="30"/>
        <v>53282000</v>
      </c>
      <c r="Q65" s="50">
        <f t="shared" si="30"/>
        <v>20541051</v>
      </c>
      <c r="R65" s="34">
        <f t="shared" si="16"/>
        <v>-1.847167931325209</v>
      </c>
      <c r="S65" s="35">
        <f t="shared" si="17"/>
        <v>0</v>
      </c>
      <c r="T65" s="34">
        <f t="shared" si="18"/>
        <v>63.055621301775147</v>
      </c>
      <c r="U65" s="35">
        <f t="shared" si="19"/>
        <v>24.308936094674557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77438000</v>
      </c>
      <c r="C8" s="36">
        <f t="shared" si="0"/>
        <v>0</v>
      </c>
      <c r="D8" s="36">
        <f t="shared" si="0"/>
        <v>0</v>
      </c>
      <c r="E8" s="36">
        <f t="shared" si="0"/>
        <v>77438000</v>
      </c>
      <c r="F8" s="37">
        <f t="shared" si="0"/>
        <v>77438000</v>
      </c>
      <c r="G8" s="38">
        <f t="shared" si="0"/>
        <v>77438000</v>
      </c>
      <c r="H8" s="37">
        <f t="shared" si="0"/>
        <v>19106000</v>
      </c>
      <c r="I8" s="38">
        <f t="shared" si="0"/>
        <v>15900461</v>
      </c>
      <c r="J8" s="37">
        <f t="shared" si="0"/>
        <v>22882000</v>
      </c>
      <c r="K8" s="38">
        <f t="shared" si="0"/>
        <v>21154474</v>
      </c>
      <c r="L8" s="37">
        <f t="shared" si="0"/>
        <v>12350000</v>
      </c>
      <c r="M8" s="38">
        <f t="shared" si="0"/>
        <v>15435724</v>
      </c>
      <c r="N8" s="37">
        <f t="shared" si="0"/>
        <v>19515000</v>
      </c>
      <c r="O8" s="38">
        <f t="shared" si="0"/>
        <v>24617908</v>
      </c>
      <c r="P8" s="37">
        <f t="shared" si="0"/>
        <v>73853000</v>
      </c>
      <c r="Q8" s="38">
        <f t="shared" si="0"/>
        <v>77108567</v>
      </c>
      <c r="R8" s="16">
        <f>IF(($L8       =0),0,((($N8       -$L8       )/$L8       )*100))</f>
        <v>58.016194331983804</v>
      </c>
      <c r="S8" s="17">
        <f>IF(($M8       =0),0,((($O8       -$M8       )/$M8       )*100))</f>
        <v>59.486578018627434</v>
      </c>
      <c r="T8" s="16">
        <f>IF(($E8       =0),0,(($P8       /$E8       )*100))</f>
        <v>95.370489940339368</v>
      </c>
      <c r="U8" s="18">
        <f>IF(($E8       =0),0,(($Q8       /$E8       )*100))</f>
        <v>99.57458482915365</v>
      </c>
      <c r="V8" s="37">
        <f t="shared" ref="V8:W8" si="1">+V9+V28</f>
        <v>367000</v>
      </c>
      <c r="W8" s="38">
        <f t="shared" si="1"/>
        <v>367000</v>
      </c>
    </row>
    <row r="9" spans="1:23" ht="13" x14ac:dyDescent="0.3">
      <c r="A9" s="19" t="s">
        <v>35</v>
      </c>
      <c r="B9" s="39">
        <f t="shared" ref="B9:Q9" si="2">SUM(B10:B27)</f>
        <v>73207000</v>
      </c>
      <c r="C9" s="39">
        <f t="shared" si="2"/>
        <v>0</v>
      </c>
      <c r="D9" s="39">
        <f t="shared" si="2"/>
        <v>0</v>
      </c>
      <c r="E9" s="39">
        <f t="shared" si="2"/>
        <v>73207000</v>
      </c>
      <c r="F9" s="40">
        <f t="shared" si="2"/>
        <v>73207000</v>
      </c>
      <c r="G9" s="41">
        <f t="shared" si="2"/>
        <v>73207000</v>
      </c>
      <c r="H9" s="40">
        <f t="shared" si="2"/>
        <v>18372000</v>
      </c>
      <c r="I9" s="41">
        <f t="shared" si="2"/>
        <v>15298158</v>
      </c>
      <c r="J9" s="40">
        <f t="shared" si="2"/>
        <v>21980000</v>
      </c>
      <c r="K9" s="41">
        <f t="shared" si="2"/>
        <v>20558433</v>
      </c>
      <c r="L9" s="40">
        <f t="shared" si="2"/>
        <v>12350000</v>
      </c>
      <c r="M9" s="41">
        <f t="shared" si="2"/>
        <v>14821395</v>
      </c>
      <c r="N9" s="40">
        <f t="shared" si="2"/>
        <v>19515000</v>
      </c>
      <c r="O9" s="41">
        <f t="shared" si="2"/>
        <v>22267251</v>
      </c>
      <c r="P9" s="40">
        <f t="shared" si="2"/>
        <v>72217000</v>
      </c>
      <c r="Q9" s="41">
        <f t="shared" si="2"/>
        <v>72945237</v>
      </c>
      <c r="R9" s="20">
        <f>IF(($L9       =0),0,((($N9       -$L9       )/$L9       )*100))</f>
        <v>58.016194331983804</v>
      </c>
      <c r="S9" s="21">
        <f>IF(($M9       =0),0,((($O9       -$M9       )/$M9       )*100))</f>
        <v>50.23721451320877</v>
      </c>
      <c r="T9" s="20">
        <f>IF(($E9       =0),0,(($P9       /$E9       )*100))</f>
        <v>98.647670304752282</v>
      </c>
      <c r="U9" s="22">
        <f>IF(($E9       =0),0,(($Q9       /$E9       )*100))</f>
        <v>99.642434466649362</v>
      </c>
      <c r="V9" s="40">
        <f t="shared" ref="V9:W9" si="3">SUM(V10:V27)</f>
        <v>117000</v>
      </c>
      <c r="W9" s="41">
        <f t="shared" si="3"/>
        <v>117000</v>
      </c>
    </row>
    <row r="10" spans="1:23" ht="13" x14ac:dyDescent="0.3">
      <c r="A10" s="23" t="s">
        <v>36</v>
      </c>
      <c r="B10" s="42">
        <v>58784000</v>
      </c>
      <c r="C10" s="42"/>
      <c r="D10" s="42"/>
      <c r="E10" s="42">
        <f t="shared" ref="E10:E41" si="4">$B10      +$C10      +$D10</f>
        <v>58784000</v>
      </c>
      <c r="F10" s="43">
        <v>58784000</v>
      </c>
      <c r="G10" s="44">
        <v>58784000</v>
      </c>
      <c r="H10" s="43">
        <v>17377000</v>
      </c>
      <c r="I10" s="44">
        <v>14769435</v>
      </c>
      <c r="J10" s="43">
        <v>15507000</v>
      </c>
      <c r="K10" s="44">
        <v>14965898</v>
      </c>
      <c r="L10" s="43">
        <v>10039000</v>
      </c>
      <c r="M10" s="44">
        <v>10347946</v>
      </c>
      <c r="N10" s="43">
        <v>15861000</v>
      </c>
      <c r="O10" s="44">
        <v>18732193</v>
      </c>
      <c r="P10" s="43">
        <f t="shared" ref="P10:P41" si="5">$H10      +$J10      +$L10      +$N10</f>
        <v>58784000</v>
      </c>
      <c r="Q10" s="44">
        <f t="shared" ref="Q10:Q41" si="6">$I10      +$K10      +$M10      +$O10</f>
        <v>58815472</v>
      </c>
      <c r="R10" s="24">
        <f t="shared" ref="R10:R41" si="7">IF(($L10      =0),0,((($N10      -$L10      )/$L10      )*100))</f>
        <v>57.99382408606435</v>
      </c>
      <c r="S10" s="25">
        <f t="shared" ref="S10:S41" si="8">IF(($M10      =0),0,((($O10      -$M10      )/$M10      )*100))</f>
        <v>81.023296797258126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100.05353837778988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8408000</v>
      </c>
      <c r="C13" s="42"/>
      <c r="D13" s="42"/>
      <c r="E13" s="42">
        <f t="shared" si="4"/>
        <v>8408000</v>
      </c>
      <c r="F13" s="43">
        <v>8408000</v>
      </c>
      <c r="G13" s="44">
        <v>8408000</v>
      </c>
      <c r="H13" s="43">
        <v>529000</v>
      </c>
      <c r="I13" s="44">
        <v>528723</v>
      </c>
      <c r="J13" s="43">
        <v>4937000</v>
      </c>
      <c r="K13" s="44">
        <v>5115788</v>
      </c>
      <c r="L13" s="43">
        <v>1232000</v>
      </c>
      <c r="M13" s="44">
        <v>1125374</v>
      </c>
      <c r="N13" s="43">
        <v>1391000</v>
      </c>
      <c r="O13" s="44">
        <v>1646135</v>
      </c>
      <c r="P13" s="43">
        <f t="shared" si="5"/>
        <v>8089000</v>
      </c>
      <c r="Q13" s="44">
        <f t="shared" si="6"/>
        <v>8416020</v>
      </c>
      <c r="R13" s="24">
        <f t="shared" si="7"/>
        <v>12.905844155844157</v>
      </c>
      <c r="S13" s="25">
        <f t="shared" si="8"/>
        <v>46.274482971883124</v>
      </c>
      <c r="T13" s="24">
        <f t="shared" si="9"/>
        <v>96.205994291151285</v>
      </c>
      <c r="U13" s="26">
        <f t="shared" si="10"/>
        <v>100.0953853472883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6015000</v>
      </c>
      <c r="C20" s="42"/>
      <c r="D20" s="42"/>
      <c r="E20" s="42">
        <f t="shared" si="4"/>
        <v>6015000</v>
      </c>
      <c r="F20" s="43">
        <v>6015000</v>
      </c>
      <c r="G20" s="44">
        <v>6015000</v>
      </c>
      <c r="H20" s="43">
        <v>466000</v>
      </c>
      <c r="I20" s="44"/>
      <c r="J20" s="43">
        <v>1536000</v>
      </c>
      <c r="K20" s="44">
        <v>476747</v>
      </c>
      <c r="L20" s="43">
        <v>1079000</v>
      </c>
      <c r="M20" s="44">
        <v>3348075</v>
      </c>
      <c r="N20" s="43">
        <v>2263000</v>
      </c>
      <c r="O20" s="44">
        <v>1888923</v>
      </c>
      <c r="P20" s="43">
        <f t="shared" si="5"/>
        <v>5344000</v>
      </c>
      <c r="Q20" s="44">
        <f t="shared" si="6"/>
        <v>5713745</v>
      </c>
      <c r="R20" s="24">
        <f t="shared" si="7"/>
        <v>109.73123262279888</v>
      </c>
      <c r="S20" s="25">
        <f t="shared" si="8"/>
        <v>-43.581819403687192</v>
      </c>
      <c r="T20" s="24">
        <f t="shared" si="9"/>
        <v>88.844555278470494</v>
      </c>
      <c r="U20" s="26">
        <f t="shared" si="10"/>
        <v>94.99160432252701</v>
      </c>
      <c r="V20" s="43">
        <v>117000</v>
      </c>
      <c r="W20" s="44">
        <v>117000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4231000</v>
      </c>
      <c r="C28" s="39">
        <f t="shared" si="11"/>
        <v>0</v>
      </c>
      <c r="D28" s="39">
        <f t="shared" si="11"/>
        <v>0</v>
      </c>
      <c r="E28" s="39">
        <f t="shared" si="11"/>
        <v>4231000</v>
      </c>
      <c r="F28" s="40">
        <f t="shared" si="11"/>
        <v>4231000</v>
      </c>
      <c r="G28" s="41">
        <f t="shared" si="11"/>
        <v>4231000</v>
      </c>
      <c r="H28" s="40">
        <f t="shared" si="11"/>
        <v>734000</v>
      </c>
      <c r="I28" s="41">
        <f t="shared" si="11"/>
        <v>602303</v>
      </c>
      <c r="J28" s="40">
        <f t="shared" si="11"/>
        <v>902000</v>
      </c>
      <c r="K28" s="41">
        <f t="shared" si="11"/>
        <v>596041</v>
      </c>
      <c r="L28" s="40">
        <f t="shared" si="11"/>
        <v>0</v>
      </c>
      <c r="M28" s="41">
        <f t="shared" si="11"/>
        <v>614329</v>
      </c>
      <c r="N28" s="40">
        <f t="shared" si="11"/>
        <v>0</v>
      </c>
      <c r="O28" s="41">
        <f t="shared" si="11"/>
        <v>2350657</v>
      </c>
      <c r="P28" s="40">
        <f t="shared" si="11"/>
        <v>1636000</v>
      </c>
      <c r="Q28" s="41">
        <f t="shared" si="11"/>
        <v>4163330</v>
      </c>
      <c r="R28" s="20">
        <f t="shared" si="7"/>
        <v>0</v>
      </c>
      <c r="S28" s="21">
        <f t="shared" si="8"/>
        <v>282.63813038290556</v>
      </c>
      <c r="T28" s="20">
        <f t="shared" si="9"/>
        <v>38.666981800992673</v>
      </c>
      <c r="U28" s="22">
        <f t="shared" si="10"/>
        <v>98.400614511935714</v>
      </c>
      <c r="V28" s="40">
        <f t="shared" ref="V28:W28" si="12">SUM(V29:V42)</f>
        <v>250000</v>
      </c>
      <c r="W28" s="41">
        <f t="shared" si="12"/>
        <v>250000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151000</v>
      </c>
      <c r="I31" s="44">
        <v>151258</v>
      </c>
      <c r="J31" s="43"/>
      <c r="K31" s="44"/>
      <c r="L31" s="43"/>
      <c r="M31" s="44"/>
      <c r="N31" s="43"/>
      <c r="O31" s="44">
        <v>1892038</v>
      </c>
      <c r="P31" s="43">
        <f t="shared" si="5"/>
        <v>151000</v>
      </c>
      <c r="Q31" s="44">
        <f t="shared" si="6"/>
        <v>2043296</v>
      </c>
      <c r="R31" s="24">
        <f t="shared" si="7"/>
        <v>0</v>
      </c>
      <c r="S31" s="25">
        <f t="shared" si="8"/>
        <v>0</v>
      </c>
      <c r="T31" s="24">
        <f t="shared" si="9"/>
        <v>7.9473684210526319</v>
      </c>
      <c r="U31" s="26">
        <f t="shared" si="10"/>
        <v>107.5418947368421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2331000</v>
      </c>
      <c r="C33" s="42"/>
      <c r="D33" s="42"/>
      <c r="E33" s="42">
        <f t="shared" si="4"/>
        <v>2331000</v>
      </c>
      <c r="F33" s="43">
        <v>2331000</v>
      </c>
      <c r="G33" s="44">
        <v>2331000</v>
      </c>
      <c r="H33" s="43">
        <v>583000</v>
      </c>
      <c r="I33" s="44">
        <v>451045</v>
      </c>
      <c r="J33" s="43">
        <v>902000</v>
      </c>
      <c r="K33" s="44">
        <v>596041</v>
      </c>
      <c r="L33" s="43"/>
      <c r="M33" s="44">
        <v>614329</v>
      </c>
      <c r="N33" s="43"/>
      <c r="O33" s="44">
        <v>458619</v>
      </c>
      <c r="P33" s="43">
        <f t="shared" si="5"/>
        <v>1485000</v>
      </c>
      <c r="Q33" s="44">
        <f t="shared" si="6"/>
        <v>2120034</v>
      </c>
      <c r="R33" s="24">
        <f t="shared" si="7"/>
        <v>0</v>
      </c>
      <c r="S33" s="25">
        <f t="shared" si="8"/>
        <v>-25.346353501137013</v>
      </c>
      <c r="T33" s="24">
        <f t="shared" si="9"/>
        <v>63.706563706563699</v>
      </c>
      <c r="U33" s="26">
        <f t="shared" si="10"/>
        <v>90.949549549549545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250000</v>
      </c>
      <c r="W37" s="44">
        <v>250000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9238000</v>
      </c>
      <c r="C43" s="45">
        <f t="shared" si="20"/>
        <v>6844000</v>
      </c>
      <c r="D43" s="45">
        <f t="shared" si="20"/>
        <v>0</v>
      </c>
      <c r="E43" s="45">
        <f t="shared" si="20"/>
        <v>16082000</v>
      </c>
      <c r="F43" s="46">
        <f t="shared" si="20"/>
        <v>9238000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9238000</v>
      </c>
      <c r="C44" s="39">
        <f t="shared" si="22"/>
        <v>6844000</v>
      </c>
      <c r="D44" s="39">
        <f t="shared" si="22"/>
        <v>0</v>
      </c>
      <c r="E44" s="39">
        <f t="shared" si="22"/>
        <v>16082000</v>
      </c>
      <c r="F44" s="40">
        <f t="shared" si="22"/>
        <v>9238000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9238000</v>
      </c>
      <c r="C46" s="42">
        <v>6844000</v>
      </c>
      <c r="D46" s="42"/>
      <c r="E46" s="42">
        <f t="shared" si="13"/>
        <v>16082000</v>
      </c>
      <c r="F46" s="43">
        <v>9238000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86676000</v>
      </c>
      <c r="C61" s="39">
        <f t="shared" si="26"/>
        <v>6844000</v>
      </c>
      <c r="D61" s="39">
        <f t="shared" si="26"/>
        <v>0</v>
      </c>
      <c r="E61" s="39">
        <f t="shared" si="26"/>
        <v>93520000</v>
      </c>
      <c r="F61" s="40">
        <f t="shared" si="26"/>
        <v>86676000</v>
      </c>
      <c r="G61" s="41">
        <f t="shared" si="26"/>
        <v>77438000</v>
      </c>
      <c r="H61" s="40">
        <f t="shared" si="26"/>
        <v>19106000</v>
      </c>
      <c r="I61" s="41">
        <f t="shared" si="26"/>
        <v>15900461</v>
      </c>
      <c r="J61" s="40">
        <f t="shared" si="26"/>
        <v>22882000</v>
      </c>
      <c r="K61" s="41">
        <f t="shared" si="26"/>
        <v>21154474</v>
      </c>
      <c r="L61" s="40">
        <f t="shared" si="26"/>
        <v>12350000</v>
      </c>
      <c r="M61" s="41">
        <f t="shared" si="26"/>
        <v>15435724</v>
      </c>
      <c r="N61" s="40">
        <f t="shared" si="26"/>
        <v>19515000</v>
      </c>
      <c r="O61" s="41">
        <f t="shared" si="26"/>
        <v>24617908</v>
      </c>
      <c r="P61" s="40">
        <f t="shared" si="26"/>
        <v>73853000</v>
      </c>
      <c r="Q61" s="41">
        <f t="shared" si="26"/>
        <v>77108567</v>
      </c>
      <c r="R61" s="20">
        <f t="shared" si="16"/>
        <v>58.016194331983804</v>
      </c>
      <c r="S61" s="21">
        <f t="shared" si="17"/>
        <v>59.486578018627434</v>
      </c>
      <c r="T61" s="20">
        <f t="shared" si="18"/>
        <v>78.970273738237807</v>
      </c>
      <c r="U61" s="22">
        <f t="shared" si="19"/>
        <v>82.451418947818638</v>
      </c>
      <c r="V61" s="40">
        <f t="shared" ref="V61:W61" si="27">+V8+V43</f>
        <v>367000</v>
      </c>
      <c r="W61" s="41">
        <f t="shared" si="27"/>
        <v>367000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86676000</v>
      </c>
      <c r="C65" s="48">
        <f t="shared" si="30"/>
        <v>6844000</v>
      </c>
      <c r="D65" s="48">
        <f t="shared" si="30"/>
        <v>0</v>
      </c>
      <c r="E65" s="48">
        <f t="shared" si="30"/>
        <v>93520000</v>
      </c>
      <c r="F65" s="49">
        <f t="shared" si="30"/>
        <v>86676000</v>
      </c>
      <c r="G65" s="50">
        <f t="shared" si="30"/>
        <v>77438000</v>
      </c>
      <c r="H65" s="49">
        <f t="shared" si="30"/>
        <v>19106000</v>
      </c>
      <c r="I65" s="50">
        <f t="shared" si="30"/>
        <v>15900461</v>
      </c>
      <c r="J65" s="49">
        <f t="shared" si="30"/>
        <v>22882000</v>
      </c>
      <c r="K65" s="50">
        <f t="shared" si="30"/>
        <v>21154474</v>
      </c>
      <c r="L65" s="49">
        <f t="shared" si="30"/>
        <v>12350000</v>
      </c>
      <c r="M65" s="51">
        <f t="shared" si="30"/>
        <v>15435724</v>
      </c>
      <c r="N65" s="49">
        <f t="shared" si="30"/>
        <v>19515000</v>
      </c>
      <c r="O65" s="50">
        <f t="shared" si="30"/>
        <v>24617908</v>
      </c>
      <c r="P65" s="49">
        <f t="shared" si="30"/>
        <v>73853000</v>
      </c>
      <c r="Q65" s="50">
        <f t="shared" si="30"/>
        <v>77108567</v>
      </c>
      <c r="R65" s="34">
        <f t="shared" si="16"/>
        <v>58.016194331983804</v>
      </c>
      <c r="S65" s="35">
        <f t="shared" si="17"/>
        <v>59.486578018627434</v>
      </c>
      <c r="T65" s="34">
        <f t="shared" si="18"/>
        <v>78.970273738237807</v>
      </c>
      <c r="U65" s="35">
        <f t="shared" si="19"/>
        <v>82.451418947818638</v>
      </c>
      <c r="V65" s="49">
        <f>+V61+V62</f>
        <v>367000</v>
      </c>
      <c r="W65" s="50">
        <f>+W61+W62</f>
        <v>367000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40859000</v>
      </c>
      <c r="C8" s="36">
        <f t="shared" si="0"/>
        <v>20000000</v>
      </c>
      <c r="D8" s="36">
        <f t="shared" si="0"/>
        <v>0</v>
      </c>
      <c r="E8" s="36">
        <f t="shared" si="0"/>
        <v>60859000</v>
      </c>
      <c r="F8" s="37">
        <f t="shared" si="0"/>
        <v>60859000</v>
      </c>
      <c r="G8" s="38">
        <f t="shared" si="0"/>
        <v>60859000</v>
      </c>
      <c r="H8" s="37">
        <f t="shared" si="0"/>
        <v>12386000</v>
      </c>
      <c r="I8" s="38">
        <f t="shared" si="0"/>
        <v>14191553</v>
      </c>
      <c r="J8" s="37">
        <f t="shared" si="0"/>
        <v>17327000</v>
      </c>
      <c r="K8" s="38">
        <f t="shared" si="0"/>
        <v>12485433</v>
      </c>
      <c r="L8" s="37">
        <f t="shared" si="0"/>
        <v>3891000</v>
      </c>
      <c r="M8" s="38">
        <f t="shared" si="0"/>
        <v>4848482</v>
      </c>
      <c r="N8" s="37">
        <f t="shared" si="0"/>
        <v>5659000</v>
      </c>
      <c r="O8" s="38">
        <f t="shared" si="0"/>
        <v>5036237</v>
      </c>
      <c r="P8" s="37">
        <f t="shared" si="0"/>
        <v>39263000</v>
      </c>
      <c r="Q8" s="38">
        <f t="shared" si="0"/>
        <v>36561705</v>
      </c>
      <c r="R8" s="16">
        <f>IF(($L8       =0),0,((($N8       -$L8       )/$L8       )*100))</f>
        <v>45.438190696479055</v>
      </c>
      <c r="S8" s="17">
        <f>IF(($M8       =0),0,((($O8       -$M8       )/$M8       )*100))</f>
        <v>3.872449150063876</v>
      </c>
      <c r="T8" s="16">
        <f>IF(($E8       =0),0,(($P8       /$E8       )*100))</f>
        <v>64.5146979082798</v>
      </c>
      <c r="U8" s="18">
        <f>IF(($E8       =0),0,(($Q8       /$E8       )*100))</f>
        <v>60.076085706304738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36217000</v>
      </c>
      <c r="C9" s="39">
        <f t="shared" si="2"/>
        <v>20000000</v>
      </c>
      <c r="D9" s="39">
        <f t="shared" si="2"/>
        <v>0</v>
      </c>
      <c r="E9" s="39">
        <f t="shared" si="2"/>
        <v>56217000</v>
      </c>
      <c r="F9" s="40">
        <f t="shared" si="2"/>
        <v>56217000</v>
      </c>
      <c r="G9" s="41">
        <f t="shared" si="2"/>
        <v>56217000</v>
      </c>
      <c r="H9" s="40">
        <f t="shared" si="2"/>
        <v>11751000</v>
      </c>
      <c r="I9" s="41">
        <f t="shared" si="2"/>
        <v>13984976</v>
      </c>
      <c r="J9" s="40">
        <f t="shared" si="2"/>
        <v>16832000</v>
      </c>
      <c r="K9" s="41">
        <f t="shared" si="2"/>
        <v>11484680</v>
      </c>
      <c r="L9" s="40">
        <f t="shared" si="2"/>
        <v>3210000</v>
      </c>
      <c r="M9" s="41">
        <f t="shared" si="2"/>
        <v>3376109</v>
      </c>
      <c r="N9" s="40">
        <f t="shared" si="2"/>
        <v>4424000</v>
      </c>
      <c r="O9" s="41">
        <f t="shared" si="2"/>
        <v>2843933</v>
      </c>
      <c r="P9" s="40">
        <f t="shared" si="2"/>
        <v>36217000</v>
      </c>
      <c r="Q9" s="41">
        <f t="shared" si="2"/>
        <v>31689698</v>
      </c>
      <c r="R9" s="20">
        <f>IF(($L9       =0),0,((($N9       -$L9       )/$L9       )*100))</f>
        <v>37.819314641744548</v>
      </c>
      <c r="S9" s="21">
        <f>IF(($M9       =0),0,((($O9       -$M9       )/$M9       )*100))</f>
        <v>-15.762998173340966</v>
      </c>
      <c r="T9" s="20">
        <f>IF(($E9       =0),0,(($P9       /$E9       )*100))</f>
        <v>64.423572940569571</v>
      </c>
      <c r="U9" s="22">
        <f>IF(($E9       =0),0,(($Q9       /$E9       )*100))</f>
        <v>56.370311471618905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36217000</v>
      </c>
      <c r="C10" s="42"/>
      <c r="D10" s="42"/>
      <c r="E10" s="42">
        <f t="shared" ref="E10:E41" si="4">$B10      +$C10      +$D10</f>
        <v>36217000</v>
      </c>
      <c r="F10" s="43">
        <v>36217000</v>
      </c>
      <c r="G10" s="44">
        <v>36217000</v>
      </c>
      <c r="H10" s="43">
        <v>11751000</v>
      </c>
      <c r="I10" s="44">
        <v>13984976</v>
      </c>
      <c r="J10" s="43">
        <v>16832000</v>
      </c>
      <c r="K10" s="44">
        <v>11484680</v>
      </c>
      <c r="L10" s="43">
        <v>3210000</v>
      </c>
      <c r="M10" s="44">
        <v>3376109</v>
      </c>
      <c r="N10" s="43">
        <v>4424000</v>
      </c>
      <c r="O10" s="44">
        <v>2843933</v>
      </c>
      <c r="P10" s="43">
        <f t="shared" ref="P10:P41" si="5">$H10      +$J10      +$L10      +$N10</f>
        <v>36217000</v>
      </c>
      <c r="Q10" s="44">
        <f t="shared" ref="Q10:Q41" si="6">$I10      +$K10      +$M10      +$O10</f>
        <v>31689698</v>
      </c>
      <c r="R10" s="24">
        <f t="shared" ref="R10:R41" si="7">IF(($L10      =0),0,((($N10      -$L10      )/$L10      )*100))</f>
        <v>37.819314641744548</v>
      </c>
      <c r="S10" s="25">
        <f t="shared" ref="S10:S41" si="8">IF(($M10      =0),0,((($O10      -$M10      )/$M10      )*100))</f>
        <v>-15.762998173340966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87.499511279233516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4642000</v>
      </c>
      <c r="C28" s="39">
        <f t="shared" si="11"/>
        <v>0</v>
      </c>
      <c r="D28" s="39">
        <f t="shared" si="11"/>
        <v>0</v>
      </c>
      <c r="E28" s="39">
        <f t="shared" si="11"/>
        <v>4642000</v>
      </c>
      <c r="F28" s="40">
        <f t="shared" si="11"/>
        <v>4642000</v>
      </c>
      <c r="G28" s="41">
        <f t="shared" si="11"/>
        <v>4642000</v>
      </c>
      <c r="H28" s="40">
        <f t="shared" si="11"/>
        <v>635000</v>
      </c>
      <c r="I28" s="41">
        <f t="shared" si="11"/>
        <v>206577</v>
      </c>
      <c r="J28" s="40">
        <f t="shared" si="11"/>
        <v>495000</v>
      </c>
      <c r="K28" s="41">
        <f t="shared" si="11"/>
        <v>1000753</v>
      </c>
      <c r="L28" s="40">
        <f t="shared" si="11"/>
        <v>681000</v>
      </c>
      <c r="M28" s="41">
        <f t="shared" si="11"/>
        <v>1472373</v>
      </c>
      <c r="N28" s="40">
        <f t="shared" si="11"/>
        <v>1235000</v>
      </c>
      <c r="O28" s="41">
        <f t="shared" si="11"/>
        <v>2192304</v>
      </c>
      <c r="P28" s="40">
        <f t="shared" si="11"/>
        <v>3046000</v>
      </c>
      <c r="Q28" s="41">
        <f t="shared" si="11"/>
        <v>4872007</v>
      </c>
      <c r="R28" s="20">
        <f t="shared" si="7"/>
        <v>81.350954478707777</v>
      </c>
      <c r="S28" s="21">
        <f t="shared" si="8"/>
        <v>48.895965899945196</v>
      </c>
      <c r="T28" s="20">
        <f t="shared" si="9"/>
        <v>65.618267987936235</v>
      </c>
      <c r="U28" s="22">
        <f t="shared" si="10"/>
        <v>104.95491167600173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99000</v>
      </c>
      <c r="I31" s="44">
        <v>69008</v>
      </c>
      <c r="J31" s="43">
        <v>421000</v>
      </c>
      <c r="K31" s="44">
        <v>430067</v>
      </c>
      <c r="L31" s="43">
        <v>681000</v>
      </c>
      <c r="M31" s="44">
        <v>1207181</v>
      </c>
      <c r="N31" s="43">
        <v>1235000</v>
      </c>
      <c r="O31" s="44">
        <v>1178900</v>
      </c>
      <c r="P31" s="43">
        <f t="shared" si="5"/>
        <v>2436000</v>
      </c>
      <c r="Q31" s="44">
        <f t="shared" si="6"/>
        <v>2885156</v>
      </c>
      <c r="R31" s="24">
        <f t="shared" si="7"/>
        <v>81.350954478707777</v>
      </c>
      <c r="S31" s="25">
        <f t="shared" si="8"/>
        <v>-2.3427307089823315</v>
      </c>
      <c r="T31" s="24">
        <f t="shared" si="9"/>
        <v>97.44</v>
      </c>
      <c r="U31" s="26">
        <f t="shared" si="10"/>
        <v>115.40624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2142000</v>
      </c>
      <c r="C33" s="42"/>
      <c r="D33" s="42"/>
      <c r="E33" s="42">
        <f t="shared" si="4"/>
        <v>2142000</v>
      </c>
      <c r="F33" s="43">
        <v>2142000</v>
      </c>
      <c r="G33" s="44">
        <v>2142000</v>
      </c>
      <c r="H33" s="43">
        <v>536000</v>
      </c>
      <c r="I33" s="44">
        <v>137569</v>
      </c>
      <c r="J33" s="43">
        <v>74000</v>
      </c>
      <c r="K33" s="44">
        <v>570686</v>
      </c>
      <c r="L33" s="43"/>
      <c r="M33" s="44">
        <v>265192</v>
      </c>
      <c r="N33" s="43"/>
      <c r="O33" s="44">
        <v>1013404</v>
      </c>
      <c r="P33" s="43">
        <f t="shared" si="5"/>
        <v>610000</v>
      </c>
      <c r="Q33" s="44">
        <f t="shared" si="6"/>
        <v>1986851</v>
      </c>
      <c r="R33" s="24">
        <f t="shared" si="7"/>
        <v>0</v>
      </c>
      <c r="S33" s="25">
        <f t="shared" si="8"/>
        <v>282.13973272195238</v>
      </c>
      <c r="T33" s="24">
        <f t="shared" si="9"/>
        <v>28.478057889822594</v>
      </c>
      <c r="U33" s="26">
        <f t="shared" si="10"/>
        <v>92.756816059757242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950000</v>
      </c>
      <c r="C43" s="45">
        <f t="shared" si="20"/>
        <v>1715000</v>
      </c>
      <c r="D43" s="45">
        <f t="shared" si="20"/>
        <v>0</v>
      </c>
      <c r="E43" s="45">
        <f t="shared" si="20"/>
        <v>2665000</v>
      </c>
      <c r="F43" s="46">
        <f t="shared" si="20"/>
        <v>950000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950000</v>
      </c>
      <c r="C44" s="39">
        <f t="shared" si="22"/>
        <v>1715000</v>
      </c>
      <c r="D44" s="39">
        <f t="shared" si="22"/>
        <v>0</v>
      </c>
      <c r="E44" s="39">
        <f t="shared" si="22"/>
        <v>2665000</v>
      </c>
      <c r="F44" s="40">
        <f t="shared" si="22"/>
        <v>950000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950000</v>
      </c>
      <c r="C46" s="42">
        <v>1715000</v>
      </c>
      <c r="D46" s="42"/>
      <c r="E46" s="42">
        <f t="shared" si="13"/>
        <v>2665000</v>
      </c>
      <c r="F46" s="43">
        <v>950000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41809000</v>
      </c>
      <c r="C61" s="39">
        <f t="shared" si="26"/>
        <v>21715000</v>
      </c>
      <c r="D61" s="39">
        <f t="shared" si="26"/>
        <v>0</v>
      </c>
      <c r="E61" s="39">
        <f t="shared" si="26"/>
        <v>63524000</v>
      </c>
      <c r="F61" s="40">
        <f t="shared" si="26"/>
        <v>61809000</v>
      </c>
      <c r="G61" s="41">
        <f t="shared" si="26"/>
        <v>60859000</v>
      </c>
      <c r="H61" s="40">
        <f t="shared" si="26"/>
        <v>12386000</v>
      </c>
      <c r="I61" s="41">
        <f t="shared" si="26"/>
        <v>14191553</v>
      </c>
      <c r="J61" s="40">
        <f t="shared" si="26"/>
        <v>17327000</v>
      </c>
      <c r="K61" s="41">
        <f t="shared" si="26"/>
        <v>12485433</v>
      </c>
      <c r="L61" s="40">
        <f t="shared" si="26"/>
        <v>3891000</v>
      </c>
      <c r="M61" s="41">
        <f t="shared" si="26"/>
        <v>4848482</v>
      </c>
      <c r="N61" s="40">
        <f t="shared" si="26"/>
        <v>5659000</v>
      </c>
      <c r="O61" s="41">
        <f t="shared" si="26"/>
        <v>5036237</v>
      </c>
      <c r="P61" s="40">
        <f t="shared" si="26"/>
        <v>39263000</v>
      </c>
      <c r="Q61" s="41">
        <f t="shared" si="26"/>
        <v>36561705</v>
      </c>
      <c r="R61" s="20">
        <f t="shared" si="16"/>
        <v>45.438190696479055</v>
      </c>
      <c r="S61" s="21">
        <f t="shared" si="17"/>
        <v>3.872449150063876</v>
      </c>
      <c r="T61" s="20">
        <f t="shared" si="18"/>
        <v>61.808135507839559</v>
      </c>
      <c r="U61" s="22">
        <f t="shared" si="19"/>
        <v>57.555734840375294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41809000</v>
      </c>
      <c r="C65" s="48">
        <f t="shared" si="30"/>
        <v>21715000</v>
      </c>
      <c r="D65" s="48">
        <f t="shared" si="30"/>
        <v>0</v>
      </c>
      <c r="E65" s="48">
        <f t="shared" si="30"/>
        <v>63524000</v>
      </c>
      <c r="F65" s="49">
        <f t="shared" si="30"/>
        <v>61809000</v>
      </c>
      <c r="G65" s="50">
        <f t="shared" si="30"/>
        <v>60859000</v>
      </c>
      <c r="H65" s="49">
        <f t="shared" si="30"/>
        <v>12386000</v>
      </c>
      <c r="I65" s="50">
        <f t="shared" si="30"/>
        <v>14191553</v>
      </c>
      <c r="J65" s="49">
        <f t="shared" si="30"/>
        <v>17327000</v>
      </c>
      <c r="K65" s="50">
        <f t="shared" si="30"/>
        <v>12485433</v>
      </c>
      <c r="L65" s="49">
        <f t="shared" si="30"/>
        <v>3891000</v>
      </c>
      <c r="M65" s="51">
        <f t="shared" si="30"/>
        <v>4848482</v>
      </c>
      <c r="N65" s="49">
        <f t="shared" si="30"/>
        <v>5659000</v>
      </c>
      <c r="O65" s="50">
        <f t="shared" si="30"/>
        <v>5036237</v>
      </c>
      <c r="P65" s="49">
        <f t="shared" si="30"/>
        <v>39263000</v>
      </c>
      <c r="Q65" s="50">
        <f t="shared" si="30"/>
        <v>36561705</v>
      </c>
      <c r="R65" s="34">
        <f t="shared" si="16"/>
        <v>45.438190696479055</v>
      </c>
      <c r="S65" s="35">
        <f t="shared" si="17"/>
        <v>3.872449150063876</v>
      </c>
      <c r="T65" s="34">
        <f t="shared" si="18"/>
        <v>61.808135507839559</v>
      </c>
      <c r="U65" s="35">
        <f t="shared" si="19"/>
        <v>57.555734840375294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287975000</v>
      </c>
      <c r="C8" s="36">
        <f t="shared" si="0"/>
        <v>0</v>
      </c>
      <c r="D8" s="36">
        <f t="shared" si="0"/>
        <v>0</v>
      </c>
      <c r="E8" s="36">
        <f t="shared" si="0"/>
        <v>287975000</v>
      </c>
      <c r="F8" s="37">
        <f t="shared" si="0"/>
        <v>287975000</v>
      </c>
      <c r="G8" s="38">
        <f t="shared" si="0"/>
        <v>265260000</v>
      </c>
      <c r="H8" s="37">
        <f t="shared" si="0"/>
        <v>52809000</v>
      </c>
      <c r="I8" s="38">
        <f t="shared" si="0"/>
        <v>36929406</v>
      </c>
      <c r="J8" s="37">
        <f t="shared" si="0"/>
        <v>75514000</v>
      </c>
      <c r="K8" s="38">
        <f t="shared" si="0"/>
        <v>86547999</v>
      </c>
      <c r="L8" s="37">
        <f t="shared" si="0"/>
        <v>14819000</v>
      </c>
      <c r="M8" s="38">
        <f t="shared" si="0"/>
        <v>35294694</v>
      </c>
      <c r="N8" s="37">
        <f t="shared" si="0"/>
        <v>97721000</v>
      </c>
      <c r="O8" s="38">
        <f t="shared" si="0"/>
        <v>78421848</v>
      </c>
      <c r="P8" s="37">
        <f t="shared" si="0"/>
        <v>240863000</v>
      </c>
      <c r="Q8" s="38">
        <f t="shared" si="0"/>
        <v>237193947</v>
      </c>
      <c r="R8" s="16">
        <f>IF(($L8       =0),0,((($N8       -$L8       )/$L8       )*100))</f>
        <v>559.43046089479719</v>
      </c>
      <c r="S8" s="17">
        <f>IF(($M8       =0),0,((($O8       -$M8       )/$M8       )*100))</f>
        <v>122.1916076110477</v>
      </c>
      <c r="T8" s="16">
        <f>IF(($E8       =0),0,(($P8       /$E8       )*100))</f>
        <v>83.640246549179622</v>
      </c>
      <c r="U8" s="18">
        <f>IF(($E8       =0),0,(($Q8       /$E8       )*100))</f>
        <v>82.366159215209649</v>
      </c>
      <c r="V8" s="37">
        <f t="shared" ref="V8:W8" si="1">+V9+V28</f>
        <v>20401000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283284000</v>
      </c>
      <c r="C9" s="39">
        <f t="shared" si="2"/>
        <v>0</v>
      </c>
      <c r="D9" s="39">
        <f t="shared" si="2"/>
        <v>0</v>
      </c>
      <c r="E9" s="39">
        <f t="shared" si="2"/>
        <v>283284000</v>
      </c>
      <c r="F9" s="40">
        <f t="shared" si="2"/>
        <v>283284000</v>
      </c>
      <c r="G9" s="41">
        <f t="shared" si="2"/>
        <v>260569000</v>
      </c>
      <c r="H9" s="40">
        <f t="shared" si="2"/>
        <v>52110000</v>
      </c>
      <c r="I9" s="41">
        <f t="shared" si="2"/>
        <v>36389951</v>
      </c>
      <c r="J9" s="40">
        <f t="shared" si="2"/>
        <v>74813000</v>
      </c>
      <c r="K9" s="41">
        <f t="shared" si="2"/>
        <v>85850010</v>
      </c>
      <c r="L9" s="40">
        <f t="shared" si="2"/>
        <v>13896000</v>
      </c>
      <c r="M9" s="41">
        <f t="shared" si="2"/>
        <v>34209710</v>
      </c>
      <c r="N9" s="40">
        <f t="shared" si="2"/>
        <v>95354000</v>
      </c>
      <c r="O9" s="41">
        <f t="shared" si="2"/>
        <v>76196717</v>
      </c>
      <c r="P9" s="40">
        <f t="shared" si="2"/>
        <v>236173000</v>
      </c>
      <c r="Q9" s="41">
        <f t="shared" si="2"/>
        <v>232646388</v>
      </c>
      <c r="R9" s="20">
        <f>IF(($L9       =0),0,((($N9       -$L9       )/$L9       )*100))</f>
        <v>586.19746689694875</v>
      </c>
      <c r="S9" s="21">
        <f>IF(($M9       =0),0,((($O9       -$M9       )/$M9       )*100))</f>
        <v>122.73417985712243</v>
      </c>
      <c r="T9" s="20">
        <f>IF(($E9       =0),0,(($P9       /$E9       )*100))</f>
        <v>83.369692605300685</v>
      </c>
      <c r="U9" s="22">
        <f>IF(($E9       =0),0,(($Q9       /$E9       )*100))</f>
        <v>82.124789257423643</v>
      </c>
      <c r="V9" s="40">
        <f t="shared" ref="V9:W9" si="3">SUM(V10:V27)</f>
        <v>20401000</v>
      </c>
      <c r="W9" s="41">
        <f t="shared" si="3"/>
        <v>0</v>
      </c>
    </row>
    <row r="10" spans="1:23" ht="13" x14ac:dyDescent="0.3">
      <c r="A10" s="23" t="s">
        <v>36</v>
      </c>
      <c r="B10" s="42">
        <v>137899000</v>
      </c>
      <c r="C10" s="42"/>
      <c r="D10" s="42"/>
      <c r="E10" s="42">
        <f t="shared" ref="E10:E41" si="4">$B10      +$C10      +$D10</f>
        <v>137899000</v>
      </c>
      <c r="F10" s="43">
        <v>137899000</v>
      </c>
      <c r="G10" s="44">
        <v>137899000</v>
      </c>
      <c r="H10" s="43">
        <v>24629000</v>
      </c>
      <c r="I10" s="44">
        <v>20547898</v>
      </c>
      <c r="J10" s="43">
        <v>37402000</v>
      </c>
      <c r="K10" s="44">
        <v>44079812</v>
      </c>
      <c r="L10" s="43">
        <v>9586000</v>
      </c>
      <c r="M10" s="44">
        <v>17981537</v>
      </c>
      <c r="N10" s="43">
        <v>66280000</v>
      </c>
      <c r="O10" s="44">
        <v>29551697</v>
      </c>
      <c r="P10" s="43">
        <f t="shared" ref="P10:P41" si="5">$H10      +$J10      +$L10      +$N10</f>
        <v>137897000</v>
      </c>
      <c r="Q10" s="44">
        <f t="shared" ref="Q10:Q41" si="6">$I10      +$K10      +$M10      +$O10</f>
        <v>112160944</v>
      </c>
      <c r="R10" s="24">
        <f t="shared" ref="R10:R41" si="7">IF(($L10      =0),0,((($N10      -$L10      )/$L10      )*100))</f>
        <v>591.42499478406</v>
      </c>
      <c r="S10" s="25">
        <f t="shared" ref="S10:S41" si="8">IF(($M10      =0),0,((($O10      -$M10      )/$M10      )*100))</f>
        <v>64.344666420896061</v>
      </c>
      <c r="T10" s="24">
        <f t="shared" ref="T10:T41" si="9">IF(($E10      =0),0,(($P10      /$E10      )*100))</f>
        <v>99.998549663159267</v>
      </c>
      <c r="U10" s="26">
        <f t="shared" ref="U10:U41" si="10">IF(($E10      =0),0,(($Q10      /$E10      )*100))</f>
        <v>81.335574587197883</v>
      </c>
      <c r="V10" s="43">
        <v>9706000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41300000</v>
      </c>
      <c r="C13" s="42"/>
      <c r="D13" s="42"/>
      <c r="E13" s="42">
        <f t="shared" si="4"/>
        <v>41300000</v>
      </c>
      <c r="F13" s="43">
        <v>41300000</v>
      </c>
      <c r="G13" s="44">
        <v>18585000</v>
      </c>
      <c r="H13" s="43">
        <v>4345000</v>
      </c>
      <c r="I13" s="44"/>
      <c r="J13" s="43"/>
      <c r="K13" s="44">
        <v>9360022</v>
      </c>
      <c r="L13" s="43"/>
      <c r="M13" s="44">
        <v>1382857</v>
      </c>
      <c r="N13" s="43"/>
      <c r="O13" s="44">
        <v>7842121</v>
      </c>
      <c r="P13" s="43">
        <f t="shared" si="5"/>
        <v>4345000</v>
      </c>
      <c r="Q13" s="44">
        <f t="shared" si="6"/>
        <v>18585000</v>
      </c>
      <c r="R13" s="24">
        <f t="shared" si="7"/>
        <v>0</v>
      </c>
      <c r="S13" s="25">
        <f t="shared" si="8"/>
        <v>467.09558544375886</v>
      </c>
      <c r="T13" s="24">
        <f t="shared" si="9"/>
        <v>10.520581113801452</v>
      </c>
      <c r="U13" s="26">
        <f t="shared" si="10"/>
        <v>45</v>
      </c>
      <c r="V13" s="43"/>
      <c r="W13" s="44"/>
    </row>
    <row r="14" spans="1:23" ht="13" x14ac:dyDescent="0.3">
      <c r="A14" s="23" t="s">
        <v>40</v>
      </c>
      <c r="B14" s="42">
        <v>22194000</v>
      </c>
      <c r="C14" s="42"/>
      <c r="D14" s="42"/>
      <c r="E14" s="42">
        <f t="shared" si="4"/>
        <v>22194000</v>
      </c>
      <c r="F14" s="43">
        <v>22194000</v>
      </c>
      <c r="G14" s="44">
        <v>22194000</v>
      </c>
      <c r="H14" s="43"/>
      <c r="I14" s="44">
        <v>4034815</v>
      </c>
      <c r="J14" s="43">
        <v>9648000</v>
      </c>
      <c r="K14" s="44">
        <v>2973389</v>
      </c>
      <c r="L14" s="43">
        <v>2600000</v>
      </c>
      <c r="M14" s="44">
        <v>2640201</v>
      </c>
      <c r="N14" s="43"/>
      <c r="O14" s="44">
        <v>7354674</v>
      </c>
      <c r="P14" s="43">
        <f t="shared" si="5"/>
        <v>12248000</v>
      </c>
      <c r="Q14" s="44">
        <f t="shared" si="6"/>
        <v>17003079</v>
      </c>
      <c r="R14" s="24">
        <f t="shared" si="7"/>
        <v>-100</v>
      </c>
      <c r="S14" s="25">
        <f t="shared" si="8"/>
        <v>178.56492744302423</v>
      </c>
      <c r="T14" s="24">
        <f t="shared" si="9"/>
        <v>55.186086329638641</v>
      </c>
      <c r="U14" s="26">
        <f t="shared" si="10"/>
        <v>76.611151662611519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6891000</v>
      </c>
      <c r="C20" s="42"/>
      <c r="D20" s="42"/>
      <c r="E20" s="42">
        <f t="shared" si="4"/>
        <v>6891000</v>
      </c>
      <c r="F20" s="43">
        <v>6891000</v>
      </c>
      <c r="G20" s="44">
        <v>6891000</v>
      </c>
      <c r="H20" s="43"/>
      <c r="I20" s="44"/>
      <c r="J20" s="43">
        <v>3738000</v>
      </c>
      <c r="K20" s="44">
        <v>3446000</v>
      </c>
      <c r="L20" s="43">
        <v>1710000</v>
      </c>
      <c r="M20" s="44">
        <v>2002000</v>
      </c>
      <c r="N20" s="43">
        <v>1235000</v>
      </c>
      <c r="O20" s="44">
        <v>1443000</v>
      </c>
      <c r="P20" s="43">
        <f t="shared" si="5"/>
        <v>6683000</v>
      </c>
      <c r="Q20" s="44">
        <f t="shared" si="6"/>
        <v>6891000</v>
      </c>
      <c r="R20" s="24">
        <f t="shared" si="7"/>
        <v>-27.777777777777779</v>
      </c>
      <c r="S20" s="25">
        <f t="shared" si="8"/>
        <v>-27.922077922077921</v>
      </c>
      <c r="T20" s="24">
        <f t="shared" si="9"/>
        <v>96.981570163981999</v>
      </c>
      <c r="U20" s="26">
        <f t="shared" si="10"/>
        <v>100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75000000</v>
      </c>
      <c r="C23" s="42"/>
      <c r="D23" s="42"/>
      <c r="E23" s="42">
        <f t="shared" si="4"/>
        <v>75000000</v>
      </c>
      <c r="F23" s="43">
        <v>75000000</v>
      </c>
      <c r="G23" s="44">
        <v>75000000</v>
      </c>
      <c r="H23" s="43">
        <v>23136000</v>
      </c>
      <c r="I23" s="44">
        <v>11807238</v>
      </c>
      <c r="J23" s="43">
        <v>24025000</v>
      </c>
      <c r="K23" s="44">
        <v>25990787</v>
      </c>
      <c r="L23" s="43"/>
      <c r="M23" s="44">
        <v>10203115</v>
      </c>
      <c r="N23" s="43">
        <v>27839000</v>
      </c>
      <c r="O23" s="44">
        <v>30005225</v>
      </c>
      <c r="P23" s="43">
        <f t="shared" si="5"/>
        <v>75000000</v>
      </c>
      <c r="Q23" s="44">
        <f t="shared" si="6"/>
        <v>78006365</v>
      </c>
      <c r="R23" s="24">
        <f t="shared" si="7"/>
        <v>0</v>
      </c>
      <c r="S23" s="25">
        <f t="shared" si="8"/>
        <v>194.07906310964839</v>
      </c>
      <c r="T23" s="24">
        <f t="shared" si="9"/>
        <v>100</v>
      </c>
      <c r="U23" s="26">
        <f t="shared" si="10"/>
        <v>104.00848666666667</v>
      </c>
      <c r="V23" s="43">
        <v>10695000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4691000</v>
      </c>
      <c r="C28" s="39">
        <f t="shared" si="11"/>
        <v>0</v>
      </c>
      <c r="D28" s="39">
        <f t="shared" si="11"/>
        <v>0</v>
      </c>
      <c r="E28" s="39">
        <f t="shared" si="11"/>
        <v>4691000</v>
      </c>
      <c r="F28" s="40">
        <f t="shared" si="11"/>
        <v>4691000</v>
      </c>
      <c r="G28" s="41">
        <f t="shared" si="11"/>
        <v>4691000</v>
      </c>
      <c r="H28" s="40">
        <f t="shared" si="11"/>
        <v>699000</v>
      </c>
      <c r="I28" s="41">
        <f t="shared" si="11"/>
        <v>539455</v>
      </c>
      <c r="J28" s="40">
        <f t="shared" si="11"/>
        <v>701000</v>
      </c>
      <c r="K28" s="41">
        <f t="shared" si="11"/>
        <v>697989</v>
      </c>
      <c r="L28" s="40">
        <f t="shared" si="11"/>
        <v>923000</v>
      </c>
      <c r="M28" s="41">
        <f t="shared" si="11"/>
        <v>1084984</v>
      </c>
      <c r="N28" s="40">
        <f t="shared" si="11"/>
        <v>2367000</v>
      </c>
      <c r="O28" s="41">
        <f t="shared" si="11"/>
        <v>2225131</v>
      </c>
      <c r="P28" s="40">
        <f t="shared" si="11"/>
        <v>4690000</v>
      </c>
      <c r="Q28" s="41">
        <f t="shared" si="11"/>
        <v>4547559</v>
      </c>
      <c r="R28" s="20">
        <f t="shared" si="7"/>
        <v>156.44637053087757</v>
      </c>
      <c r="S28" s="21">
        <f t="shared" si="8"/>
        <v>105.08422244014659</v>
      </c>
      <c r="T28" s="20">
        <f t="shared" si="9"/>
        <v>99.97868258367086</v>
      </c>
      <c r="U28" s="22">
        <f t="shared" si="10"/>
        <v>96.942208484331701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206000</v>
      </c>
      <c r="I31" s="44">
        <v>205602</v>
      </c>
      <c r="J31" s="43">
        <v>208000</v>
      </c>
      <c r="K31" s="44">
        <v>207785</v>
      </c>
      <c r="L31" s="43">
        <v>314000</v>
      </c>
      <c r="M31" s="44">
        <v>313743</v>
      </c>
      <c r="N31" s="43">
        <v>1172000</v>
      </c>
      <c r="O31" s="44">
        <v>1172870</v>
      </c>
      <c r="P31" s="43">
        <f t="shared" si="5"/>
        <v>1900000</v>
      </c>
      <c r="Q31" s="44">
        <f t="shared" si="6"/>
        <v>1900000</v>
      </c>
      <c r="R31" s="24">
        <f t="shared" si="7"/>
        <v>273.24840764331213</v>
      </c>
      <c r="S31" s="25">
        <f t="shared" si="8"/>
        <v>273.8314480323067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2791000</v>
      </c>
      <c r="C33" s="42"/>
      <c r="D33" s="42"/>
      <c r="E33" s="42">
        <f t="shared" si="4"/>
        <v>2791000</v>
      </c>
      <c r="F33" s="43">
        <v>2791000</v>
      </c>
      <c r="G33" s="44">
        <v>2791000</v>
      </c>
      <c r="H33" s="43">
        <v>493000</v>
      </c>
      <c r="I33" s="44">
        <v>333853</v>
      </c>
      <c r="J33" s="43">
        <v>493000</v>
      </c>
      <c r="K33" s="44">
        <v>490204</v>
      </c>
      <c r="L33" s="43">
        <v>609000</v>
      </c>
      <c r="M33" s="44">
        <v>771241</v>
      </c>
      <c r="N33" s="43">
        <v>1195000</v>
      </c>
      <c r="O33" s="44">
        <v>1052261</v>
      </c>
      <c r="P33" s="43">
        <f t="shared" si="5"/>
        <v>2790000</v>
      </c>
      <c r="Q33" s="44">
        <f t="shared" si="6"/>
        <v>2647559</v>
      </c>
      <c r="R33" s="24">
        <f t="shared" si="7"/>
        <v>96.223316912972095</v>
      </c>
      <c r="S33" s="25">
        <f t="shared" si="8"/>
        <v>36.437378199551112</v>
      </c>
      <c r="T33" s="24">
        <f t="shared" si="9"/>
        <v>99.964170548190609</v>
      </c>
      <c r="U33" s="26">
        <f t="shared" si="10"/>
        <v>94.860587603009677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2900000</v>
      </c>
      <c r="C43" s="45">
        <f t="shared" si="20"/>
        <v>2419000</v>
      </c>
      <c r="D43" s="45">
        <f t="shared" si="20"/>
        <v>0</v>
      </c>
      <c r="E43" s="45">
        <f t="shared" si="20"/>
        <v>5319000</v>
      </c>
      <c r="F43" s="46">
        <f t="shared" si="20"/>
        <v>2900000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2900000</v>
      </c>
      <c r="C44" s="39">
        <f t="shared" si="22"/>
        <v>2419000</v>
      </c>
      <c r="D44" s="39">
        <f t="shared" si="22"/>
        <v>0</v>
      </c>
      <c r="E44" s="39">
        <f t="shared" si="22"/>
        <v>5319000</v>
      </c>
      <c r="F44" s="40">
        <f t="shared" si="22"/>
        <v>2900000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1900000</v>
      </c>
      <c r="C46" s="42">
        <v>2419000</v>
      </c>
      <c r="D46" s="42"/>
      <c r="E46" s="42">
        <f t="shared" si="13"/>
        <v>4319000</v>
      </c>
      <c r="F46" s="43">
        <v>1900000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290875000</v>
      </c>
      <c r="C61" s="39">
        <f t="shared" si="26"/>
        <v>2419000</v>
      </c>
      <c r="D61" s="39">
        <f t="shared" si="26"/>
        <v>0</v>
      </c>
      <c r="E61" s="39">
        <f t="shared" si="26"/>
        <v>293294000</v>
      </c>
      <c r="F61" s="40">
        <f t="shared" si="26"/>
        <v>290875000</v>
      </c>
      <c r="G61" s="41">
        <f t="shared" si="26"/>
        <v>265260000</v>
      </c>
      <c r="H61" s="40">
        <f t="shared" si="26"/>
        <v>52809000</v>
      </c>
      <c r="I61" s="41">
        <f t="shared" si="26"/>
        <v>36929406</v>
      </c>
      <c r="J61" s="40">
        <f t="shared" si="26"/>
        <v>75514000</v>
      </c>
      <c r="K61" s="41">
        <f t="shared" si="26"/>
        <v>86547999</v>
      </c>
      <c r="L61" s="40">
        <f t="shared" si="26"/>
        <v>14819000</v>
      </c>
      <c r="M61" s="41">
        <f t="shared" si="26"/>
        <v>35294694</v>
      </c>
      <c r="N61" s="40">
        <f t="shared" si="26"/>
        <v>97721000</v>
      </c>
      <c r="O61" s="41">
        <f t="shared" si="26"/>
        <v>78421848</v>
      </c>
      <c r="P61" s="40">
        <f t="shared" si="26"/>
        <v>240863000</v>
      </c>
      <c r="Q61" s="41">
        <f t="shared" si="26"/>
        <v>237193947</v>
      </c>
      <c r="R61" s="20">
        <f t="shared" si="16"/>
        <v>559.43046089479719</v>
      </c>
      <c r="S61" s="21">
        <f t="shared" si="17"/>
        <v>122.1916076110477</v>
      </c>
      <c r="T61" s="20">
        <f t="shared" si="18"/>
        <v>82.123398364780726</v>
      </c>
      <c r="U61" s="22">
        <f t="shared" si="19"/>
        <v>80.872417096837992</v>
      </c>
      <c r="V61" s="40">
        <f t="shared" ref="V61:W61" si="27">+V8+V43</f>
        <v>20401000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290875000</v>
      </c>
      <c r="C65" s="48">
        <f t="shared" si="30"/>
        <v>2419000</v>
      </c>
      <c r="D65" s="48">
        <f t="shared" si="30"/>
        <v>0</v>
      </c>
      <c r="E65" s="48">
        <f t="shared" si="30"/>
        <v>293294000</v>
      </c>
      <c r="F65" s="49">
        <f t="shared" si="30"/>
        <v>290875000</v>
      </c>
      <c r="G65" s="50">
        <f t="shared" si="30"/>
        <v>265260000</v>
      </c>
      <c r="H65" s="49">
        <f t="shared" si="30"/>
        <v>52809000</v>
      </c>
      <c r="I65" s="50">
        <f t="shared" si="30"/>
        <v>36929406</v>
      </c>
      <c r="J65" s="49">
        <f t="shared" si="30"/>
        <v>75514000</v>
      </c>
      <c r="K65" s="50">
        <f t="shared" si="30"/>
        <v>86547999</v>
      </c>
      <c r="L65" s="49">
        <f t="shared" si="30"/>
        <v>14819000</v>
      </c>
      <c r="M65" s="51">
        <f t="shared" si="30"/>
        <v>35294694</v>
      </c>
      <c r="N65" s="49">
        <f t="shared" si="30"/>
        <v>97721000</v>
      </c>
      <c r="O65" s="50">
        <f t="shared" si="30"/>
        <v>78421848</v>
      </c>
      <c r="P65" s="49">
        <f t="shared" si="30"/>
        <v>240863000</v>
      </c>
      <c r="Q65" s="50">
        <f t="shared" si="30"/>
        <v>237193947</v>
      </c>
      <c r="R65" s="34">
        <f t="shared" si="16"/>
        <v>559.43046089479719</v>
      </c>
      <c r="S65" s="35">
        <f t="shared" si="17"/>
        <v>122.1916076110477</v>
      </c>
      <c r="T65" s="34">
        <f t="shared" si="18"/>
        <v>82.123398364780726</v>
      </c>
      <c r="U65" s="35">
        <f t="shared" si="19"/>
        <v>80.872417096837992</v>
      </c>
      <c r="V65" s="49">
        <f>+V61+V62</f>
        <v>20401000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33270000</v>
      </c>
      <c r="C8" s="36">
        <f t="shared" si="0"/>
        <v>0</v>
      </c>
      <c r="D8" s="36">
        <f t="shared" si="0"/>
        <v>0</v>
      </c>
      <c r="E8" s="36">
        <f t="shared" si="0"/>
        <v>33270000</v>
      </c>
      <c r="F8" s="37">
        <f t="shared" si="0"/>
        <v>33270000</v>
      </c>
      <c r="G8" s="38">
        <f t="shared" si="0"/>
        <v>33270000</v>
      </c>
      <c r="H8" s="37">
        <f t="shared" si="0"/>
        <v>8543000</v>
      </c>
      <c r="I8" s="38">
        <f t="shared" si="0"/>
        <v>7175524</v>
      </c>
      <c r="J8" s="37">
        <f t="shared" si="0"/>
        <v>6543000</v>
      </c>
      <c r="K8" s="38">
        <f t="shared" si="0"/>
        <v>6669619</v>
      </c>
      <c r="L8" s="37">
        <f t="shared" si="0"/>
        <v>9046000</v>
      </c>
      <c r="M8" s="38">
        <f t="shared" si="0"/>
        <v>9299141</v>
      </c>
      <c r="N8" s="37">
        <f t="shared" si="0"/>
        <v>2642000</v>
      </c>
      <c r="O8" s="38">
        <f t="shared" si="0"/>
        <v>7657956</v>
      </c>
      <c r="P8" s="37">
        <f t="shared" si="0"/>
        <v>26774000</v>
      </c>
      <c r="Q8" s="38">
        <f t="shared" si="0"/>
        <v>30802240</v>
      </c>
      <c r="R8" s="16">
        <f>IF(($L8       =0),0,((($N8       -$L8       )/$L8       )*100))</f>
        <v>-70.793720981649344</v>
      </c>
      <c r="S8" s="17">
        <f>IF(($M8       =0),0,((($O8       -$M8       )/$M8       )*100))</f>
        <v>-17.648780677699154</v>
      </c>
      <c r="T8" s="16">
        <f>IF(($E8       =0),0,(($P8       /$E8       )*100))</f>
        <v>80.474902314397355</v>
      </c>
      <c r="U8" s="18">
        <f>IF(($E8       =0),0,(($Q8       /$E8       )*100))</f>
        <v>92.582626991283433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24929000</v>
      </c>
      <c r="C9" s="39">
        <f t="shared" si="2"/>
        <v>0</v>
      </c>
      <c r="D9" s="39">
        <f t="shared" si="2"/>
        <v>0</v>
      </c>
      <c r="E9" s="39">
        <f t="shared" si="2"/>
        <v>24929000</v>
      </c>
      <c r="F9" s="40">
        <f t="shared" si="2"/>
        <v>24929000</v>
      </c>
      <c r="G9" s="41">
        <f t="shared" si="2"/>
        <v>24929000</v>
      </c>
      <c r="H9" s="40">
        <f t="shared" si="2"/>
        <v>7532000</v>
      </c>
      <c r="I9" s="41">
        <f t="shared" si="2"/>
        <v>6517756</v>
      </c>
      <c r="J9" s="40">
        <f t="shared" si="2"/>
        <v>5225000</v>
      </c>
      <c r="K9" s="41">
        <f t="shared" si="2"/>
        <v>5533827</v>
      </c>
      <c r="L9" s="40">
        <f t="shared" si="2"/>
        <v>6035000</v>
      </c>
      <c r="M9" s="41">
        <f t="shared" si="2"/>
        <v>6562933</v>
      </c>
      <c r="N9" s="40">
        <f t="shared" si="2"/>
        <v>921000</v>
      </c>
      <c r="O9" s="41">
        <f t="shared" si="2"/>
        <v>5674515</v>
      </c>
      <c r="P9" s="40">
        <f t="shared" si="2"/>
        <v>19713000</v>
      </c>
      <c r="Q9" s="41">
        <f t="shared" si="2"/>
        <v>24289031</v>
      </c>
      <c r="R9" s="20">
        <f>IF(($L9       =0),0,((($N9       -$L9       )/$L9       )*100))</f>
        <v>-84.73902236951119</v>
      </c>
      <c r="S9" s="21">
        <f>IF(($M9       =0),0,((($O9       -$M9       )/$M9       )*100))</f>
        <v>-13.536904917359358</v>
      </c>
      <c r="T9" s="20">
        <f>IF(($E9       =0),0,(($P9       /$E9       )*100))</f>
        <v>79.076577480043326</v>
      </c>
      <c r="U9" s="22">
        <f>IF(($E9       =0),0,(($Q9       /$E9       )*100))</f>
        <v>97.432833246419833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10464000</v>
      </c>
      <c r="C10" s="42"/>
      <c r="D10" s="42"/>
      <c r="E10" s="42">
        <f t="shared" ref="E10:E41" si="4">$B10      +$C10      +$D10</f>
        <v>10464000</v>
      </c>
      <c r="F10" s="43">
        <v>10464000</v>
      </c>
      <c r="G10" s="44">
        <v>10464000</v>
      </c>
      <c r="H10" s="43">
        <v>5111000</v>
      </c>
      <c r="I10" s="44">
        <v>4664130</v>
      </c>
      <c r="J10" s="43">
        <v>1852000</v>
      </c>
      <c r="K10" s="44">
        <v>2951966</v>
      </c>
      <c r="L10" s="43">
        <v>3177000</v>
      </c>
      <c r="M10" s="44">
        <v>2094707</v>
      </c>
      <c r="N10" s="43">
        <v>324000</v>
      </c>
      <c r="O10" s="44">
        <v>324051</v>
      </c>
      <c r="P10" s="43">
        <f t="shared" ref="P10:P41" si="5">$H10      +$J10      +$L10      +$N10</f>
        <v>10464000</v>
      </c>
      <c r="Q10" s="44">
        <f t="shared" ref="Q10:Q41" si="6">$I10      +$K10      +$M10      +$O10</f>
        <v>10034854</v>
      </c>
      <c r="R10" s="24">
        <f t="shared" ref="R10:R41" si="7">IF(($L10      =0),0,((($N10      -$L10      )/$L10      )*100))</f>
        <v>-89.801699716713884</v>
      </c>
      <c r="S10" s="25">
        <f t="shared" ref="S10:S41" si="8">IF(($M10      =0),0,((($O10      -$M10      )/$M10      )*100))</f>
        <v>-84.530008254137684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95.898834097859336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8284000</v>
      </c>
      <c r="C13" s="42"/>
      <c r="D13" s="42"/>
      <c r="E13" s="42">
        <f t="shared" si="4"/>
        <v>8284000</v>
      </c>
      <c r="F13" s="43">
        <v>8284000</v>
      </c>
      <c r="G13" s="44">
        <v>8284000</v>
      </c>
      <c r="H13" s="43">
        <v>1854000</v>
      </c>
      <c r="I13" s="44">
        <v>1853626</v>
      </c>
      <c r="J13" s="43">
        <v>1858000</v>
      </c>
      <c r="K13" s="44">
        <v>498762</v>
      </c>
      <c r="L13" s="43">
        <v>1178000</v>
      </c>
      <c r="M13" s="44">
        <v>3693082</v>
      </c>
      <c r="N13" s="43">
        <v>22000</v>
      </c>
      <c r="O13" s="44">
        <v>2233359</v>
      </c>
      <c r="P13" s="43">
        <f t="shared" si="5"/>
        <v>4912000</v>
      </c>
      <c r="Q13" s="44">
        <f t="shared" si="6"/>
        <v>8278829</v>
      </c>
      <c r="R13" s="24">
        <f t="shared" si="7"/>
        <v>-98.132427843803057</v>
      </c>
      <c r="S13" s="25">
        <f t="shared" si="8"/>
        <v>-39.525875677821396</v>
      </c>
      <c r="T13" s="24">
        <f t="shared" si="9"/>
        <v>59.295026557218733</v>
      </c>
      <c r="U13" s="26">
        <f t="shared" si="10"/>
        <v>99.937578464509897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6181000</v>
      </c>
      <c r="C20" s="42"/>
      <c r="D20" s="42"/>
      <c r="E20" s="42">
        <f t="shared" si="4"/>
        <v>6181000</v>
      </c>
      <c r="F20" s="43">
        <v>6181000</v>
      </c>
      <c r="G20" s="44">
        <v>6181000</v>
      </c>
      <c r="H20" s="43">
        <v>567000</v>
      </c>
      <c r="I20" s="44"/>
      <c r="J20" s="43">
        <v>1515000</v>
      </c>
      <c r="K20" s="44">
        <v>2083099</v>
      </c>
      <c r="L20" s="43">
        <v>1680000</v>
      </c>
      <c r="M20" s="44">
        <v>775144</v>
      </c>
      <c r="N20" s="43">
        <v>575000</v>
      </c>
      <c r="O20" s="44">
        <v>3117105</v>
      </c>
      <c r="P20" s="43">
        <f t="shared" si="5"/>
        <v>4337000</v>
      </c>
      <c r="Q20" s="44">
        <f t="shared" si="6"/>
        <v>5975348</v>
      </c>
      <c r="R20" s="24">
        <f t="shared" si="7"/>
        <v>-65.773809523809518</v>
      </c>
      <c r="S20" s="25">
        <f t="shared" si="8"/>
        <v>302.1323779839617</v>
      </c>
      <c r="T20" s="24">
        <f t="shared" si="9"/>
        <v>70.166639702313532</v>
      </c>
      <c r="U20" s="26">
        <f t="shared" si="10"/>
        <v>96.672836110661706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8341000</v>
      </c>
      <c r="C28" s="39">
        <f t="shared" si="11"/>
        <v>0</v>
      </c>
      <c r="D28" s="39">
        <f t="shared" si="11"/>
        <v>0</v>
      </c>
      <c r="E28" s="39">
        <f t="shared" si="11"/>
        <v>8341000</v>
      </c>
      <c r="F28" s="40">
        <f t="shared" si="11"/>
        <v>8341000</v>
      </c>
      <c r="G28" s="41">
        <f t="shared" si="11"/>
        <v>8341000</v>
      </c>
      <c r="H28" s="40">
        <f t="shared" si="11"/>
        <v>1011000</v>
      </c>
      <c r="I28" s="41">
        <f t="shared" si="11"/>
        <v>657768</v>
      </c>
      <c r="J28" s="40">
        <f t="shared" si="11"/>
        <v>1318000</v>
      </c>
      <c r="K28" s="41">
        <f t="shared" si="11"/>
        <v>1135792</v>
      </c>
      <c r="L28" s="40">
        <f t="shared" si="11"/>
        <v>3011000</v>
      </c>
      <c r="M28" s="41">
        <f t="shared" si="11"/>
        <v>2736208</v>
      </c>
      <c r="N28" s="40">
        <f t="shared" si="11"/>
        <v>1721000</v>
      </c>
      <c r="O28" s="41">
        <f t="shared" si="11"/>
        <v>1983441</v>
      </c>
      <c r="P28" s="40">
        <f t="shared" si="11"/>
        <v>7061000</v>
      </c>
      <c r="Q28" s="41">
        <f t="shared" si="11"/>
        <v>6513209</v>
      </c>
      <c r="R28" s="20">
        <f t="shared" si="7"/>
        <v>-42.84290933244769</v>
      </c>
      <c r="S28" s="21">
        <f t="shared" si="8"/>
        <v>-27.51132223866022</v>
      </c>
      <c r="T28" s="20">
        <f t="shared" si="9"/>
        <v>84.65411821124566</v>
      </c>
      <c r="U28" s="22">
        <f t="shared" si="10"/>
        <v>78.086668265196025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676000</v>
      </c>
      <c r="I31" s="44">
        <v>657768</v>
      </c>
      <c r="J31" s="43">
        <v>862000</v>
      </c>
      <c r="K31" s="44">
        <v>862492</v>
      </c>
      <c r="L31" s="43">
        <v>741000</v>
      </c>
      <c r="M31" s="44">
        <v>741109</v>
      </c>
      <c r="N31" s="43">
        <v>511000</v>
      </c>
      <c r="O31" s="44">
        <v>738630</v>
      </c>
      <c r="P31" s="43">
        <f t="shared" si="5"/>
        <v>2790000</v>
      </c>
      <c r="Q31" s="44">
        <f t="shared" si="6"/>
        <v>2999999</v>
      </c>
      <c r="R31" s="24">
        <f t="shared" si="7"/>
        <v>-31.039136302294196</v>
      </c>
      <c r="S31" s="25">
        <f t="shared" si="8"/>
        <v>-0.33449870396932163</v>
      </c>
      <c r="T31" s="24">
        <f t="shared" si="9"/>
        <v>93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1341000</v>
      </c>
      <c r="C33" s="42"/>
      <c r="D33" s="42"/>
      <c r="E33" s="42">
        <f t="shared" si="4"/>
        <v>1341000</v>
      </c>
      <c r="F33" s="43">
        <v>1341000</v>
      </c>
      <c r="G33" s="44">
        <v>1341000</v>
      </c>
      <c r="H33" s="43">
        <v>335000</v>
      </c>
      <c r="I33" s="44"/>
      <c r="J33" s="43">
        <v>456000</v>
      </c>
      <c r="K33" s="44"/>
      <c r="L33" s="43"/>
      <c r="M33" s="44"/>
      <c r="N33" s="43"/>
      <c r="O33" s="44"/>
      <c r="P33" s="43">
        <f t="shared" si="5"/>
        <v>791000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58.98583146905294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/>
      <c r="K36" s="44">
        <v>273300</v>
      </c>
      <c r="L36" s="43">
        <v>2270000</v>
      </c>
      <c r="M36" s="44">
        <v>1995099</v>
      </c>
      <c r="N36" s="43">
        <v>1210000</v>
      </c>
      <c r="O36" s="44">
        <v>1244811</v>
      </c>
      <c r="P36" s="43">
        <f t="shared" si="5"/>
        <v>3480000</v>
      </c>
      <c r="Q36" s="44">
        <f t="shared" si="6"/>
        <v>3513210</v>
      </c>
      <c r="R36" s="24">
        <f t="shared" si="7"/>
        <v>-46.696035242290748</v>
      </c>
      <c r="S36" s="25">
        <f t="shared" si="8"/>
        <v>-37.60655486269102</v>
      </c>
      <c r="T36" s="24">
        <f t="shared" si="9"/>
        <v>87</v>
      </c>
      <c r="U36" s="26">
        <f t="shared" si="10"/>
        <v>87.830249999999992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16633000</v>
      </c>
      <c r="C43" s="45">
        <f t="shared" si="20"/>
        <v>5037000</v>
      </c>
      <c r="D43" s="45">
        <f t="shared" si="20"/>
        <v>0</v>
      </c>
      <c r="E43" s="45">
        <f t="shared" si="20"/>
        <v>21670000</v>
      </c>
      <c r="F43" s="46">
        <f t="shared" si="20"/>
        <v>16633000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16633000</v>
      </c>
      <c r="C44" s="39">
        <f t="shared" si="22"/>
        <v>5037000</v>
      </c>
      <c r="D44" s="39">
        <f t="shared" si="22"/>
        <v>0</v>
      </c>
      <c r="E44" s="39">
        <f t="shared" si="22"/>
        <v>21670000</v>
      </c>
      <c r="F44" s="40">
        <f t="shared" si="22"/>
        <v>16633000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16633000</v>
      </c>
      <c r="C46" s="42">
        <v>5037000</v>
      </c>
      <c r="D46" s="42"/>
      <c r="E46" s="42">
        <f t="shared" si="13"/>
        <v>21670000</v>
      </c>
      <c r="F46" s="43">
        <v>16633000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49903000</v>
      </c>
      <c r="C61" s="39">
        <f t="shared" si="26"/>
        <v>5037000</v>
      </c>
      <c r="D61" s="39">
        <f t="shared" si="26"/>
        <v>0</v>
      </c>
      <c r="E61" s="39">
        <f t="shared" si="26"/>
        <v>54940000</v>
      </c>
      <c r="F61" s="40">
        <f t="shared" si="26"/>
        <v>49903000</v>
      </c>
      <c r="G61" s="41">
        <f t="shared" si="26"/>
        <v>33270000</v>
      </c>
      <c r="H61" s="40">
        <f t="shared" si="26"/>
        <v>8543000</v>
      </c>
      <c r="I61" s="41">
        <f t="shared" si="26"/>
        <v>7175524</v>
      </c>
      <c r="J61" s="40">
        <f t="shared" si="26"/>
        <v>6543000</v>
      </c>
      <c r="K61" s="41">
        <f t="shared" si="26"/>
        <v>6669619</v>
      </c>
      <c r="L61" s="40">
        <f t="shared" si="26"/>
        <v>9046000</v>
      </c>
      <c r="M61" s="41">
        <f t="shared" si="26"/>
        <v>9299141</v>
      </c>
      <c r="N61" s="40">
        <f t="shared" si="26"/>
        <v>2642000</v>
      </c>
      <c r="O61" s="41">
        <f t="shared" si="26"/>
        <v>7657956</v>
      </c>
      <c r="P61" s="40">
        <f t="shared" si="26"/>
        <v>26774000</v>
      </c>
      <c r="Q61" s="41">
        <f t="shared" si="26"/>
        <v>30802240</v>
      </c>
      <c r="R61" s="20">
        <f t="shared" si="16"/>
        <v>-70.793720981649344</v>
      </c>
      <c r="S61" s="21">
        <f t="shared" si="17"/>
        <v>-17.648780677699154</v>
      </c>
      <c r="T61" s="20">
        <f t="shared" si="18"/>
        <v>48.733163451037498</v>
      </c>
      <c r="U61" s="22">
        <f t="shared" si="19"/>
        <v>56.065234801601747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49903000</v>
      </c>
      <c r="C65" s="48">
        <f t="shared" si="30"/>
        <v>5037000</v>
      </c>
      <c r="D65" s="48">
        <f t="shared" si="30"/>
        <v>0</v>
      </c>
      <c r="E65" s="48">
        <f t="shared" si="30"/>
        <v>54940000</v>
      </c>
      <c r="F65" s="49">
        <f t="shared" si="30"/>
        <v>49903000</v>
      </c>
      <c r="G65" s="50">
        <f t="shared" si="30"/>
        <v>33270000</v>
      </c>
      <c r="H65" s="49">
        <f t="shared" si="30"/>
        <v>8543000</v>
      </c>
      <c r="I65" s="50">
        <f t="shared" si="30"/>
        <v>7175524</v>
      </c>
      <c r="J65" s="49">
        <f t="shared" si="30"/>
        <v>6543000</v>
      </c>
      <c r="K65" s="50">
        <f t="shared" si="30"/>
        <v>6669619</v>
      </c>
      <c r="L65" s="49">
        <f t="shared" si="30"/>
        <v>9046000</v>
      </c>
      <c r="M65" s="51">
        <f t="shared" si="30"/>
        <v>9299141</v>
      </c>
      <c r="N65" s="49">
        <f t="shared" si="30"/>
        <v>2642000</v>
      </c>
      <c r="O65" s="50">
        <f t="shared" si="30"/>
        <v>7657956</v>
      </c>
      <c r="P65" s="49">
        <f t="shared" si="30"/>
        <v>26774000</v>
      </c>
      <c r="Q65" s="50">
        <f t="shared" si="30"/>
        <v>30802240</v>
      </c>
      <c r="R65" s="34">
        <f t="shared" si="16"/>
        <v>-70.793720981649344</v>
      </c>
      <c r="S65" s="35">
        <f t="shared" si="17"/>
        <v>-17.648780677699154</v>
      </c>
      <c r="T65" s="34">
        <f t="shared" si="18"/>
        <v>48.733163451037498</v>
      </c>
      <c r="U65" s="35">
        <f t="shared" si="19"/>
        <v>56.065234801601747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29664000</v>
      </c>
      <c r="C8" s="36">
        <f t="shared" si="0"/>
        <v>0</v>
      </c>
      <c r="D8" s="36">
        <f t="shared" si="0"/>
        <v>0</v>
      </c>
      <c r="E8" s="36">
        <f t="shared" si="0"/>
        <v>29664000</v>
      </c>
      <c r="F8" s="37">
        <f t="shared" si="0"/>
        <v>29664000</v>
      </c>
      <c r="G8" s="38">
        <f t="shared" si="0"/>
        <v>29664000</v>
      </c>
      <c r="H8" s="37">
        <f t="shared" si="0"/>
        <v>5698000</v>
      </c>
      <c r="I8" s="38">
        <f t="shared" si="0"/>
        <v>5706816</v>
      </c>
      <c r="J8" s="37">
        <f t="shared" si="0"/>
        <v>8984000</v>
      </c>
      <c r="K8" s="38">
        <f t="shared" si="0"/>
        <v>9594345</v>
      </c>
      <c r="L8" s="37">
        <f t="shared" si="0"/>
        <v>5828000</v>
      </c>
      <c r="M8" s="38">
        <f t="shared" si="0"/>
        <v>6438836</v>
      </c>
      <c r="N8" s="37">
        <f t="shared" si="0"/>
        <v>8713000</v>
      </c>
      <c r="O8" s="38">
        <f t="shared" si="0"/>
        <v>7924003</v>
      </c>
      <c r="P8" s="37">
        <f t="shared" si="0"/>
        <v>29223000</v>
      </c>
      <c r="Q8" s="38">
        <f t="shared" si="0"/>
        <v>29664000</v>
      </c>
      <c r="R8" s="16">
        <f>IF(($L8       =0),0,((($N8       -$L8       )/$L8       )*100))</f>
        <v>49.502402196293751</v>
      </c>
      <c r="S8" s="17">
        <f>IF(($M8       =0),0,((($O8       -$M8       )/$M8       )*100))</f>
        <v>23.065768409072696</v>
      </c>
      <c r="T8" s="16">
        <f>IF(($E8       =0),0,(($P8       /$E8       )*100))</f>
        <v>98.513349514563103</v>
      </c>
      <c r="U8" s="18">
        <f>IF(($E8       =0),0,(($Q8       /$E8       )*100))</f>
        <v>100</v>
      </c>
      <c r="V8" s="37">
        <f t="shared" ref="V8:W8" si="1">+V9+V28</f>
        <v>10523000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26095000</v>
      </c>
      <c r="C9" s="39">
        <f t="shared" si="2"/>
        <v>0</v>
      </c>
      <c r="D9" s="39">
        <f t="shared" si="2"/>
        <v>0</v>
      </c>
      <c r="E9" s="39">
        <f t="shared" si="2"/>
        <v>26095000</v>
      </c>
      <c r="F9" s="40">
        <f t="shared" si="2"/>
        <v>26095000</v>
      </c>
      <c r="G9" s="41">
        <f t="shared" si="2"/>
        <v>26095000</v>
      </c>
      <c r="H9" s="40">
        <f t="shared" si="2"/>
        <v>5177000</v>
      </c>
      <c r="I9" s="41">
        <f t="shared" si="2"/>
        <v>5250189</v>
      </c>
      <c r="J9" s="40">
        <f t="shared" si="2"/>
        <v>7165000</v>
      </c>
      <c r="K9" s="41">
        <f t="shared" si="2"/>
        <v>7651182</v>
      </c>
      <c r="L9" s="40">
        <f t="shared" si="2"/>
        <v>5206000</v>
      </c>
      <c r="M9" s="41">
        <f t="shared" si="2"/>
        <v>5617374</v>
      </c>
      <c r="N9" s="40">
        <f t="shared" si="2"/>
        <v>8547000</v>
      </c>
      <c r="O9" s="41">
        <f t="shared" si="2"/>
        <v>7576255</v>
      </c>
      <c r="P9" s="40">
        <f t="shared" si="2"/>
        <v>26095000</v>
      </c>
      <c r="Q9" s="41">
        <f t="shared" si="2"/>
        <v>26095000</v>
      </c>
      <c r="R9" s="20">
        <f>IF(($L9       =0),0,((($N9       -$L9       )/$L9       )*100))</f>
        <v>64.175950825970034</v>
      </c>
      <c r="S9" s="21">
        <f>IF(($M9       =0),0,((($O9       -$M9       )/$M9       )*100))</f>
        <v>34.871828010739534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10523000</v>
      </c>
      <c r="W9" s="41">
        <f t="shared" si="3"/>
        <v>0</v>
      </c>
    </row>
    <row r="10" spans="1:23" ht="13" x14ac:dyDescent="0.3">
      <c r="A10" s="23" t="s">
        <v>36</v>
      </c>
      <c r="B10" s="42">
        <v>26095000</v>
      </c>
      <c r="C10" s="42"/>
      <c r="D10" s="42"/>
      <c r="E10" s="42">
        <f t="shared" ref="E10:E41" si="4">$B10      +$C10      +$D10</f>
        <v>26095000</v>
      </c>
      <c r="F10" s="43">
        <v>26095000</v>
      </c>
      <c r="G10" s="44">
        <v>26095000</v>
      </c>
      <c r="H10" s="43">
        <v>5177000</v>
      </c>
      <c r="I10" s="44">
        <v>5250189</v>
      </c>
      <c r="J10" s="43">
        <v>7165000</v>
      </c>
      <c r="K10" s="44">
        <v>7651182</v>
      </c>
      <c r="L10" s="43">
        <v>5206000</v>
      </c>
      <c r="M10" s="44">
        <v>5617374</v>
      </c>
      <c r="N10" s="43">
        <v>8547000</v>
      </c>
      <c r="O10" s="44">
        <v>7576255</v>
      </c>
      <c r="P10" s="43">
        <f t="shared" ref="P10:P41" si="5">$H10      +$J10      +$L10      +$N10</f>
        <v>26095000</v>
      </c>
      <c r="Q10" s="44">
        <f t="shared" ref="Q10:Q41" si="6">$I10      +$K10      +$M10      +$O10</f>
        <v>26095000</v>
      </c>
      <c r="R10" s="24">
        <f t="shared" ref="R10:R41" si="7">IF(($L10      =0),0,((($N10      -$L10      )/$L10      )*100))</f>
        <v>64.175950825970034</v>
      </c>
      <c r="S10" s="25">
        <f t="shared" ref="S10:S41" si="8">IF(($M10      =0),0,((($O10      -$M10      )/$M10      )*100))</f>
        <v>34.871828010739534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10523000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3569000</v>
      </c>
      <c r="C28" s="39">
        <f t="shared" si="11"/>
        <v>0</v>
      </c>
      <c r="D28" s="39">
        <f t="shared" si="11"/>
        <v>0</v>
      </c>
      <c r="E28" s="39">
        <f t="shared" si="11"/>
        <v>3569000</v>
      </c>
      <c r="F28" s="40">
        <f t="shared" si="11"/>
        <v>3569000</v>
      </c>
      <c r="G28" s="41">
        <f t="shared" si="11"/>
        <v>3569000</v>
      </c>
      <c r="H28" s="40">
        <f t="shared" si="11"/>
        <v>521000</v>
      </c>
      <c r="I28" s="41">
        <f t="shared" si="11"/>
        <v>456627</v>
      </c>
      <c r="J28" s="40">
        <f t="shared" si="11"/>
        <v>1819000</v>
      </c>
      <c r="K28" s="41">
        <f t="shared" si="11"/>
        <v>1943163</v>
      </c>
      <c r="L28" s="40">
        <f t="shared" si="11"/>
        <v>622000</v>
      </c>
      <c r="M28" s="41">
        <f t="shared" si="11"/>
        <v>821462</v>
      </c>
      <c r="N28" s="40">
        <f t="shared" si="11"/>
        <v>166000</v>
      </c>
      <c r="O28" s="41">
        <f t="shared" si="11"/>
        <v>347748</v>
      </c>
      <c r="P28" s="40">
        <f t="shared" si="11"/>
        <v>3128000</v>
      </c>
      <c r="Q28" s="41">
        <f t="shared" si="11"/>
        <v>3569000</v>
      </c>
      <c r="R28" s="20">
        <f t="shared" si="7"/>
        <v>-73.311897106109328</v>
      </c>
      <c r="S28" s="21">
        <f t="shared" si="8"/>
        <v>-57.667183631135707</v>
      </c>
      <c r="T28" s="20">
        <f t="shared" si="9"/>
        <v>87.643597646399556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129000</v>
      </c>
      <c r="I31" s="44">
        <v>128024</v>
      </c>
      <c r="J31" s="43">
        <v>1239000</v>
      </c>
      <c r="K31" s="44">
        <v>1228024</v>
      </c>
      <c r="L31" s="43">
        <v>442000</v>
      </c>
      <c r="M31" s="44">
        <v>484492</v>
      </c>
      <c r="N31" s="43">
        <v>166000</v>
      </c>
      <c r="O31" s="44">
        <v>159461</v>
      </c>
      <c r="P31" s="43">
        <f t="shared" si="5"/>
        <v>1976000</v>
      </c>
      <c r="Q31" s="44">
        <f t="shared" si="6"/>
        <v>2000001</v>
      </c>
      <c r="R31" s="24">
        <f t="shared" si="7"/>
        <v>-62.443438914027148</v>
      </c>
      <c r="S31" s="25">
        <f t="shared" si="8"/>
        <v>-67.086969444283909</v>
      </c>
      <c r="T31" s="24">
        <f t="shared" si="9"/>
        <v>98.8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1569000</v>
      </c>
      <c r="C33" s="42"/>
      <c r="D33" s="42"/>
      <c r="E33" s="42">
        <f t="shared" si="4"/>
        <v>1569000</v>
      </c>
      <c r="F33" s="43">
        <v>1569000</v>
      </c>
      <c r="G33" s="44">
        <v>1569000</v>
      </c>
      <c r="H33" s="43">
        <v>392000</v>
      </c>
      <c r="I33" s="44">
        <v>328603</v>
      </c>
      <c r="J33" s="43">
        <v>580000</v>
      </c>
      <c r="K33" s="44">
        <v>715139</v>
      </c>
      <c r="L33" s="43">
        <v>180000</v>
      </c>
      <c r="M33" s="44">
        <v>336970</v>
      </c>
      <c r="N33" s="43"/>
      <c r="O33" s="44">
        <v>188287</v>
      </c>
      <c r="P33" s="43">
        <f t="shared" si="5"/>
        <v>1152000</v>
      </c>
      <c r="Q33" s="44">
        <f t="shared" si="6"/>
        <v>1568999</v>
      </c>
      <c r="R33" s="24">
        <f t="shared" si="7"/>
        <v>-100</v>
      </c>
      <c r="S33" s="25">
        <f t="shared" si="8"/>
        <v>-44.123512478855687</v>
      </c>
      <c r="T33" s="24">
        <f t="shared" si="9"/>
        <v>73.422562141491397</v>
      </c>
      <c r="U33" s="26">
        <f t="shared" si="10"/>
        <v>99.999936265137038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2250000</v>
      </c>
      <c r="C43" s="45">
        <f t="shared" si="20"/>
        <v>2807000</v>
      </c>
      <c r="D43" s="45">
        <f t="shared" si="20"/>
        <v>0</v>
      </c>
      <c r="E43" s="45">
        <f t="shared" si="20"/>
        <v>5057000</v>
      </c>
      <c r="F43" s="46">
        <f t="shared" si="20"/>
        <v>2250000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2250000</v>
      </c>
      <c r="C44" s="39">
        <f t="shared" si="22"/>
        <v>2807000</v>
      </c>
      <c r="D44" s="39">
        <f t="shared" si="22"/>
        <v>0</v>
      </c>
      <c r="E44" s="39">
        <f t="shared" si="22"/>
        <v>5057000</v>
      </c>
      <c r="F44" s="40">
        <f t="shared" si="22"/>
        <v>2250000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2250000</v>
      </c>
      <c r="C46" s="42">
        <v>2807000</v>
      </c>
      <c r="D46" s="42"/>
      <c r="E46" s="42">
        <f t="shared" si="13"/>
        <v>5057000</v>
      </c>
      <c r="F46" s="43">
        <v>2250000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31914000</v>
      </c>
      <c r="C61" s="39">
        <f t="shared" si="26"/>
        <v>2807000</v>
      </c>
      <c r="D61" s="39">
        <f t="shared" si="26"/>
        <v>0</v>
      </c>
      <c r="E61" s="39">
        <f t="shared" si="26"/>
        <v>34721000</v>
      </c>
      <c r="F61" s="40">
        <f t="shared" si="26"/>
        <v>31914000</v>
      </c>
      <c r="G61" s="41">
        <f t="shared" si="26"/>
        <v>29664000</v>
      </c>
      <c r="H61" s="40">
        <f t="shared" si="26"/>
        <v>5698000</v>
      </c>
      <c r="I61" s="41">
        <f t="shared" si="26"/>
        <v>5706816</v>
      </c>
      <c r="J61" s="40">
        <f t="shared" si="26"/>
        <v>8984000</v>
      </c>
      <c r="K61" s="41">
        <f t="shared" si="26"/>
        <v>9594345</v>
      </c>
      <c r="L61" s="40">
        <f t="shared" si="26"/>
        <v>5828000</v>
      </c>
      <c r="M61" s="41">
        <f t="shared" si="26"/>
        <v>6438836</v>
      </c>
      <c r="N61" s="40">
        <f t="shared" si="26"/>
        <v>8713000</v>
      </c>
      <c r="O61" s="41">
        <f t="shared" si="26"/>
        <v>7924003</v>
      </c>
      <c r="P61" s="40">
        <f t="shared" si="26"/>
        <v>29223000</v>
      </c>
      <c r="Q61" s="41">
        <f t="shared" si="26"/>
        <v>29664000</v>
      </c>
      <c r="R61" s="20">
        <f t="shared" si="16"/>
        <v>49.502402196293751</v>
      </c>
      <c r="S61" s="21">
        <f t="shared" si="17"/>
        <v>23.065768409072696</v>
      </c>
      <c r="T61" s="20">
        <f t="shared" si="18"/>
        <v>84.165202615132046</v>
      </c>
      <c r="U61" s="22">
        <f t="shared" si="19"/>
        <v>85.43532732352179</v>
      </c>
      <c r="V61" s="40">
        <f t="shared" ref="V61:W61" si="27">+V8+V43</f>
        <v>10523000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31914000</v>
      </c>
      <c r="C65" s="48">
        <f t="shared" si="30"/>
        <v>2807000</v>
      </c>
      <c r="D65" s="48">
        <f t="shared" si="30"/>
        <v>0</v>
      </c>
      <c r="E65" s="48">
        <f t="shared" si="30"/>
        <v>34721000</v>
      </c>
      <c r="F65" s="49">
        <f t="shared" si="30"/>
        <v>31914000</v>
      </c>
      <c r="G65" s="50">
        <f t="shared" si="30"/>
        <v>29664000</v>
      </c>
      <c r="H65" s="49">
        <f t="shared" si="30"/>
        <v>5698000</v>
      </c>
      <c r="I65" s="50">
        <f t="shared" si="30"/>
        <v>5706816</v>
      </c>
      <c r="J65" s="49">
        <f t="shared" si="30"/>
        <v>8984000</v>
      </c>
      <c r="K65" s="50">
        <f t="shared" si="30"/>
        <v>9594345</v>
      </c>
      <c r="L65" s="49">
        <f t="shared" si="30"/>
        <v>5828000</v>
      </c>
      <c r="M65" s="51">
        <f t="shared" si="30"/>
        <v>6438836</v>
      </c>
      <c r="N65" s="49">
        <f t="shared" si="30"/>
        <v>8713000</v>
      </c>
      <c r="O65" s="50">
        <f t="shared" si="30"/>
        <v>7924003</v>
      </c>
      <c r="P65" s="49">
        <f t="shared" si="30"/>
        <v>29223000</v>
      </c>
      <c r="Q65" s="50">
        <f t="shared" si="30"/>
        <v>29664000</v>
      </c>
      <c r="R65" s="34">
        <f t="shared" si="16"/>
        <v>49.502402196293751</v>
      </c>
      <c r="S65" s="35">
        <f t="shared" si="17"/>
        <v>23.065768409072696</v>
      </c>
      <c r="T65" s="34">
        <f t="shared" si="18"/>
        <v>84.165202615132046</v>
      </c>
      <c r="U65" s="35">
        <f t="shared" si="19"/>
        <v>85.43532732352179</v>
      </c>
      <c r="V65" s="49">
        <f>+V61+V62</f>
        <v>10523000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25907000</v>
      </c>
      <c r="C8" s="36">
        <f t="shared" si="0"/>
        <v>11000000</v>
      </c>
      <c r="D8" s="36">
        <f t="shared" si="0"/>
        <v>0</v>
      </c>
      <c r="E8" s="36">
        <f t="shared" si="0"/>
        <v>36907000</v>
      </c>
      <c r="F8" s="37">
        <f t="shared" si="0"/>
        <v>36907000</v>
      </c>
      <c r="G8" s="38">
        <f t="shared" si="0"/>
        <v>36907000</v>
      </c>
      <c r="H8" s="37">
        <f t="shared" si="0"/>
        <v>6261000</v>
      </c>
      <c r="I8" s="38">
        <f t="shared" si="0"/>
        <v>5008924</v>
      </c>
      <c r="J8" s="37">
        <f t="shared" si="0"/>
        <v>9903000</v>
      </c>
      <c r="K8" s="38">
        <f t="shared" si="0"/>
        <v>8560887</v>
      </c>
      <c r="L8" s="37">
        <f t="shared" si="0"/>
        <v>6740000</v>
      </c>
      <c r="M8" s="38">
        <f t="shared" si="0"/>
        <v>10263773</v>
      </c>
      <c r="N8" s="37">
        <f t="shared" si="0"/>
        <v>2682000</v>
      </c>
      <c r="O8" s="38">
        <f t="shared" si="0"/>
        <v>531768</v>
      </c>
      <c r="P8" s="37">
        <f t="shared" si="0"/>
        <v>25586000</v>
      </c>
      <c r="Q8" s="38">
        <f t="shared" si="0"/>
        <v>24365352</v>
      </c>
      <c r="R8" s="16">
        <f>IF(($L8       =0),0,((($N8       -$L8       )/$L8       )*100))</f>
        <v>-60.20771513353116</v>
      </c>
      <c r="S8" s="17">
        <f>IF(($M8       =0),0,((($O8       -$M8       )/$M8       )*100))</f>
        <v>-94.818981284952415</v>
      </c>
      <c r="T8" s="16">
        <f>IF(($E8       =0),0,(($P8       /$E8       )*100))</f>
        <v>69.325602189286585</v>
      </c>
      <c r="U8" s="18">
        <f>IF(($E8       =0),0,(($Q8       /$E8       )*100))</f>
        <v>66.018240442192536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21420000</v>
      </c>
      <c r="C9" s="39">
        <f t="shared" si="2"/>
        <v>11000000</v>
      </c>
      <c r="D9" s="39">
        <f t="shared" si="2"/>
        <v>0</v>
      </c>
      <c r="E9" s="39">
        <f t="shared" si="2"/>
        <v>32420000</v>
      </c>
      <c r="F9" s="40">
        <f t="shared" si="2"/>
        <v>32420000</v>
      </c>
      <c r="G9" s="41">
        <f t="shared" si="2"/>
        <v>32420000</v>
      </c>
      <c r="H9" s="40">
        <f t="shared" si="2"/>
        <v>4038000</v>
      </c>
      <c r="I9" s="41">
        <f t="shared" si="2"/>
        <v>5279170</v>
      </c>
      <c r="J9" s="40">
        <f t="shared" si="2"/>
        <v>9681000</v>
      </c>
      <c r="K9" s="41">
        <f t="shared" si="2"/>
        <v>3883795</v>
      </c>
      <c r="L9" s="40">
        <f t="shared" si="2"/>
        <v>5639000</v>
      </c>
      <c r="M9" s="41">
        <f t="shared" si="2"/>
        <v>8027829</v>
      </c>
      <c r="N9" s="40">
        <f t="shared" si="2"/>
        <v>2062000</v>
      </c>
      <c r="O9" s="41">
        <f t="shared" si="2"/>
        <v>-479458</v>
      </c>
      <c r="P9" s="40">
        <f t="shared" si="2"/>
        <v>21420000</v>
      </c>
      <c r="Q9" s="41">
        <f t="shared" si="2"/>
        <v>16711336</v>
      </c>
      <c r="R9" s="20">
        <f>IF(($L9       =0),0,((($N9       -$L9       )/$L9       )*100))</f>
        <v>-63.433232842702601</v>
      </c>
      <c r="S9" s="21">
        <f>IF(($M9       =0),0,((($O9       -$M9       )/$M9       )*100))</f>
        <v>-105.97244908928678</v>
      </c>
      <c r="T9" s="20">
        <f>IF(($E9       =0),0,(($P9       /$E9       )*100))</f>
        <v>66.070326958667493</v>
      </c>
      <c r="U9" s="22">
        <f>IF(($E9       =0),0,(($Q9       /$E9       )*100))</f>
        <v>51.546378778531768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21420000</v>
      </c>
      <c r="C10" s="42"/>
      <c r="D10" s="42"/>
      <c r="E10" s="42">
        <f t="shared" ref="E10:E41" si="4">$B10      +$C10      +$D10</f>
        <v>21420000</v>
      </c>
      <c r="F10" s="43">
        <v>21420000</v>
      </c>
      <c r="G10" s="44">
        <v>21420000</v>
      </c>
      <c r="H10" s="43">
        <v>4038000</v>
      </c>
      <c r="I10" s="44">
        <v>5279170</v>
      </c>
      <c r="J10" s="43">
        <v>9681000</v>
      </c>
      <c r="K10" s="44">
        <v>3883795</v>
      </c>
      <c r="L10" s="43">
        <v>5639000</v>
      </c>
      <c r="M10" s="44">
        <v>8027829</v>
      </c>
      <c r="N10" s="43">
        <v>2062000</v>
      </c>
      <c r="O10" s="44">
        <v>-479458</v>
      </c>
      <c r="P10" s="43">
        <f t="shared" ref="P10:P41" si="5">$H10      +$J10      +$L10      +$N10</f>
        <v>21420000</v>
      </c>
      <c r="Q10" s="44">
        <f t="shared" ref="Q10:Q41" si="6">$I10      +$K10      +$M10      +$O10</f>
        <v>16711336</v>
      </c>
      <c r="R10" s="24">
        <f t="shared" ref="R10:R41" si="7">IF(($L10      =0),0,((($N10      -$L10      )/$L10      )*100))</f>
        <v>-63.433232842702601</v>
      </c>
      <c r="S10" s="25">
        <f t="shared" ref="S10:S41" si="8">IF(($M10      =0),0,((($O10      -$M10      )/$M10      )*100))</f>
        <v>-105.97244908928678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78.017441643323991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11000000</v>
      </c>
      <c r="D20" s="42"/>
      <c r="E20" s="42">
        <f t="shared" si="4"/>
        <v>11000000</v>
      </c>
      <c r="F20" s="43">
        <v>11000000</v>
      </c>
      <c r="G20" s="44">
        <v>11000000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4487000</v>
      </c>
      <c r="C28" s="39">
        <f t="shared" si="11"/>
        <v>0</v>
      </c>
      <c r="D28" s="39">
        <f t="shared" si="11"/>
        <v>0</v>
      </c>
      <c r="E28" s="39">
        <f t="shared" si="11"/>
        <v>4487000</v>
      </c>
      <c r="F28" s="40">
        <f t="shared" si="11"/>
        <v>4487000</v>
      </c>
      <c r="G28" s="41">
        <f t="shared" si="11"/>
        <v>4487000</v>
      </c>
      <c r="H28" s="40">
        <f t="shared" si="11"/>
        <v>2223000</v>
      </c>
      <c r="I28" s="41">
        <f t="shared" si="11"/>
        <v>-270246</v>
      </c>
      <c r="J28" s="40">
        <f t="shared" si="11"/>
        <v>222000</v>
      </c>
      <c r="K28" s="41">
        <f t="shared" si="11"/>
        <v>4677092</v>
      </c>
      <c r="L28" s="40">
        <f t="shared" si="11"/>
        <v>1101000</v>
      </c>
      <c r="M28" s="41">
        <f t="shared" si="11"/>
        <v>2235944</v>
      </c>
      <c r="N28" s="40">
        <f t="shared" si="11"/>
        <v>620000</v>
      </c>
      <c r="O28" s="41">
        <f t="shared" si="11"/>
        <v>1011226</v>
      </c>
      <c r="P28" s="40">
        <f t="shared" si="11"/>
        <v>4166000</v>
      </c>
      <c r="Q28" s="41">
        <f t="shared" si="11"/>
        <v>7654016</v>
      </c>
      <c r="R28" s="20">
        <f t="shared" si="7"/>
        <v>-43.687556766575838</v>
      </c>
      <c r="S28" s="21">
        <f t="shared" si="8"/>
        <v>-54.774090943243657</v>
      </c>
      <c r="T28" s="20">
        <f t="shared" si="9"/>
        <v>92.845999554267891</v>
      </c>
      <c r="U28" s="22">
        <f t="shared" si="10"/>
        <v>170.58203699576555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2033000</v>
      </c>
      <c r="I31" s="44">
        <v>2024998</v>
      </c>
      <c r="J31" s="43">
        <v>126000</v>
      </c>
      <c r="K31" s="44">
        <v>83332</v>
      </c>
      <c r="L31" s="43">
        <v>725000</v>
      </c>
      <c r="M31" s="44">
        <v>724998</v>
      </c>
      <c r="N31" s="43">
        <v>84000</v>
      </c>
      <c r="O31" s="44">
        <v>125006</v>
      </c>
      <c r="P31" s="43">
        <f t="shared" si="5"/>
        <v>2968000</v>
      </c>
      <c r="Q31" s="44">
        <f t="shared" si="6"/>
        <v>2958334</v>
      </c>
      <c r="R31" s="24">
        <f t="shared" si="7"/>
        <v>-88.413793103448285</v>
      </c>
      <c r="S31" s="25">
        <f t="shared" si="8"/>
        <v>-82.75774553860839</v>
      </c>
      <c r="T31" s="24">
        <f t="shared" si="9"/>
        <v>98.933333333333323</v>
      </c>
      <c r="U31" s="26">
        <f t="shared" si="10"/>
        <v>98.611133333333328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1487000</v>
      </c>
      <c r="C33" s="42"/>
      <c r="D33" s="42"/>
      <c r="E33" s="42">
        <f t="shared" si="4"/>
        <v>1487000</v>
      </c>
      <c r="F33" s="43">
        <v>1487000</v>
      </c>
      <c r="G33" s="44">
        <v>1487000</v>
      </c>
      <c r="H33" s="43">
        <v>190000</v>
      </c>
      <c r="I33" s="44">
        <v>-2295244</v>
      </c>
      <c r="J33" s="43">
        <v>96000</v>
      </c>
      <c r="K33" s="44">
        <v>4593760</v>
      </c>
      <c r="L33" s="43">
        <v>376000</v>
      </c>
      <c r="M33" s="44">
        <v>1510946</v>
      </c>
      <c r="N33" s="43">
        <v>536000</v>
      </c>
      <c r="O33" s="44">
        <v>886220</v>
      </c>
      <c r="P33" s="43">
        <f t="shared" si="5"/>
        <v>1198000</v>
      </c>
      <c r="Q33" s="44">
        <f t="shared" si="6"/>
        <v>4695682</v>
      </c>
      <c r="R33" s="24">
        <f t="shared" si="7"/>
        <v>42.553191489361701</v>
      </c>
      <c r="S33" s="25">
        <f t="shared" si="8"/>
        <v>-41.346679497480388</v>
      </c>
      <c r="T33" s="24">
        <f t="shared" si="9"/>
        <v>80.564895763281768</v>
      </c>
      <c r="U33" s="26">
        <f t="shared" si="10"/>
        <v>315.78224613315399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1206000</v>
      </c>
      <c r="C43" s="45">
        <f t="shared" si="20"/>
        <v>-972000</v>
      </c>
      <c r="D43" s="45">
        <f t="shared" si="20"/>
        <v>0</v>
      </c>
      <c r="E43" s="45">
        <f t="shared" si="20"/>
        <v>234000</v>
      </c>
      <c r="F43" s="46">
        <f t="shared" si="20"/>
        <v>1206000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1206000</v>
      </c>
      <c r="C44" s="39">
        <f t="shared" si="22"/>
        <v>-972000</v>
      </c>
      <c r="D44" s="39">
        <f t="shared" si="22"/>
        <v>0</v>
      </c>
      <c r="E44" s="39">
        <f t="shared" si="22"/>
        <v>234000</v>
      </c>
      <c r="F44" s="40">
        <f t="shared" si="22"/>
        <v>1206000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1206000</v>
      </c>
      <c r="C46" s="42">
        <v>-972000</v>
      </c>
      <c r="D46" s="42"/>
      <c r="E46" s="42">
        <f t="shared" si="13"/>
        <v>234000</v>
      </c>
      <c r="F46" s="43">
        <v>1206000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27113000</v>
      </c>
      <c r="C61" s="39">
        <f t="shared" si="26"/>
        <v>10028000</v>
      </c>
      <c r="D61" s="39">
        <f t="shared" si="26"/>
        <v>0</v>
      </c>
      <c r="E61" s="39">
        <f t="shared" si="26"/>
        <v>37141000</v>
      </c>
      <c r="F61" s="40">
        <f t="shared" si="26"/>
        <v>38113000</v>
      </c>
      <c r="G61" s="41">
        <f t="shared" si="26"/>
        <v>36907000</v>
      </c>
      <c r="H61" s="40">
        <f t="shared" si="26"/>
        <v>6261000</v>
      </c>
      <c r="I61" s="41">
        <f t="shared" si="26"/>
        <v>5008924</v>
      </c>
      <c r="J61" s="40">
        <f t="shared" si="26"/>
        <v>9903000</v>
      </c>
      <c r="K61" s="41">
        <f t="shared" si="26"/>
        <v>8560887</v>
      </c>
      <c r="L61" s="40">
        <f t="shared" si="26"/>
        <v>6740000</v>
      </c>
      <c r="M61" s="41">
        <f t="shared" si="26"/>
        <v>10263773</v>
      </c>
      <c r="N61" s="40">
        <f t="shared" si="26"/>
        <v>2682000</v>
      </c>
      <c r="O61" s="41">
        <f t="shared" si="26"/>
        <v>531768</v>
      </c>
      <c r="P61" s="40">
        <f t="shared" si="26"/>
        <v>25586000</v>
      </c>
      <c r="Q61" s="41">
        <f t="shared" si="26"/>
        <v>24365352</v>
      </c>
      <c r="R61" s="20">
        <f t="shared" si="16"/>
        <v>-60.20771513353116</v>
      </c>
      <c r="S61" s="21">
        <f t="shared" si="17"/>
        <v>-94.818981284952415</v>
      </c>
      <c r="T61" s="20">
        <f t="shared" si="18"/>
        <v>68.888829056837452</v>
      </c>
      <c r="U61" s="22">
        <f t="shared" si="19"/>
        <v>65.602304730621142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27113000</v>
      </c>
      <c r="C65" s="48">
        <f t="shared" si="30"/>
        <v>10028000</v>
      </c>
      <c r="D65" s="48">
        <f t="shared" si="30"/>
        <v>0</v>
      </c>
      <c r="E65" s="48">
        <f t="shared" si="30"/>
        <v>37141000</v>
      </c>
      <c r="F65" s="49">
        <f t="shared" si="30"/>
        <v>38113000</v>
      </c>
      <c r="G65" s="50">
        <f t="shared" si="30"/>
        <v>36907000</v>
      </c>
      <c r="H65" s="49">
        <f t="shared" si="30"/>
        <v>6261000</v>
      </c>
      <c r="I65" s="50">
        <f t="shared" si="30"/>
        <v>5008924</v>
      </c>
      <c r="J65" s="49">
        <f t="shared" si="30"/>
        <v>9903000</v>
      </c>
      <c r="K65" s="50">
        <f t="shared" si="30"/>
        <v>8560887</v>
      </c>
      <c r="L65" s="49">
        <f t="shared" si="30"/>
        <v>6740000</v>
      </c>
      <c r="M65" s="51">
        <f t="shared" si="30"/>
        <v>10263773</v>
      </c>
      <c r="N65" s="49">
        <f t="shared" si="30"/>
        <v>2682000</v>
      </c>
      <c r="O65" s="50">
        <f t="shared" si="30"/>
        <v>531768</v>
      </c>
      <c r="P65" s="49">
        <f t="shared" si="30"/>
        <v>25586000</v>
      </c>
      <c r="Q65" s="50">
        <f t="shared" si="30"/>
        <v>24365352</v>
      </c>
      <c r="R65" s="34">
        <f t="shared" si="16"/>
        <v>-60.20771513353116</v>
      </c>
      <c r="S65" s="35">
        <f t="shared" si="17"/>
        <v>-94.818981284952415</v>
      </c>
      <c r="T65" s="34">
        <f t="shared" si="18"/>
        <v>68.888829056837452</v>
      </c>
      <c r="U65" s="35">
        <f t="shared" si="19"/>
        <v>65.602304730621142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50898000</v>
      </c>
      <c r="C8" s="36">
        <f t="shared" si="0"/>
        <v>5000000</v>
      </c>
      <c r="D8" s="36">
        <f t="shared" si="0"/>
        <v>0</v>
      </c>
      <c r="E8" s="36">
        <f t="shared" si="0"/>
        <v>55898000</v>
      </c>
      <c r="F8" s="37">
        <f t="shared" si="0"/>
        <v>55898000</v>
      </c>
      <c r="G8" s="38">
        <f t="shared" si="0"/>
        <v>55898000</v>
      </c>
      <c r="H8" s="37">
        <f t="shared" si="0"/>
        <v>13710000</v>
      </c>
      <c r="I8" s="38">
        <f t="shared" si="0"/>
        <v>13816193</v>
      </c>
      <c r="J8" s="37">
        <f t="shared" si="0"/>
        <v>13749000</v>
      </c>
      <c r="K8" s="38">
        <f t="shared" si="0"/>
        <v>11401357</v>
      </c>
      <c r="L8" s="37">
        <f t="shared" si="0"/>
        <v>9629000</v>
      </c>
      <c r="M8" s="38">
        <f t="shared" si="0"/>
        <v>8770654</v>
      </c>
      <c r="N8" s="37">
        <f t="shared" si="0"/>
        <v>12991000</v>
      </c>
      <c r="O8" s="38">
        <f t="shared" si="0"/>
        <v>14192657</v>
      </c>
      <c r="P8" s="37">
        <f t="shared" si="0"/>
        <v>50079000</v>
      </c>
      <c r="Q8" s="38">
        <f t="shared" si="0"/>
        <v>48180861</v>
      </c>
      <c r="R8" s="16">
        <f>IF(($L8       =0),0,((($N8       -$L8       )/$L8       )*100))</f>
        <v>34.915359850451757</v>
      </c>
      <c r="S8" s="17">
        <f>IF(($M8       =0),0,((($O8       -$M8       )/$M8       )*100))</f>
        <v>61.819825522703319</v>
      </c>
      <c r="T8" s="16">
        <f>IF(($E8       =0),0,(($P8       /$E8       )*100))</f>
        <v>89.589967440695546</v>
      </c>
      <c r="U8" s="18">
        <f>IF(($E8       =0),0,(($Q8       /$E8       )*100))</f>
        <v>86.194248452538559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45728000</v>
      </c>
      <c r="C9" s="39">
        <f t="shared" si="2"/>
        <v>0</v>
      </c>
      <c r="D9" s="39">
        <f t="shared" si="2"/>
        <v>0</v>
      </c>
      <c r="E9" s="39">
        <f t="shared" si="2"/>
        <v>45728000</v>
      </c>
      <c r="F9" s="40">
        <f t="shared" si="2"/>
        <v>45728000</v>
      </c>
      <c r="G9" s="41">
        <f t="shared" si="2"/>
        <v>45728000</v>
      </c>
      <c r="H9" s="40">
        <f t="shared" si="2"/>
        <v>11241000</v>
      </c>
      <c r="I9" s="41">
        <f t="shared" si="2"/>
        <v>11160571</v>
      </c>
      <c r="J9" s="40">
        <f t="shared" si="2"/>
        <v>12802000</v>
      </c>
      <c r="K9" s="41">
        <f t="shared" si="2"/>
        <v>10418636</v>
      </c>
      <c r="L9" s="40">
        <f t="shared" si="2"/>
        <v>9061000</v>
      </c>
      <c r="M9" s="41">
        <f t="shared" si="2"/>
        <v>8024125</v>
      </c>
      <c r="N9" s="40">
        <f t="shared" si="2"/>
        <v>10261000</v>
      </c>
      <c r="O9" s="41">
        <f t="shared" si="2"/>
        <v>13407528</v>
      </c>
      <c r="P9" s="40">
        <f t="shared" si="2"/>
        <v>43365000</v>
      </c>
      <c r="Q9" s="41">
        <f t="shared" si="2"/>
        <v>43010860</v>
      </c>
      <c r="R9" s="20">
        <f>IF(($L9       =0),0,((($N9       -$L9       )/$L9       )*100))</f>
        <v>13.243571349740646</v>
      </c>
      <c r="S9" s="21">
        <f>IF(($M9       =0),0,((($O9       -$M9       )/$M9       )*100))</f>
        <v>67.090218559656037</v>
      </c>
      <c r="T9" s="20">
        <f>IF(($E9       =0),0,(($P9       /$E9       )*100))</f>
        <v>94.832487753673902</v>
      </c>
      <c r="U9" s="22">
        <f>IF(($E9       =0),0,(($Q9       /$E9       )*100))</f>
        <v>94.058038838348494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34328000</v>
      </c>
      <c r="C10" s="42"/>
      <c r="D10" s="42"/>
      <c r="E10" s="42">
        <f t="shared" ref="E10:E41" si="4">$B10      +$C10      +$D10</f>
        <v>34328000</v>
      </c>
      <c r="F10" s="43">
        <v>34328000</v>
      </c>
      <c r="G10" s="44">
        <v>34328000</v>
      </c>
      <c r="H10" s="43">
        <v>11241000</v>
      </c>
      <c r="I10" s="44">
        <v>9227191</v>
      </c>
      <c r="J10" s="43">
        <v>6862000</v>
      </c>
      <c r="K10" s="44">
        <v>6411517</v>
      </c>
      <c r="L10" s="43">
        <v>8029000</v>
      </c>
      <c r="M10" s="44">
        <v>6694138</v>
      </c>
      <c r="N10" s="43">
        <v>8196000</v>
      </c>
      <c r="O10" s="44">
        <v>9278014</v>
      </c>
      <c r="P10" s="43">
        <f t="shared" ref="P10:P41" si="5">$H10      +$J10      +$L10      +$N10</f>
        <v>34328000</v>
      </c>
      <c r="Q10" s="44">
        <f t="shared" ref="Q10:Q41" si="6">$I10      +$K10      +$M10      +$O10</f>
        <v>31610860</v>
      </c>
      <c r="R10" s="24">
        <f t="shared" ref="R10:R41" si="7">IF(($L10      =0),0,((($N10      -$L10      )/$L10      )*100))</f>
        <v>2.0799601444762734</v>
      </c>
      <c r="S10" s="25">
        <f t="shared" ref="S10:S41" si="8">IF(($M10      =0),0,((($O10      -$M10      )/$M10      )*100))</f>
        <v>38.599084751464638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92.084770449778603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11400000</v>
      </c>
      <c r="C13" s="42"/>
      <c r="D13" s="42"/>
      <c r="E13" s="42">
        <f t="shared" si="4"/>
        <v>11400000</v>
      </c>
      <c r="F13" s="43">
        <v>11400000</v>
      </c>
      <c r="G13" s="44">
        <v>11400000</v>
      </c>
      <c r="H13" s="43"/>
      <c r="I13" s="44">
        <v>1933380</v>
      </c>
      <c r="J13" s="43">
        <v>5940000</v>
      </c>
      <c r="K13" s="44">
        <v>4007119</v>
      </c>
      <c r="L13" s="43">
        <v>1032000</v>
      </c>
      <c r="M13" s="44">
        <v>1329987</v>
      </c>
      <c r="N13" s="43">
        <v>2065000</v>
      </c>
      <c r="O13" s="44">
        <v>4129514</v>
      </c>
      <c r="P13" s="43">
        <f t="shared" si="5"/>
        <v>9037000</v>
      </c>
      <c r="Q13" s="44">
        <f t="shared" si="6"/>
        <v>11400000</v>
      </c>
      <c r="R13" s="24">
        <f t="shared" si="7"/>
        <v>100.09689922480621</v>
      </c>
      <c r="S13" s="25">
        <f t="shared" si="8"/>
        <v>210.49280932821145</v>
      </c>
      <c r="T13" s="24">
        <f t="shared" si="9"/>
        <v>79.271929824561411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5170000</v>
      </c>
      <c r="C28" s="39">
        <f t="shared" si="11"/>
        <v>5000000</v>
      </c>
      <c r="D28" s="39">
        <f t="shared" si="11"/>
        <v>0</v>
      </c>
      <c r="E28" s="39">
        <f t="shared" si="11"/>
        <v>10170000</v>
      </c>
      <c r="F28" s="40">
        <f t="shared" si="11"/>
        <v>10170000</v>
      </c>
      <c r="G28" s="41">
        <f t="shared" si="11"/>
        <v>10170000</v>
      </c>
      <c r="H28" s="40">
        <f t="shared" si="11"/>
        <v>2469000</v>
      </c>
      <c r="I28" s="41">
        <f t="shared" si="11"/>
        <v>2655622</v>
      </c>
      <c r="J28" s="40">
        <f t="shared" si="11"/>
        <v>947000</v>
      </c>
      <c r="K28" s="41">
        <f t="shared" si="11"/>
        <v>982721</v>
      </c>
      <c r="L28" s="40">
        <f t="shared" si="11"/>
        <v>568000</v>
      </c>
      <c r="M28" s="41">
        <f t="shared" si="11"/>
        <v>746529</v>
      </c>
      <c r="N28" s="40">
        <f t="shared" si="11"/>
        <v>2730000</v>
      </c>
      <c r="O28" s="41">
        <f t="shared" si="11"/>
        <v>785129</v>
      </c>
      <c r="P28" s="40">
        <f t="shared" si="11"/>
        <v>6714000</v>
      </c>
      <c r="Q28" s="41">
        <f t="shared" si="11"/>
        <v>5170001</v>
      </c>
      <c r="R28" s="20">
        <f t="shared" si="7"/>
        <v>380.63380281690138</v>
      </c>
      <c r="S28" s="21">
        <f t="shared" si="8"/>
        <v>5.1705961858146168</v>
      </c>
      <c r="T28" s="20">
        <f t="shared" si="9"/>
        <v>66.017699115044252</v>
      </c>
      <c r="U28" s="22">
        <f t="shared" si="10"/>
        <v>50.835801376597836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1926000</v>
      </c>
      <c r="I31" s="44">
        <v>1926031</v>
      </c>
      <c r="J31" s="43">
        <v>446000</v>
      </c>
      <c r="K31" s="44">
        <v>481784</v>
      </c>
      <c r="L31" s="43">
        <v>114000</v>
      </c>
      <c r="M31" s="44">
        <v>292316</v>
      </c>
      <c r="N31" s="43">
        <v>258000</v>
      </c>
      <c r="O31" s="44">
        <v>299870</v>
      </c>
      <c r="P31" s="43">
        <f t="shared" si="5"/>
        <v>2744000</v>
      </c>
      <c r="Q31" s="44">
        <f t="shared" si="6"/>
        <v>3000001</v>
      </c>
      <c r="R31" s="24">
        <f t="shared" si="7"/>
        <v>126.31578947368421</v>
      </c>
      <c r="S31" s="25">
        <f t="shared" si="8"/>
        <v>2.5841897125029076</v>
      </c>
      <c r="T31" s="24">
        <f t="shared" si="9"/>
        <v>91.466666666666669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2170000</v>
      </c>
      <c r="C33" s="42"/>
      <c r="D33" s="42"/>
      <c r="E33" s="42">
        <f t="shared" si="4"/>
        <v>2170000</v>
      </c>
      <c r="F33" s="43">
        <v>2170000</v>
      </c>
      <c r="G33" s="44">
        <v>2170000</v>
      </c>
      <c r="H33" s="43">
        <v>543000</v>
      </c>
      <c r="I33" s="44">
        <v>729591</v>
      </c>
      <c r="J33" s="43">
        <v>501000</v>
      </c>
      <c r="K33" s="44">
        <v>500937</v>
      </c>
      <c r="L33" s="43">
        <v>454000</v>
      </c>
      <c r="M33" s="44">
        <v>454213</v>
      </c>
      <c r="N33" s="43">
        <v>486000</v>
      </c>
      <c r="O33" s="44">
        <v>485259</v>
      </c>
      <c r="P33" s="43">
        <f t="shared" si="5"/>
        <v>1984000</v>
      </c>
      <c r="Q33" s="44">
        <f t="shared" si="6"/>
        <v>2170000</v>
      </c>
      <c r="R33" s="24">
        <f t="shared" si="7"/>
        <v>7.0484581497797363</v>
      </c>
      <c r="S33" s="25">
        <f t="shared" si="8"/>
        <v>6.8351192061874055</v>
      </c>
      <c r="T33" s="24">
        <f t="shared" si="9"/>
        <v>91.428571428571431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>
        <v>1986000</v>
      </c>
      <c r="O37" s="44"/>
      <c r="P37" s="43">
        <f t="shared" si="5"/>
        <v>1986000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39.72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4951000</v>
      </c>
      <c r="C43" s="45">
        <f t="shared" si="20"/>
        <v>605000</v>
      </c>
      <c r="D43" s="45">
        <f t="shared" si="20"/>
        <v>0</v>
      </c>
      <c r="E43" s="45">
        <f t="shared" si="20"/>
        <v>5556000</v>
      </c>
      <c r="F43" s="46">
        <f t="shared" si="20"/>
        <v>4951000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4951000</v>
      </c>
      <c r="C44" s="39">
        <f t="shared" si="22"/>
        <v>605000</v>
      </c>
      <c r="D44" s="39">
        <f t="shared" si="22"/>
        <v>0</v>
      </c>
      <c r="E44" s="39">
        <f t="shared" si="22"/>
        <v>5556000</v>
      </c>
      <c r="F44" s="40">
        <f t="shared" si="22"/>
        <v>4951000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4951000</v>
      </c>
      <c r="C46" s="42">
        <v>605000</v>
      </c>
      <c r="D46" s="42"/>
      <c r="E46" s="42">
        <f t="shared" si="13"/>
        <v>5556000</v>
      </c>
      <c r="F46" s="43">
        <v>4951000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55849000</v>
      </c>
      <c r="C61" s="39">
        <f t="shared" si="26"/>
        <v>5605000</v>
      </c>
      <c r="D61" s="39">
        <f t="shared" si="26"/>
        <v>0</v>
      </c>
      <c r="E61" s="39">
        <f t="shared" si="26"/>
        <v>61454000</v>
      </c>
      <c r="F61" s="40">
        <f t="shared" si="26"/>
        <v>60849000</v>
      </c>
      <c r="G61" s="41">
        <f t="shared" si="26"/>
        <v>55898000</v>
      </c>
      <c r="H61" s="40">
        <f t="shared" si="26"/>
        <v>13710000</v>
      </c>
      <c r="I61" s="41">
        <f t="shared" si="26"/>
        <v>13816193</v>
      </c>
      <c r="J61" s="40">
        <f t="shared" si="26"/>
        <v>13749000</v>
      </c>
      <c r="K61" s="41">
        <f t="shared" si="26"/>
        <v>11401357</v>
      </c>
      <c r="L61" s="40">
        <f t="shared" si="26"/>
        <v>9629000</v>
      </c>
      <c r="M61" s="41">
        <f t="shared" si="26"/>
        <v>8770654</v>
      </c>
      <c r="N61" s="40">
        <f t="shared" si="26"/>
        <v>12991000</v>
      </c>
      <c r="O61" s="41">
        <f t="shared" si="26"/>
        <v>14192657</v>
      </c>
      <c r="P61" s="40">
        <f t="shared" si="26"/>
        <v>50079000</v>
      </c>
      <c r="Q61" s="41">
        <f t="shared" si="26"/>
        <v>48180861</v>
      </c>
      <c r="R61" s="20">
        <f t="shared" si="16"/>
        <v>34.915359850451757</v>
      </c>
      <c r="S61" s="21">
        <f t="shared" si="17"/>
        <v>61.819825522703319</v>
      </c>
      <c r="T61" s="20">
        <f t="shared" si="18"/>
        <v>81.490220327399356</v>
      </c>
      <c r="U61" s="22">
        <f t="shared" si="19"/>
        <v>78.401505190874474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55849000</v>
      </c>
      <c r="C65" s="48">
        <f t="shared" si="30"/>
        <v>5605000</v>
      </c>
      <c r="D65" s="48">
        <f t="shared" si="30"/>
        <v>0</v>
      </c>
      <c r="E65" s="48">
        <f t="shared" si="30"/>
        <v>61454000</v>
      </c>
      <c r="F65" s="49">
        <f t="shared" si="30"/>
        <v>60849000</v>
      </c>
      <c r="G65" s="50">
        <f t="shared" si="30"/>
        <v>55898000</v>
      </c>
      <c r="H65" s="49">
        <f t="shared" si="30"/>
        <v>13710000</v>
      </c>
      <c r="I65" s="50">
        <f t="shared" si="30"/>
        <v>13816193</v>
      </c>
      <c r="J65" s="49">
        <f t="shared" si="30"/>
        <v>13749000</v>
      </c>
      <c r="K65" s="50">
        <f t="shared" si="30"/>
        <v>11401357</v>
      </c>
      <c r="L65" s="49">
        <f t="shared" si="30"/>
        <v>9629000</v>
      </c>
      <c r="M65" s="51">
        <f t="shared" si="30"/>
        <v>8770654</v>
      </c>
      <c r="N65" s="49">
        <f t="shared" si="30"/>
        <v>12991000</v>
      </c>
      <c r="O65" s="50">
        <f t="shared" si="30"/>
        <v>14192657</v>
      </c>
      <c r="P65" s="49">
        <f t="shared" si="30"/>
        <v>50079000</v>
      </c>
      <c r="Q65" s="50">
        <f t="shared" si="30"/>
        <v>48180861</v>
      </c>
      <c r="R65" s="34">
        <f t="shared" si="16"/>
        <v>34.915359850451757</v>
      </c>
      <c r="S65" s="35">
        <f t="shared" si="17"/>
        <v>61.819825522703319</v>
      </c>
      <c r="T65" s="34">
        <f t="shared" si="18"/>
        <v>81.490220327399356</v>
      </c>
      <c r="U65" s="35">
        <f t="shared" si="19"/>
        <v>78.401505190874474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113479000</v>
      </c>
      <c r="C8" s="36">
        <f t="shared" si="0"/>
        <v>28000000</v>
      </c>
      <c r="D8" s="36">
        <f t="shared" si="0"/>
        <v>0</v>
      </c>
      <c r="E8" s="36">
        <f t="shared" si="0"/>
        <v>141479000</v>
      </c>
      <c r="F8" s="37">
        <f t="shared" si="0"/>
        <v>141479000</v>
      </c>
      <c r="G8" s="38">
        <f t="shared" si="0"/>
        <v>141479000</v>
      </c>
      <c r="H8" s="37">
        <f t="shared" si="0"/>
        <v>13750000</v>
      </c>
      <c r="I8" s="38">
        <f t="shared" si="0"/>
        <v>32253729</v>
      </c>
      <c r="J8" s="37">
        <f t="shared" si="0"/>
        <v>44873000</v>
      </c>
      <c r="K8" s="38">
        <f t="shared" si="0"/>
        <v>22544216</v>
      </c>
      <c r="L8" s="37">
        <f t="shared" si="0"/>
        <v>23644000</v>
      </c>
      <c r="M8" s="38">
        <f t="shared" si="0"/>
        <v>60619088</v>
      </c>
      <c r="N8" s="37">
        <f t="shared" si="0"/>
        <v>10599000</v>
      </c>
      <c r="O8" s="38">
        <f t="shared" si="0"/>
        <v>34132954</v>
      </c>
      <c r="P8" s="37">
        <f t="shared" si="0"/>
        <v>92866000</v>
      </c>
      <c r="Q8" s="38">
        <f t="shared" si="0"/>
        <v>149549987</v>
      </c>
      <c r="R8" s="16">
        <f>IF(($L8       =0),0,((($N8       -$L8       )/$L8       )*100))</f>
        <v>-55.172559634579599</v>
      </c>
      <c r="S8" s="17">
        <f>IF(($M8       =0),0,((($O8       -$M8       )/$M8       )*100))</f>
        <v>-43.692729260460005</v>
      </c>
      <c r="T8" s="16">
        <f>IF(($E8       =0),0,(($P8       /$E8       )*100))</f>
        <v>65.639423518684751</v>
      </c>
      <c r="U8" s="18">
        <f>IF(($E8       =0),0,(($Q8       /$E8       )*100))</f>
        <v>105.70472437605581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107737000</v>
      </c>
      <c r="C9" s="39">
        <f t="shared" si="2"/>
        <v>28000000</v>
      </c>
      <c r="D9" s="39">
        <f t="shared" si="2"/>
        <v>0</v>
      </c>
      <c r="E9" s="39">
        <f t="shared" si="2"/>
        <v>135737000</v>
      </c>
      <c r="F9" s="40">
        <f t="shared" si="2"/>
        <v>135737000</v>
      </c>
      <c r="G9" s="41">
        <f t="shared" si="2"/>
        <v>135737000</v>
      </c>
      <c r="H9" s="40">
        <f t="shared" si="2"/>
        <v>12502000</v>
      </c>
      <c r="I9" s="41">
        <f t="shared" si="2"/>
        <v>29834906</v>
      </c>
      <c r="J9" s="40">
        <f t="shared" si="2"/>
        <v>44703000</v>
      </c>
      <c r="K9" s="41">
        <f t="shared" si="2"/>
        <v>21036883</v>
      </c>
      <c r="L9" s="40">
        <f t="shared" si="2"/>
        <v>23475000</v>
      </c>
      <c r="M9" s="41">
        <f t="shared" si="2"/>
        <v>59344231</v>
      </c>
      <c r="N9" s="40">
        <f t="shared" si="2"/>
        <v>10158000</v>
      </c>
      <c r="O9" s="41">
        <f t="shared" si="2"/>
        <v>33996208</v>
      </c>
      <c r="P9" s="40">
        <f t="shared" si="2"/>
        <v>90838000</v>
      </c>
      <c r="Q9" s="41">
        <f t="shared" si="2"/>
        <v>144212228</v>
      </c>
      <c r="R9" s="20">
        <f>IF(($L9       =0),0,((($N9       -$L9       )/$L9       )*100))</f>
        <v>-56.728434504792332</v>
      </c>
      <c r="S9" s="21">
        <f>IF(($M9       =0),0,((($O9       -$M9       )/$M9       )*100))</f>
        <v>-42.713541944793256</v>
      </c>
      <c r="T9" s="20">
        <f>IF(($E9       =0),0,(($P9       /$E9       )*100))</f>
        <v>66.922062517957528</v>
      </c>
      <c r="U9" s="22">
        <f>IF(($E9       =0),0,(($Q9       /$E9       )*100))</f>
        <v>106.24385981714639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45464000</v>
      </c>
      <c r="C10" s="42"/>
      <c r="D10" s="42"/>
      <c r="E10" s="42">
        <f t="shared" ref="E10:E41" si="4">$B10      +$C10      +$D10</f>
        <v>45464000</v>
      </c>
      <c r="F10" s="43">
        <v>45464000</v>
      </c>
      <c r="G10" s="44">
        <v>45464000</v>
      </c>
      <c r="H10" s="43">
        <v>9184000</v>
      </c>
      <c r="I10" s="44">
        <v>9438349</v>
      </c>
      <c r="J10" s="43">
        <v>22784000</v>
      </c>
      <c r="K10" s="44">
        <v>14181769</v>
      </c>
      <c r="L10" s="43">
        <v>8153000</v>
      </c>
      <c r="M10" s="44">
        <v>16815536</v>
      </c>
      <c r="N10" s="43">
        <v>5343000</v>
      </c>
      <c r="O10" s="44">
        <v>11376847</v>
      </c>
      <c r="P10" s="43">
        <f t="shared" ref="P10:P41" si="5">$H10      +$J10      +$L10      +$N10</f>
        <v>45464000</v>
      </c>
      <c r="Q10" s="44">
        <f t="shared" ref="Q10:Q41" si="6">$I10      +$K10      +$M10      +$O10</f>
        <v>51812501</v>
      </c>
      <c r="R10" s="24">
        <f t="shared" ref="R10:R41" si="7">IF(($L10      =0),0,((($N10      -$L10      )/$L10      )*100))</f>
        <v>-34.465840794799462</v>
      </c>
      <c r="S10" s="25">
        <f t="shared" ref="S10:S41" si="8">IF(($M10      =0),0,((($O10      -$M10      )/$M10      )*100))</f>
        <v>-32.343239014206858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113.96379773007214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62273000</v>
      </c>
      <c r="C13" s="42"/>
      <c r="D13" s="42"/>
      <c r="E13" s="42">
        <f t="shared" si="4"/>
        <v>62273000</v>
      </c>
      <c r="F13" s="43">
        <v>62273000</v>
      </c>
      <c r="G13" s="44">
        <v>62273000</v>
      </c>
      <c r="H13" s="43">
        <v>3318000</v>
      </c>
      <c r="I13" s="44">
        <v>20396557</v>
      </c>
      <c r="J13" s="43">
        <v>21919000</v>
      </c>
      <c r="K13" s="44">
        <v>6855114</v>
      </c>
      <c r="L13" s="43">
        <v>15322000</v>
      </c>
      <c r="M13" s="44">
        <v>42528695</v>
      </c>
      <c r="N13" s="43">
        <v>4815000</v>
      </c>
      <c r="O13" s="44">
        <v>22619361</v>
      </c>
      <c r="P13" s="43">
        <f t="shared" si="5"/>
        <v>45374000</v>
      </c>
      <c r="Q13" s="44">
        <f t="shared" si="6"/>
        <v>92399727</v>
      </c>
      <c r="R13" s="24">
        <f t="shared" si="7"/>
        <v>-68.574598616368618</v>
      </c>
      <c r="S13" s="25">
        <f t="shared" si="8"/>
        <v>-46.813884131643348</v>
      </c>
      <c r="T13" s="24">
        <f t="shared" si="9"/>
        <v>72.863038556035519</v>
      </c>
      <c r="U13" s="26">
        <f t="shared" si="10"/>
        <v>148.37847381690298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28000000</v>
      </c>
      <c r="D20" s="42"/>
      <c r="E20" s="42">
        <f t="shared" si="4"/>
        <v>28000000</v>
      </c>
      <c r="F20" s="43">
        <v>28000000</v>
      </c>
      <c r="G20" s="44">
        <v>28000000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5742000</v>
      </c>
      <c r="C28" s="39">
        <f t="shared" si="11"/>
        <v>0</v>
      </c>
      <c r="D28" s="39">
        <f t="shared" si="11"/>
        <v>0</v>
      </c>
      <c r="E28" s="39">
        <f t="shared" si="11"/>
        <v>5742000</v>
      </c>
      <c r="F28" s="40">
        <f t="shared" si="11"/>
        <v>5742000</v>
      </c>
      <c r="G28" s="41">
        <f t="shared" si="11"/>
        <v>5742000</v>
      </c>
      <c r="H28" s="40">
        <f t="shared" si="11"/>
        <v>1248000</v>
      </c>
      <c r="I28" s="41">
        <f t="shared" si="11"/>
        <v>2418823</v>
      </c>
      <c r="J28" s="40">
        <f t="shared" si="11"/>
        <v>170000</v>
      </c>
      <c r="K28" s="41">
        <f t="shared" si="11"/>
        <v>1507333</v>
      </c>
      <c r="L28" s="40">
        <f t="shared" si="11"/>
        <v>169000</v>
      </c>
      <c r="M28" s="41">
        <f t="shared" si="11"/>
        <v>1274857</v>
      </c>
      <c r="N28" s="40">
        <f t="shared" si="11"/>
        <v>441000</v>
      </c>
      <c r="O28" s="41">
        <f t="shared" si="11"/>
        <v>136746</v>
      </c>
      <c r="P28" s="40">
        <f t="shared" si="11"/>
        <v>2028000</v>
      </c>
      <c r="Q28" s="41">
        <f t="shared" si="11"/>
        <v>5337759</v>
      </c>
      <c r="R28" s="20">
        <f t="shared" si="7"/>
        <v>160.94674556213019</v>
      </c>
      <c r="S28" s="21">
        <f t="shared" si="8"/>
        <v>-89.273620492337571</v>
      </c>
      <c r="T28" s="20">
        <f t="shared" si="9"/>
        <v>35.318704284221525</v>
      </c>
      <c r="U28" s="22">
        <f t="shared" si="10"/>
        <v>92.959926854754443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562000</v>
      </c>
      <c r="I31" s="44">
        <v>514574</v>
      </c>
      <c r="J31" s="43">
        <v>170000</v>
      </c>
      <c r="K31" s="44">
        <v>108288</v>
      </c>
      <c r="L31" s="43">
        <v>169000</v>
      </c>
      <c r="M31" s="44">
        <v>1853104</v>
      </c>
      <c r="N31" s="43">
        <v>441000</v>
      </c>
      <c r="O31" s="44">
        <v>136746</v>
      </c>
      <c r="P31" s="43">
        <f t="shared" si="5"/>
        <v>1342000</v>
      </c>
      <c r="Q31" s="44">
        <f t="shared" si="6"/>
        <v>2612712</v>
      </c>
      <c r="R31" s="24">
        <f t="shared" si="7"/>
        <v>160.94674556213019</v>
      </c>
      <c r="S31" s="25">
        <f t="shared" si="8"/>
        <v>-92.620705583712521</v>
      </c>
      <c r="T31" s="24">
        <f t="shared" si="9"/>
        <v>44.733333333333334</v>
      </c>
      <c r="U31" s="26">
        <f t="shared" si="10"/>
        <v>87.090400000000002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2742000</v>
      </c>
      <c r="C33" s="42"/>
      <c r="D33" s="42"/>
      <c r="E33" s="42">
        <f t="shared" si="4"/>
        <v>2742000</v>
      </c>
      <c r="F33" s="43">
        <v>2742000</v>
      </c>
      <c r="G33" s="44">
        <v>2742000</v>
      </c>
      <c r="H33" s="43">
        <v>686000</v>
      </c>
      <c r="I33" s="44">
        <v>1904249</v>
      </c>
      <c r="J33" s="43"/>
      <c r="K33" s="44">
        <v>1399045</v>
      </c>
      <c r="L33" s="43"/>
      <c r="M33" s="44">
        <v>-578247</v>
      </c>
      <c r="N33" s="43"/>
      <c r="O33" s="44"/>
      <c r="P33" s="43">
        <f t="shared" si="5"/>
        <v>686000</v>
      </c>
      <c r="Q33" s="44">
        <f t="shared" si="6"/>
        <v>2725047</v>
      </c>
      <c r="R33" s="24">
        <f t="shared" si="7"/>
        <v>0</v>
      </c>
      <c r="S33" s="25">
        <f t="shared" si="8"/>
        <v>-100</v>
      </c>
      <c r="T33" s="24">
        <f t="shared" si="9"/>
        <v>25.018234865061999</v>
      </c>
      <c r="U33" s="26">
        <f t="shared" si="10"/>
        <v>99.381728665207874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29251000</v>
      </c>
      <c r="C43" s="45">
        <f t="shared" si="20"/>
        <v>9116000</v>
      </c>
      <c r="D43" s="45">
        <f t="shared" si="20"/>
        <v>0</v>
      </c>
      <c r="E43" s="45">
        <f t="shared" si="20"/>
        <v>38367000</v>
      </c>
      <c r="F43" s="46">
        <f t="shared" si="20"/>
        <v>29251000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29251000</v>
      </c>
      <c r="C44" s="39">
        <f t="shared" si="22"/>
        <v>9116000</v>
      </c>
      <c r="D44" s="39">
        <f t="shared" si="22"/>
        <v>0</v>
      </c>
      <c r="E44" s="39">
        <f t="shared" si="22"/>
        <v>38367000</v>
      </c>
      <c r="F44" s="40">
        <f t="shared" si="22"/>
        <v>29251000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29251000</v>
      </c>
      <c r="C46" s="42">
        <v>9116000</v>
      </c>
      <c r="D46" s="42"/>
      <c r="E46" s="42">
        <f t="shared" si="13"/>
        <v>38367000</v>
      </c>
      <c r="F46" s="43">
        <v>29251000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142730000</v>
      </c>
      <c r="C61" s="39">
        <f t="shared" si="26"/>
        <v>37116000</v>
      </c>
      <c r="D61" s="39">
        <f t="shared" si="26"/>
        <v>0</v>
      </c>
      <c r="E61" s="39">
        <f t="shared" si="26"/>
        <v>179846000</v>
      </c>
      <c r="F61" s="40">
        <f t="shared" si="26"/>
        <v>170730000</v>
      </c>
      <c r="G61" s="41">
        <f t="shared" si="26"/>
        <v>141479000</v>
      </c>
      <c r="H61" s="40">
        <f t="shared" si="26"/>
        <v>13750000</v>
      </c>
      <c r="I61" s="41">
        <f t="shared" si="26"/>
        <v>32253729</v>
      </c>
      <c r="J61" s="40">
        <f t="shared" si="26"/>
        <v>44873000</v>
      </c>
      <c r="K61" s="41">
        <f t="shared" si="26"/>
        <v>22544216</v>
      </c>
      <c r="L61" s="40">
        <f t="shared" si="26"/>
        <v>23644000</v>
      </c>
      <c r="M61" s="41">
        <f t="shared" si="26"/>
        <v>60619088</v>
      </c>
      <c r="N61" s="40">
        <f t="shared" si="26"/>
        <v>10599000</v>
      </c>
      <c r="O61" s="41">
        <f t="shared" si="26"/>
        <v>34132954</v>
      </c>
      <c r="P61" s="40">
        <f t="shared" si="26"/>
        <v>92866000</v>
      </c>
      <c r="Q61" s="41">
        <f t="shared" si="26"/>
        <v>149549987</v>
      </c>
      <c r="R61" s="20">
        <f t="shared" si="16"/>
        <v>-55.172559634579599</v>
      </c>
      <c r="S61" s="21">
        <f t="shared" si="17"/>
        <v>-43.692729260460005</v>
      </c>
      <c r="T61" s="20">
        <f t="shared" si="18"/>
        <v>51.636400031137754</v>
      </c>
      <c r="U61" s="22">
        <f t="shared" si="19"/>
        <v>83.154469379357892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142730000</v>
      </c>
      <c r="C65" s="48">
        <f t="shared" si="30"/>
        <v>37116000</v>
      </c>
      <c r="D65" s="48">
        <f t="shared" si="30"/>
        <v>0</v>
      </c>
      <c r="E65" s="48">
        <f t="shared" si="30"/>
        <v>179846000</v>
      </c>
      <c r="F65" s="49">
        <f t="shared" si="30"/>
        <v>170730000</v>
      </c>
      <c r="G65" s="50">
        <f t="shared" si="30"/>
        <v>141479000</v>
      </c>
      <c r="H65" s="49">
        <f t="shared" si="30"/>
        <v>13750000</v>
      </c>
      <c r="I65" s="50">
        <f t="shared" si="30"/>
        <v>32253729</v>
      </c>
      <c r="J65" s="49">
        <f t="shared" si="30"/>
        <v>44873000</v>
      </c>
      <c r="K65" s="50">
        <f t="shared" si="30"/>
        <v>22544216</v>
      </c>
      <c r="L65" s="49">
        <f t="shared" si="30"/>
        <v>23644000</v>
      </c>
      <c r="M65" s="51">
        <f t="shared" si="30"/>
        <v>60619088</v>
      </c>
      <c r="N65" s="49">
        <f t="shared" si="30"/>
        <v>10599000</v>
      </c>
      <c r="O65" s="50">
        <f t="shared" si="30"/>
        <v>34132954</v>
      </c>
      <c r="P65" s="49">
        <f t="shared" si="30"/>
        <v>92866000</v>
      </c>
      <c r="Q65" s="50">
        <f t="shared" si="30"/>
        <v>149549987</v>
      </c>
      <c r="R65" s="34">
        <f t="shared" si="16"/>
        <v>-55.172559634579599</v>
      </c>
      <c r="S65" s="35">
        <f t="shared" si="17"/>
        <v>-43.692729260460005</v>
      </c>
      <c r="T65" s="34">
        <f t="shared" si="18"/>
        <v>51.636400031137754</v>
      </c>
      <c r="U65" s="35">
        <f t="shared" si="19"/>
        <v>83.154469379357892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42584000</v>
      </c>
      <c r="C8" s="36">
        <f t="shared" si="0"/>
        <v>6000000</v>
      </c>
      <c r="D8" s="36">
        <f t="shared" si="0"/>
        <v>0</v>
      </c>
      <c r="E8" s="36">
        <f t="shared" si="0"/>
        <v>48584000</v>
      </c>
      <c r="F8" s="37">
        <f t="shared" si="0"/>
        <v>48584000</v>
      </c>
      <c r="G8" s="38">
        <f t="shared" si="0"/>
        <v>48584000</v>
      </c>
      <c r="H8" s="37">
        <f t="shared" si="0"/>
        <v>10438000</v>
      </c>
      <c r="I8" s="38">
        <f t="shared" si="0"/>
        <v>-33219303</v>
      </c>
      <c r="J8" s="37">
        <f t="shared" si="0"/>
        <v>9352000</v>
      </c>
      <c r="K8" s="38">
        <f t="shared" si="0"/>
        <v>50181775</v>
      </c>
      <c r="L8" s="37">
        <f t="shared" si="0"/>
        <v>10229000</v>
      </c>
      <c r="M8" s="38">
        <f t="shared" si="0"/>
        <v>3966848</v>
      </c>
      <c r="N8" s="37">
        <f t="shared" si="0"/>
        <v>11728000</v>
      </c>
      <c r="O8" s="38">
        <f t="shared" si="0"/>
        <v>11616870</v>
      </c>
      <c r="P8" s="37">
        <f t="shared" si="0"/>
        <v>41747000</v>
      </c>
      <c r="Q8" s="38">
        <f t="shared" si="0"/>
        <v>32546190</v>
      </c>
      <c r="R8" s="16">
        <f>IF(($L8       =0),0,((($N8       -$L8       )/$L8       )*100))</f>
        <v>14.654413921204418</v>
      </c>
      <c r="S8" s="17">
        <f>IF(($M8       =0),0,((($O8       -$M8       )/$M8       )*100))</f>
        <v>192.84888153012164</v>
      </c>
      <c r="T8" s="16">
        <f>IF(($E8       =0),0,(($P8       /$E8       )*100))</f>
        <v>85.927465832372789</v>
      </c>
      <c r="U8" s="18">
        <f>IF(($E8       =0),0,(($Q8       /$E8       )*100))</f>
        <v>66.989523299851811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38805000</v>
      </c>
      <c r="C9" s="39">
        <f t="shared" si="2"/>
        <v>0</v>
      </c>
      <c r="D9" s="39">
        <f t="shared" si="2"/>
        <v>0</v>
      </c>
      <c r="E9" s="39">
        <f t="shared" si="2"/>
        <v>38805000</v>
      </c>
      <c r="F9" s="40">
        <f t="shared" si="2"/>
        <v>38805000</v>
      </c>
      <c r="G9" s="41">
        <f t="shared" si="2"/>
        <v>38805000</v>
      </c>
      <c r="H9" s="40">
        <f t="shared" si="2"/>
        <v>9819000</v>
      </c>
      <c r="I9" s="41">
        <f t="shared" si="2"/>
        <v>-27562060</v>
      </c>
      <c r="J9" s="40">
        <f t="shared" si="2"/>
        <v>8237000</v>
      </c>
      <c r="K9" s="41">
        <f t="shared" si="2"/>
        <v>42629159</v>
      </c>
      <c r="L9" s="40">
        <f t="shared" si="2"/>
        <v>9064000</v>
      </c>
      <c r="M9" s="41">
        <f t="shared" si="2"/>
        <v>3462924</v>
      </c>
      <c r="N9" s="40">
        <f t="shared" si="2"/>
        <v>11685000</v>
      </c>
      <c r="O9" s="41">
        <f t="shared" si="2"/>
        <v>10539638</v>
      </c>
      <c r="P9" s="40">
        <f t="shared" si="2"/>
        <v>38805000</v>
      </c>
      <c r="Q9" s="41">
        <f t="shared" si="2"/>
        <v>29069661</v>
      </c>
      <c r="R9" s="20">
        <f>IF(($L9       =0),0,((($N9       -$L9       )/$L9       )*100))</f>
        <v>28.916593115622241</v>
      </c>
      <c r="S9" s="21">
        <f>IF(($M9       =0),0,((($O9       -$M9       )/$M9       )*100))</f>
        <v>204.35660730642661</v>
      </c>
      <c r="T9" s="20">
        <f>IF(($E9       =0),0,(($P9       /$E9       )*100))</f>
        <v>100</v>
      </c>
      <c r="U9" s="22">
        <f>IF(($E9       =0),0,(($Q9       /$E9       )*100))</f>
        <v>74.912153073057596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38805000</v>
      </c>
      <c r="C10" s="42"/>
      <c r="D10" s="42"/>
      <c r="E10" s="42">
        <f t="shared" ref="E10:E41" si="4">$B10      +$C10      +$D10</f>
        <v>38805000</v>
      </c>
      <c r="F10" s="43">
        <v>38805000</v>
      </c>
      <c r="G10" s="44">
        <v>38805000</v>
      </c>
      <c r="H10" s="43">
        <v>9819000</v>
      </c>
      <c r="I10" s="44">
        <v>-27562060</v>
      </c>
      <c r="J10" s="43">
        <v>8237000</v>
      </c>
      <c r="K10" s="44">
        <v>42629159</v>
      </c>
      <c r="L10" s="43">
        <v>9064000</v>
      </c>
      <c r="M10" s="44">
        <v>3462924</v>
      </c>
      <c r="N10" s="43">
        <v>11685000</v>
      </c>
      <c r="O10" s="44">
        <v>10539638</v>
      </c>
      <c r="P10" s="43">
        <f t="shared" ref="P10:P41" si="5">$H10      +$J10      +$L10      +$N10</f>
        <v>38805000</v>
      </c>
      <c r="Q10" s="44">
        <f t="shared" ref="Q10:Q41" si="6">$I10      +$K10      +$M10      +$O10</f>
        <v>29069661</v>
      </c>
      <c r="R10" s="24">
        <f t="shared" ref="R10:R41" si="7">IF(($L10      =0),0,((($N10      -$L10      )/$L10      )*100))</f>
        <v>28.916593115622241</v>
      </c>
      <c r="S10" s="25">
        <f t="shared" ref="S10:S41" si="8">IF(($M10      =0),0,((($O10      -$M10      )/$M10      )*100))</f>
        <v>204.35660730642661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74.912153073057596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3779000</v>
      </c>
      <c r="C28" s="39">
        <f t="shared" si="11"/>
        <v>6000000</v>
      </c>
      <c r="D28" s="39">
        <f t="shared" si="11"/>
        <v>0</v>
      </c>
      <c r="E28" s="39">
        <f t="shared" si="11"/>
        <v>9779000</v>
      </c>
      <c r="F28" s="40">
        <f t="shared" si="11"/>
        <v>9779000</v>
      </c>
      <c r="G28" s="41">
        <f t="shared" si="11"/>
        <v>9779000</v>
      </c>
      <c r="H28" s="40">
        <f t="shared" si="11"/>
        <v>619000</v>
      </c>
      <c r="I28" s="41">
        <f t="shared" si="11"/>
        <v>-5657243</v>
      </c>
      <c r="J28" s="40">
        <f t="shared" si="11"/>
        <v>1115000</v>
      </c>
      <c r="K28" s="41">
        <f t="shared" si="11"/>
        <v>7552616</v>
      </c>
      <c r="L28" s="40">
        <f t="shared" si="11"/>
        <v>1165000</v>
      </c>
      <c r="M28" s="41">
        <f t="shared" si="11"/>
        <v>503924</v>
      </c>
      <c r="N28" s="40">
        <f t="shared" si="11"/>
        <v>43000</v>
      </c>
      <c r="O28" s="41">
        <f t="shared" si="11"/>
        <v>1077232</v>
      </c>
      <c r="P28" s="40">
        <f t="shared" si="11"/>
        <v>2942000</v>
      </c>
      <c r="Q28" s="41">
        <f t="shared" si="11"/>
        <v>3476529</v>
      </c>
      <c r="R28" s="20">
        <f t="shared" si="7"/>
        <v>-96.309012875536482</v>
      </c>
      <c r="S28" s="21">
        <f t="shared" si="8"/>
        <v>113.76874290567625</v>
      </c>
      <c r="T28" s="20">
        <f t="shared" si="9"/>
        <v>30.084875754167093</v>
      </c>
      <c r="U28" s="22">
        <f t="shared" si="10"/>
        <v>35.55096635647817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174000</v>
      </c>
      <c r="I31" s="44">
        <v>-1826340</v>
      </c>
      <c r="J31" s="43">
        <v>322000</v>
      </c>
      <c r="K31" s="44">
        <v>2322047</v>
      </c>
      <c r="L31" s="43">
        <v>772000</v>
      </c>
      <c r="M31" s="44">
        <v>170766</v>
      </c>
      <c r="N31" s="43">
        <v>43000</v>
      </c>
      <c r="O31" s="44">
        <v>1077232</v>
      </c>
      <c r="P31" s="43">
        <f t="shared" si="5"/>
        <v>1311000</v>
      </c>
      <c r="Q31" s="44">
        <f t="shared" si="6"/>
        <v>1743705</v>
      </c>
      <c r="R31" s="24">
        <f t="shared" si="7"/>
        <v>-94.430051813471508</v>
      </c>
      <c r="S31" s="25">
        <f t="shared" si="8"/>
        <v>530.82346602953749</v>
      </c>
      <c r="T31" s="24">
        <f t="shared" si="9"/>
        <v>65.55</v>
      </c>
      <c r="U31" s="26">
        <f t="shared" si="10"/>
        <v>87.185249999999996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1779000</v>
      </c>
      <c r="C33" s="42"/>
      <c r="D33" s="42"/>
      <c r="E33" s="42">
        <f t="shared" si="4"/>
        <v>1779000</v>
      </c>
      <c r="F33" s="43">
        <v>1779000</v>
      </c>
      <c r="G33" s="44">
        <v>1779000</v>
      </c>
      <c r="H33" s="43">
        <v>445000</v>
      </c>
      <c r="I33" s="44">
        <v>-3830903</v>
      </c>
      <c r="J33" s="43">
        <v>793000</v>
      </c>
      <c r="K33" s="44">
        <v>5230569</v>
      </c>
      <c r="L33" s="43">
        <v>393000</v>
      </c>
      <c r="M33" s="44">
        <v>333158</v>
      </c>
      <c r="N33" s="43"/>
      <c r="O33" s="44"/>
      <c r="P33" s="43">
        <f t="shared" si="5"/>
        <v>1631000</v>
      </c>
      <c r="Q33" s="44">
        <f t="shared" si="6"/>
        <v>1732824</v>
      </c>
      <c r="R33" s="24">
        <f t="shared" si="7"/>
        <v>-100</v>
      </c>
      <c r="S33" s="25">
        <f t="shared" si="8"/>
        <v>-100</v>
      </c>
      <c r="T33" s="24">
        <f t="shared" si="9"/>
        <v>91.680719505340079</v>
      </c>
      <c r="U33" s="26">
        <f t="shared" si="10"/>
        <v>97.4043844856661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6000000</v>
      </c>
      <c r="D37" s="42"/>
      <c r="E37" s="42">
        <f t="shared" si="4"/>
        <v>6000000</v>
      </c>
      <c r="F37" s="43">
        <v>6000000</v>
      </c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3963000</v>
      </c>
      <c r="C43" s="45">
        <f t="shared" si="20"/>
        <v>-3548000</v>
      </c>
      <c r="D43" s="45">
        <f t="shared" si="20"/>
        <v>0</v>
      </c>
      <c r="E43" s="45">
        <f t="shared" si="20"/>
        <v>415000</v>
      </c>
      <c r="F43" s="46">
        <f t="shared" si="20"/>
        <v>3963000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3963000</v>
      </c>
      <c r="C44" s="39">
        <f t="shared" si="22"/>
        <v>-3548000</v>
      </c>
      <c r="D44" s="39">
        <f t="shared" si="22"/>
        <v>0</v>
      </c>
      <c r="E44" s="39">
        <f t="shared" si="22"/>
        <v>415000</v>
      </c>
      <c r="F44" s="40">
        <f t="shared" si="22"/>
        <v>3963000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3963000</v>
      </c>
      <c r="C46" s="42">
        <v>-3548000</v>
      </c>
      <c r="D46" s="42"/>
      <c r="E46" s="42">
        <f t="shared" si="13"/>
        <v>415000</v>
      </c>
      <c r="F46" s="43">
        <v>3963000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46547000</v>
      </c>
      <c r="C61" s="39">
        <f t="shared" si="26"/>
        <v>2452000</v>
      </c>
      <c r="D61" s="39">
        <f t="shared" si="26"/>
        <v>0</v>
      </c>
      <c r="E61" s="39">
        <f t="shared" si="26"/>
        <v>48999000</v>
      </c>
      <c r="F61" s="40">
        <f t="shared" si="26"/>
        <v>52547000</v>
      </c>
      <c r="G61" s="41">
        <f t="shared" si="26"/>
        <v>48584000</v>
      </c>
      <c r="H61" s="40">
        <f t="shared" si="26"/>
        <v>10438000</v>
      </c>
      <c r="I61" s="41">
        <f t="shared" si="26"/>
        <v>-33219303</v>
      </c>
      <c r="J61" s="40">
        <f t="shared" si="26"/>
        <v>9352000</v>
      </c>
      <c r="K61" s="41">
        <f t="shared" si="26"/>
        <v>50181775</v>
      </c>
      <c r="L61" s="40">
        <f t="shared" si="26"/>
        <v>10229000</v>
      </c>
      <c r="M61" s="41">
        <f t="shared" si="26"/>
        <v>3966848</v>
      </c>
      <c r="N61" s="40">
        <f t="shared" si="26"/>
        <v>11728000</v>
      </c>
      <c r="O61" s="41">
        <f t="shared" si="26"/>
        <v>11616870</v>
      </c>
      <c r="P61" s="40">
        <f t="shared" si="26"/>
        <v>41747000</v>
      </c>
      <c r="Q61" s="41">
        <f t="shared" si="26"/>
        <v>32546190</v>
      </c>
      <c r="R61" s="20">
        <f t="shared" si="16"/>
        <v>14.654413921204418</v>
      </c>
      <c r="S61" s="21">
        <f t="shared" si="17"/>
        <v>192.84888153012164</v>
      </c>
      <c r="T61" s="20">
        <f t="shared" si="18"/>
        <v>85.199697953019452</v>
      </c>
      <c r="U61" s="22">
        <f t="shared" si="19"/>
        <v>66.42215147247903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46547000</v>
      </c>
      <c r="C65" s="48">
        <f t="shared" si="30"/>
        <v>2452000</v>
      </c>
      <c r="D65" s="48">
        <f t="shared" si="30"/>
        <v>0</v>
      </c>
      <c r="E65" s="48">
        <f t="shared" si="30"/>
        <v>48999000</v>
      </c>
      <c r="F65" s="49">
        <f t="shared" si="30"/>
        <v>52547000</v>
      </c>
      <c r="G65" s="50">
        <f t="shared" si="30"/>
        <v>48584000</v>
      </c>
      <c r="H65" s="49">
        <f t="shared" si="30"/>
        <v>10438000</v>
      </c>
      <c r="I65" s="50">
        <f t="shared" si="30"/>
        <v>-33219303</v>
      </c>
      <c r="J65" s="49">
        <f t="shared" si="30"/>
        <v>9352000</v>
      </c>
      <c r="K65" s="50">
        <f t="shared" si="30"/>
        <v>50181775</v>
      </c>
      <c r="L65" s="49">
        <f t="shared" si="30"/>
        <v>10229000</v>
      </c>
      <c r="M65" s="51">
        <f t="shared" si="30"/>
        <v>3966848</v>
      </c>
      <c r="N65" s="49">
        <f t="shared" si="30"/>
        <v>11728000</v>
      </c>
      <c r="O65" s="50">
        <f t="shared" si="30"/>
        <v>11616870</v>
      </c>
      <c r="P65" s="49">
        <f t="shared" si="30"/>
        <v>41747000</v>
      </c>
      <c r="Q65" s="50">
        <f t="shared" si="30"/>
        <v>32546190</v>
      </c>
      <c r="R65" s="34">
        <f t="shared" si="16"/>
        <v>14.654413921204418</v>
      </c>
      <c r="S65" s="35">
        <f t="shared" si="17"/>
        <v>192.84888153012164</v>
      </c>
      <c r="T65" s="34">
        <f t="shared" si="18"/>
        <v>85.199697953019452</v>
      </c>
      <c r="U65" s="35">
        <f t="shared" si="19"/>
        <v>66.42215147247903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42622000</v>
      </c>
      <c r="C8" s="36">
        <f t="shared" si="0"/>
        <v>30000000</v>
      </c>
      <c r="D8" s="36">
        <f t="shared" si="0"/>
        <v>0</v>
      </c>
      <c r="E8" s="36">
        <f t="shared" si="0"/>
        <v>72622000</v>
      </c>
      <c r="F8" s="37">
        <f t="shared" si="0"/>
        <v>72622000</v>
      </c>
      <c r="G8" s="38">
        <f t="shared" si="0"/>
        <v>72622000</v>
      </c>
      <c r="H8" s="37">
        <f t="shared" si="0"/>
        <v>16625000</v>
      </c>
      <c r="I8" s="38">
        <f t="shared" si="0"/>
        <v>18789140</v>
      </c>
      <c r="J8" s="37">
        <f t="shared" si="0"/>
        <v>18557000</v>
      </c>
      <c r="K8" s="38">
        <f t="shared" si="0"/>
        <v>17732889</v>
      </c>
      <c r="L8" s="37">
        <f t="shared" si="0"/>
        <v>2012000</v>
      </c>
      <c r="M8" s="38">
        <f t="shared" si="0"/>
        <v>2069578</v>
      </c>
      <c r="N8" s="37">
        <f t="shared" si="0"/>
        <v>3297000</v>
      </c>
      <c r="O8" s="38">
        <f t="shared" si="0"/>
        <v>30030420</v>
      </c>
      <c r="P8" s="37">
        <f t="shared" si="0"/>
        <v>40491000</v>
      </c>
      <c r="Q8" s="38">
        <f t="shared" si="0"/>
        <v>68622027</v>
      </c>
      <c r="R8" s="16">
        <f>IF(($L8       =0),0,((($N8       -$L8       )/$L8       )*100))</f>
        <v>63.866799204771375</v>
      </c>
      <c r="S8" s="17">
        <f>IF(($M8       =0),0,((($O8       -$M8       )/$M8       )*100))</f>
        <v>1351.040743571878</v>
      </c>
      <c r="T8" s="16">
        <f>IF(($E8       =0),0,(($P8       /$E8       )*100))</f>
        <v>55.755831566192057</v>
      </c>
      <c r="U8" s="18">
        <f>IF(($E8       =0),0,(($Q8       /$E8       )*100))</f>
        <v>94.492064388201925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37593000</v>
      </c>
      <c r="C9" s="39">
        <f t="shared" si="2"/>
        <v>30000000</v>
      </c>
      <c r="D9" s="39">
        <f t="shared" si="2"/>
        <v>0</v>
      </c>
      <c r="E9" s="39">
        <f t="shared" si="2"/>
        <v>67593000</v>
      </c>
      <c r="F9" s="40">
        <f t="shared" si="2"/>
        <v>67593000</v>
      </c>
      <c r="G9" s="41">
        <f t="shared" si="2"/>
        <v>67593000</v>
      </c>
      <c r="H9" s="40">
        <f t="shared" si="2"/>
        <v>15692000</v>
      </c>
      <c r="I9" s="41">
        <f t="shared" si="2"/>
        <v>16515818</v>
      </c>
      <c r="J9" s="40">
        <f t="shared" si="2"/>
        <v>17436000</v>
      </c>
      <c r="K9" s="41">
        <f t="shared" si="2"/>
        <v>16611676</v>
      </c>
      <c r="L9" s="40">
        <f t="shared" si="2"/>
        <v>1168000</v>
      </c>
      <c r="M9" s="41">
        <f t="shared" si="2"/>
        <v>1144932</v>
      </c>
      <c r="N9" s="40">
        <f t="shared" si="2"/>
        <v>3297000</v>
      </c>
      <c r="O9" s="41">
        <f t="shared" si="2"/>
        <v>29320573</v>
      </c>
      <c r="P9" s="40">
        <f t="shared" si="2"/>
        <v>37593000</v>
      </c>
      <c r="Q9" s="41">
        <f t="shared" si="2"/>
        <v>63592999</v>
      </c>
      <c r="R9" s="20">
        <f>IF(($L9       =0),0,((($N9       -$L9       )/$L9       )*100))</f>
        <v>182.27739726027397</v>
      </c>
      <c r="S9" s="21">
        <f>IF(($M9       =0),0,((($O9       -$M9       )/$M9       )*100))</f>
        <v>2460.9008220575547</v>
      </c>
      <c r="T9" s="20">
        <f>IF(($E9       =0),0,(($P9       /$E9       )*100))</f>
        <v>55.616705871909808</v>
      </c>
      <c r="U9" s="22">
        <f>IF(($E9       =0),0,(($Q9       /$E9       )*100))</f>
        <v>94.082225970144833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37593000</v>
      </c>
      <c r="C10" s="42"/>
      <c r="D10" s="42"/>
      <c r="E10" s="42">
        <f t="shared" ref="E10:E41" si="4">$B10      +$C10      +$D10</f>
        <v>37593000</v>
      </c>
      <c r="F10" s="43">
        <v>37593000</v>
      </c>
      <c r="G10" s="44">
        <v>37593000</v>
      </c>
      <c r="H10" s="43">
        <v>15692000</v>
      </c>
      <c r="I10" s="44">
        <v>16515818</v>
      </c>
      <c r="J10" s="43">
        <v>17436000</v>
      </c>
      <c r="K10" s="44">
        <v>16611676</v>
      </c>
      <c r="L10" s="43">
        <v>1168000</v>
      </c>
      <c r="M10" s="44">
        <v>1144932</v>
      </c>
      <c r="N10" s="43">
        <v>3297000</v>
      </c>
      <c r="O10" s="44">
        <v>29320573</v>
      </c>
      <c r="P10" s="43">
        <f t="shared" ref="P10:P41" si="5">$H10      +$J10      +$L10      +$N10</f>
        <v>37593000</v>
      </c>
      <c r="Q10" s="44">
        <f t="shared" ref="Q10:Q41" si="6">$I10      +$K10      +$M10      +$O10</f>
        <v>63592999</v>
      </c>
      <c r="R10" s="24">
        <f t="shared" ref="R10:R41" si="7">IF(($L10      =0),0,((($N10      -$L10      )/$L10      )*100))</f>
        <v>182.27739726027397</v>
      </c>
      <c r="S10" s="25">
        <f t="shared" ref="S10:S41" si="8">IF(($M10      =0),0,((($O10      -$M10      )/$M10      )*100))</f>
        <v>2460.9008220575547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169.16180937940575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5029000</v>
      </c>
      <c r="C28" s="39">
        <f t="shared" si="11"/>
        <v>0</v>
      </c>
      <c r="D28" s="39">
        <f t="shared" si="11"/>
        <v>0</v>
      </c>
      <c r="E28" s="39">
        <f t="shared" si="11"/>
        <v>5029000</v>
      </c>
      <c r="F28" s="40">
        <f t="shared" si="11"/>
        <v>5029000</v>
      </c>
      <c r="G28" s="41">
        <f t="shared" si="11"/>
        <v>5029000</v>
      </c>
      <c r="H28" s="40">
        <f t="shared" si="11"/>
        <v>933000</v>
      </c>
      <c r="I28" s="41">
        <f t="shared" si="11"/>
        <v>2273322</v>
      </c>
      <c r="J28" s="40">
        <f t="shared" si="11"/>
        <v>1121000</v>
      </c>
      <c r="K28" s="41">
        <f t="shared" si="11"/>
        <v>1121213</v>
      </c>
      <c r="L28" s="40">
        <f t="shared" si="11"/>
        <v>844000</v>
      </c>
      <c r="M28" s="41">
        <f t="shared" si="11"/>
        <v>924646</v>
      </c>
      <c r="N28" s="40">
        <f t="shared" si="11"/>
        <v>0</v>
      </c>
      <c r="O28" s="41">
        <f t="shared" si="11"/>
        <v>709847</v>
      </c>
      <c r="P28" s="40">
        <f t="shared" si="11"/>
        <v>2898000</v>
      </c>
      <c r="Q28" s="41">
        <f t="shared" si="11"/>
        <v>5029028</v>
      </c>
      <c r="R28" s="20">
        <f t="shared" si="7"/>
        <v>-100</v>
      </c>
      <c r="S28" s="21">
        <f t="shared" si="8"/>
        <v>-23.230403851852493</v>
      </c>
      <c r="T28" s="20">
        <f t="shared" si="9"/>
        <v>57.625770530920661</v>
      </c>
      <c r="U28" s="22">
        <f t="shared" si="10"/>
        <v>100.00055677072976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176000</v>
      </c>
      <c r="I31" s="44">
        <v>175836</v>
      </c>
      <c r="J31" s="43">
        <v>190000</v>
      </c>
      <c r="K31" s="44">
        <v>189699</v>
      </c>
      <c r="L31" s="43">
        <v>844000</v>
      </c>
      <c r="M31" s="44">
        <v>924646</v>
      </c>
      <c r="N31" s="43"/>
      <c r="O31" s="44">
        <v>709847</v>
      </c>
      <c r="P31" s="43">
        <f t="shared" si="5"/>
        <v>1210000</v>
      </c>
      <c r="Q31" s="44">
        <f t="shared" si="6"/>
        <v>2000028</v>
      </c>
      <c r="R31" s="24">
        <f t="shared" si="7"/>
        <v>-100</v>
      </c>
      <c r="S31" s="25">
        <f t="shared" si="8"/>
        <v>-23.230403851852493</v>
      </c>
      <c r="T31" s="24">
        <f t="shared" si="9"/>
        <v>60.5</v>
      </c>
      <c r="U31" s="26">
        <f t="shared" si="10"/>
        <v>100.00139999999999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3029000</v>
      </c>
      <c r="C33" s="42"/>
      <c r="D33" s="42"/>
      <c r="E33" s="42">
        <f t="shared" si="4"/>
        <v>3029000</v>
      </c>
      <c r="F33" s="43">
        <v>3029000</v>
      </c>
      <c r="G33" s="44">
        <v>3029000</v>
      </c>
      <c r="H33" s="43">
        <v>757000</v>
      </c>
      <c r="I33" s="44">
        <v>2097486</v>
      </c>
      <c r="J33" s="43">
        <v>931000</v>
      </c>
      <c r="K33" s="44">
        <v>931514</v>
      </c>
      <c r="L33" s="43"/>
      <c r="M33" s="44"/>
      <c r="N33" s="43"/>
      <c r="O33" s="44"/>
      <c r="P33" s="43">
        <f t="shared" si="5"/>
        <v>1688000</v>
      </c>
      <c r="Q33" s="44">
        <f t="shared" si="6"/>
        <v>3029000</v>
      </c>
      <c r="R33" s="24">
        <f t="shared" si="7"/>
        <v>0</v>
      </c>
      <c r="S33" s="25">
        <f t="shared" si="8"/>
        <v>0</v>
      </c>
      <c r="T33" s="24">
        <f t="shared" si="9"/>
        <v>55.727963024100355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1550000</v>
      </c>
      <c r="C43" s="45">
        <f t="shared" si="20"/>
        <v>3015000</v>
      </c>
      <c r="D43" s="45">
        <f t="shared" si="20"/>
        <v>0</v>
      </c>
      <c r="E43" s="45">
        <f t="shared" si="20"/>
        <v>4565000</v>
      </c>
      <c r="F43" s="46">
        <f t="shared" si="20"/>
        <v>1550000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1550000</v>
      </c>
      <c r="C44" s="39">
        <f t="shared" si="22"/>
        <v>3015000</v>
      </c>
      <c r="D44" s="39">
        <f t="shared" si="22"/>
        <v>0</v>
      </c>
      <c r="E44" s="39">
        <f t="shared" si="22"/>
        <v>4565000</v>
      </c>
      <c r="F44" s="40">
        <f t="shared" si="22"/>
        <v>1550000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1550000</v>
      </c>
      <c r="C46" s="42">
        <v>3015000</v>
      </c>
      <c r="D46" s="42"/>
      <c r="E46" s="42">
        <f t="shared" si="13"/>
        <v>4565000</v>
      </c>
      <c r="F46" s="43">
        <v>1550000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44172000</v>
      </c>
      <c r="C61" s="39">
        <f t="shared" si="26"/>
        <v>33015000</v>
      </c>
      <c r="D61" s="39">
        <f t="shared" si="26"/>
        <v>0</v>
      </c>
      <c r="E61" s="39">
        <f t="shared" si="26"/>
        <v>77187000</v>
      </c>
      <c r="F61" s="40">
        <f t="shared" si="26"/>
        <v>74172000</v>
      </c>
      <c r="G61" s="41">
        <f t="shared" si="26"/>
        <v>72622000</v>
      </c>
      <c r="H61" s="40">
        <f t="shared" si="26"/>
        <v>16625000</v>
      </c>
      <c r="I61" s="41">
        <f t="shared" si="26"/>
        <v>18789140</v>
      </c>
      <c r="J61" s="40">
        <f t="shared" si="26"/>
        <v>18557000</v>
      </c>
      <c r="K61" s="41">
        <f t="shared" si="26"/>
        <v>17732889</v>
      </c>
      <c r="L61" s="40">
        <f t="shared" si="26"/>
        <v>2012000</v>
      </c>
      <c r="M61" s="41">
        <f t="shared" si="26"/>
        <v>2069578</v>
      </c>
      <c r="N61" s="40">
        <f t="shared" si="26"/>
        <v>3297000</v>
      </c>
      <c r="O61" s="41">
        <f t="shared" si="26"/>
        <v>30030420</v>
      </c>
      <c r="P61" s="40">
        <f t="shared" si="26"/>
        <v>40491000</v>
      </c>
      <c r="Q61" s="41">
        <f t="shared" si="26"/>
        <v>68622027</v>
      </c>
      <c r="R61" s="20">
        <f t="shared" si="16"/>
        <v>63.866799204771375</v>
      </c>
      <c r="S61" s="21">
        <f t="shared" si="17"/>
        <v>1351.040743571878</v>
      </c>
      <c r="T61" s="20">
        <f t="shared" si="18"/>
        <v>52.458315519452761</v>
      </c>
      <c r="U61" s="22">
        <f t="shared" si="19"/>
        <v>88.903606824983484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44172000</v>
      </c>
      <c r="C65" s="48">
        <f t="shared" si="30"/>
        <v>33015000</v>
      </c>
      <c r="D65" s="48">
        <f t="shared" si="30"/>
        <v>0</v>
      </c>
      <c r="E65" s="48">
        <f t="shared" si="30"/>
        <v>77187000</v>
      </c>
      <c r="F65" s="49">
        <f t="shared" si="30"/>
        <v>74172000</v>
      </c>
      <c r="G65" s="50">
        <f t="shared" si="30"/>
        <v>72622000</v>
      </c>
      <c r="H65" s="49">
        <f t="shared" si="30"/>
        <v>16625000</v>
      </c>
      <c r="I65" s="50">
        <f t="shared" si="30"/>
        <v>18789140</v>
      </c>
      <c r="J65" s="49">
        <f t="shared" si="30"/>
        <v>18557000</v>
      </c>
      <c r="K65" s="50">
        <f t="shared" si="30"/>
        <v>17732889</v>
      </c>
      <c r="L65" s="49">
        <f t="shared" si="30"/>
        <v>2012000</v>
      </c>
      <c r="M65" s="51">
        <f t="shared" si="30"/>
        <v>2069578</v>
      </c>
      <c r="N65" s="49">
        <f t="shared" si="30"/>
        <v>3297000</v>
      </c>
      <c r="O65" s="50">
        <f t="shared" si="30"/>
        <v>30030420</v>
      </c>
      <c r="P65" s="49">
        <f t="shared" si="30"/>
        <v>40491000</v>
      </c>
      <c r="Q65" s="50">
        <f t="shared" si="30"/>
        <v>68622027</v>
      </c>
      <c r="R65" s="34">
        <f t="shared" si="16"/>
        <v>63.866799204771375</v>
      </c>
      <c r="S65" s="35">
        <f t="shared" si="17"/>
        <v>1351.040743571878</v>
      </c>
      <c r="T65" s="34">
        <f t="shared" si="18"/>
        <v>52.458315519452761</v>
      </c>
      <c r="U65" s="35">
        <f t="shared" si="19"/>
        <v>88.903606824983484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64119000</v>
      </c>
      <c r="C8" s="36">
        <f t="shared" si="0"/>
        <v>25000000</v>
      </c>
      <c r="D8" s="36">
        <f t="shared" si="0"/>
        <v>0</v>
      </c>
      <c r="E8" s="36">
        <f t="shared" si="0"/>
        <v>89119000</v>
      </c>
      <c r="F8" s="37">
        <f t="shared" si="0"/>
        <v>89119000</v>
      </c>
      <c r="G8" s="38">
        <f t="shared" si="0"/>
        <v>82486000</v>
      </c>
      <c r="H8" s="37">
        <f t="shared" si="0"/>
        <v>7688000</v>
      </c>
      <c r="I8" s="38">
        <f t="shared" si="0"/>
        <v>11499144</v>
      </c>
      <c r="J8" s="37">
        <f t="shared" si="0"/>
        <v>10532000</v>
      </c>
      <c r="K8" s="38">
        <f t="shared" si="0"/>
        <v>11089799</v>
      </c>
      <c r="L8" s="37">
        <f t="shared" si="0"/>
        <v>20660000</v>
      </c>
      <c r="M8" s="38">
        <f t="shared" si="0"/>
        <v>21069022</v>
      </c>
      <c r="N8" s="37">
        <f t="shared" si="0"/>
        <v>16503000</v>
      </c>
      <c r="O8" s="38">
        <f t="shared" si="0"/>
        <v>19278673</v>
      </c>
      <c r="P8" s="37">
        <f t="shared" si="0"/>
        <v>55383000</v>
      </c>
      <c r="Q8" s="38">
        <f t="shared" si="0"/>
        <v>62936638</v>
      </c>
      <c r="R8" s="16">
        <f>IF(($L8       =0),0,((($N8       -$L8       )/$L8       )*100))</f>
        <v>-20.121006776379478</v>
      </c>
      <c r="S8" s="17">
        <f>IF(($M8       =0),0,((($O8       -$M8       )/$M8       )*100))</f>
        <v>-8.4975420311393677</v>
      </c>
      <c r="T8" s="16">
        <f>IF(($E8       =0),0,(($P8       /$E8       )*100))</f>
        <v>62.144997138657295</v>
      </c>
      <c r="U8" s="18">
        <f>IF(($E8       =0),0,(($Q8       /$E8       )*100))</f>
        <v>70.620897900559925</v>
      </c>
      <c r="V8" s="37">
        <f t="shared" ref="V8:W8" si="1">+V9+V28</f>
        <v>3696000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59883000</v>
      </c>
      <c r="C9" s="39">
        <f t="shared" si="2"/>
        <v>20000000</v>
      </c>
      <c r="D9" s="39">
        <f t="shared" si="2"/>
        <v>0</v>
      </c>
      <c r="E9" s="39">
        <f t="shared" si="2"/>
        <v>79883000</v>
      </c>
      <c r="F9" s="40">
        <f t="shared" si="2"/>
        <v>79883000</v>
      </c>
      <c r="G9" s="41">
        <f t="shared" si="2"/>
        <v>73250000</v>
      </c>
      <c r="H9" s="40">
        <f t="shared" si="2"/>
        <v>6273000</v>
      </c>
      <c r="I9" s="41">
        <f t="shared" si="2"/>
        <v>6387102</v>
      </c>
      <c r="J9" s="40">
        <f t="shared" si="2"/>
        <v>9002000</v>
      </c>
      <c r="K9" s="41">
        <f t="shared" si="2"/>
        <v>8819283</v>
      </c>
      <c r="L9" s="40">
        <f t="shared" si="2"/>
        <v>20385000</v>
      </c>
      <c r="M9" s="41">
        <f t="shared" si="2"/>
        <v>20793672</v>
      </c>
      <c r="N9" s="40">
        <f t="shared" si="2"/>
        <v>16093000</v>
      </c>
      <c r="O9" s="41">
        <f t="shared" si="2"/>
        <v>18793944</v>
      </c>
      <c r="P9" s="40">
        <f t="shared" si="2"/>
        <v>51753000</v>
      </c>
      <c r="Q9" s="41">
        <f t="shared" si="2"/>
        <v>54794001</v>
      </c>
      <c r="R9" s="20">
        <f>IF(($L9       =0),0,((($N9       -$L9       )/$L9       )*100))</f>
        <v>-21.05469708118715</v>
      </c>
      <c r="S9" s="21">
        <f>IF(($M9       =0),0,((($O9       -$M9       )/$M9       )*100))</f>
        <v>-9.6170027112094498</v>
      </c>
      <c r="T9" s="20">
        <f>IF(($E9       =0),0,(($P9       /$E9       )*100))</f>
        <v>64.785999524304287</v>
      </c>
      <c r="U9" s="22">
        <f>IF(($E9       =0),0,(($Q9       /$E9       )*100))</f>
        <v>68.592818246685781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45633000</v>
      </c>
      <c r="C10" s="42"/>
      <c r="D10" s="42"/>
      <c r="E10" s="42">
        <f t="shared" ref="E10:E41" si="4">$B10      +$C10      +$D10</f>
        <v>45633000</v>
      </c>
      <c r="F10" s="43">
        <v>45633000</v>
      </c>
      <c r="G10" s="44">
        <v>39000000</v>
      </c>
      <c r="H10" s="43">
        <v>5012000</v>
      </c>
      <c r="I10" s="44">
        <v>5125967</v>
      </c>
      <c r="J10" s="43">
        <v>4055000</v>
      </c>
      <c r="K10" s="44">
        <v>3872486</v>
      </c>
      <c r="L10" s="43">
        <v>14664000</v>
      </c>
      <c r="M10" s="44">
        <v>15072655</v>
      </c>
      <c r="N10" s="43">
        <v>15269000</v>
      </c>
      <c r="O10" s="44">
        <v>14928891</v>
      </c>
      <c r="P10" s="43">
        <f t="shared" ref="P10:P41" si="5">$H10      +$J10      +$L10      +$N10</f>
        <v>39000000</v>
      </c>
      <c r="Q10" s="44">
        <f t="shared" ref="Q10:Q41" si="6">$I10      +$K10      +$M10      +$O10</f>
        <v>38999999</v>
      </c>
      <c r="R10" s="24">
        <f t="shared" ref="R10:R41" si="7">IF(($L10      =0),0,((($N10      -$L10      )/$L10      )*100))</f>
        <v>4.1257501363884339</v>
      </c>
      <c r="S10" s="25">
        <f t="shared" ref="S10:S41" si="8">IF(($M10      =0),0,((($O10      -$M10      )/$M10      )*100))</f>
        <v>-0.95380674473077243</v>
      </c>
      <c r="T10" s="24">
        <f t="shared" ref="T10:T41" si="9">IF(($E10      =0),0,(($P10      /$E10      )*100))</f>
        <v>85.464466504503321</v>
      </c>
      <c r="U10" s="26">
        <f t="shared" ref="U10:U41" si="10">IF(($E10      =0),0,(($Q10      /$E10      )*100))</f>
        <v>85.464464313106745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14250000</v>
      </c>
      <c r="C13" s="42"/>
      <c r="D13" s="42"/>
      <c r="E13" s="42">
        <f t="shared" si="4"/>
        <v>14250000</v>
      </c>
      <c r="F13" s="43">
        <v>14250000</v>
      </c>
      <c r="G13" s="44">
        <v>14250000</v>
      </c>
      <c r="H13" s="43">
        <v>1261000</v>
      </c>
      <c r="I13" s="44">
        <v>1261135</v>
      </c>
      <c r="J13" s="43">
        <v>4947000</v>
      </c>
      <c r="K13" s="44">
        <v>4946797</v>
      </c>
      <c r="L13" s="43">
        <v>5721000</v>
      </c>
      <c r="M13" s="44">
        <v>5721017</v>
      </c>
      <c r="N13" s="43">
        <v>824000</v>
      </c>
      <c r="O13" s="44">
        <v>2321052</v>
      </c>
      <c r="P13" s="43">
        <f t="shared" si="5"/>
        <v>12753000</v>
      </c>
      <c r="Q13" s="44">
        <f t="shared" si="6"/>
        <v>14250001</v>
      </c>
      <c r="R13" s="24">
        <f t="shared" si="7"/>
        <v>-85.596923614752669</v>
      </c>
      <c r="S13" s="25">
        <f t="shared" si="8"/>
        <v>-59.429381174710713</v>
      </c>
      <c r="T13" s="24">
        <f t="shared" si="9"/>
        <v>89.494736842105254</v>
      </c>
      <c r="U13" s="26">
        <f t="shared" si="10"/>
        <v>100.00000701754385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1544001</v>
      </c>
      <c r="P20" s="43">
        <f t="shared" si="5"/>
        <v>0</v>
      </c>
      <c r="Q20" s="44">
        <f t="shared" si="6"/>
        <v>1544001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7.7200050000000005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4236000</v>
      </c>
      <c r="C28" s="39">
        <f t="shared" si="11"/>
        <v>5000000</v>
      </c>
      <c r="D28" s="39">
        <f t="shared" si="11"/>
        <v>0</v>
      </c>
      <c r="E28" s="39">
        <f t="shared" si="11"/>
        <v>9236000</v>
      </c>
      <c r="F28" s="40">
        <f t="shared" si="11"/>
        <v>9236000</v>
      </c>
      <c r="G28" s="41">
        <f t="shared" si="11"/>
        <v>9236000</v>
      </c>
      <c r="H28" s="40">
        <f t="shared" si="11"/>
        <v>1415000</v>
      </c>
      <c r="I28" s="41">
        <f t="shared" si="11"/>
        <v>5112042</v>
      </c>
      <c r="J28" s="40">
        <f t="shared" si="11"/>
        <v>1530000</v>
      </c>
      <c r="K28" s="41">
        <f t="shared" si="11"/>
        <v>2270516</v>
      </c>
      <c r="L28" s="40">
        <f t="shared" si="11"/>
        <v>275000</v>
      </c>
      <c r="M28" s="41">
        <f t="shared" si="11"/>
        <v>275350</v>
      </c>
      <c r="N28" s="40">
        <f t="shared" si="11"/>
        <v>410000</v>
      </c>
      <c r="O28" s="41">
        <f t="shared" si="11"/>
        <v>484729</v>
      </c>
      <c r="P28" s="40">
        <f t="shared" si="11"/>
        <v>3630000</v>
      </c>
      <c r="Q28" s="41">
        <f t="shared" si="11"/>
        <v>8142637</v>
      </c>
      <c r="R28" s="20">
        <f t="shared" si="7"/>
        <v>49.090909090909093</v>
      </c>
      <c r="S28" s="21">
        <f t="shared" si="8"/>
        <v>76.041038678046121</v>
      </c>
      <c r="T28" s="20">
        <f t="shared" si="9"/>
        <v>39.302728453876135</v>
      </c>
      <c r="U28" s="22">
        <f t="shared" si="10"/>
        <v>88.161942399307065</v>
      </c>
      <c r="V28" s="40">
        <f t="shared" ref="V28:W28" si="12">SUM(V29:V42)</f>
        <v>3696000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1226000</v>
      </c>
      <c r="I31" s="44">
        <v>1225001</v>
      </c>
      <c r="J31" s="43">
        <v>84000</v>
      </c>
      <c r="K31" s="44">
        <v>125001</v>
      </c>
      <c r="L31" s="43">
        <v>275000</v>
      </c>
      <c r="M31" s="44">
        <v>275350</v>
      </c>
      <c r="N31" s="43">
        <v>200000</v>
      </c>
      <c r="O31" s="44">
        <v>274650</v>
      </c>
      <c r="P31" s="43">
        <f t="shared" si="5"/>
        <v>1785000</v>
      </c>
      <c r="Q31" s="44">
        <f t="shared" si="6"/>
        <v>1900002</v>
      </c>
      <c r="R31" s="24">
        <f t="shared" si="7"/>
        <v>-27.27272727272727</v>
      </c>
      <c r="S31" s="25">
        <f t="shared" si="8"/>
        <v>-0.25422189940076267</v>
      </c>
      <c r="T31" s="24">
        <f t="shared" si="9"/>
        <v>93.94736842105263</v>
      </c>
      <c r="U31" s="26">
        <f t="shared" si="10"/>
        <v>100.00010526315791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2336000</v>
      </c>
      <c r="C33" s="42"/>
      <c r="D33" s="42"/>
      <c r="E33" s="42">
        <f t="shared" si="4"/>
        <v>2336000</v>
      </c>
      <c r="F33" s="43">
        <v>2336000</v>
      </c>
      <c r="G33" s="44">
        <v>2336000</v>
      </c>
      <c r="H33" s="43">
        <v>189000</v>
      </c>
      <c r="I33" s="44">
        <v>190485</v>
      </c>
      <c r="J33" s="43">
        <v>1446000</v>
      </c>
      <c r="K33" s="44">
        <v>2145515</v>
      </c>
      <c r="L33" s="43"/>
      <c r="M33" s="44"/>
      <c r="N33" s="43"/>
      <c r="O33" s="44"/>
      <c r="P33" s="43">
        <f t="shared" si="5"/>
        <v>1635000</v>
      </c>
      <c r="Q33" s="44">
        <f t="shared" si="6"/>
        <v>2336000</v>
      </c>
      <c r="R33" s="24">
        <f t="shared" si="7"/>
        <v>0</v>
      </c>
      <c r="S33" s="25">
        <f t="shared" si="8"/>
        <v>0</v>
      </c>
      <c r="T33" s="24">
        <f t="shared" si="9"/>
        <v>69.99143835616438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>
        <v>3696556</v>
      </c>
      <c r="J37" s="43"/>
      <c r="K37" s="44"/>
      <c r="L37" s="43"/>
      <c r="M37" s="44"/>
      <c r="N37" s="43">
        <v>210000</v>
      </c>
      <c r="O37" s="44">
        <v>210079</v>
      </c>
      <c r="P37" s="43">
        <f t="shared" si="5"/>
        <v>210000</v>
      </c>
      <c r="Q37" s="44">
        <f t="shared" si="6"/>
        <v>3906635</v>
      </c>
      <c r="R37" s="24">
        <f t="shared" si="7"/>
        <v>0</v>
      </c>
      <c r="S37" s="25">
        <f t="shared" si="8"/>
        <v>0</v>
      </c>
      <c r="T37" s="24">
        <f t="shared" si="9"/>
        <v>4.2</v>
      </c>
      <c r="U37" s="26">
        <f t="shared" si="10"/>
        <v>78.1327</v>
      </c>
      <c r="V37" s="43">
        <v>3696000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68291000</v>
      </c>
      <c r="C43" s="45">
        <f t="shared" si="20"/>
        <v>-9643000</v>
      </c>
      <c r="D43" s="45">
        <f t="shared" si="20"/>
        <v>0</v>
      </c>
      <c r="E43" s="45">
        <f t="shared" si="20"/>
        <v>58648000</v>
      </c>
      <c r="F43" s="46">
        <f t="shared" si="20"/>
        <v>68291000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68291000</v>
      </c>
      <c r="C44" s="39">
        <f t="shared" si="22"/>
        <v>-9643000</v>
      </c>
      <c r="D44" s="39">
        <f t="shared" si="22"/>
        <v>0</v>
      </c>
      <c r="E44" s="39">
        <f t="shared" si="22"/>
        <v>58648000</v>
      </c>
      <c r="F44" s="40">
        <f t="shared" si="22"/>
        <v>68291000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68291000</v>
      </c>
      <c r="C46" s="42">
        <v>-9643000</v>
      </c>
      <c r="D46" s="42"/>
      <c r="E46" s="42">
        <f t="shared" si="13"/>
        <v>58648000</v>
      </c>
      <c r="F46" s="43">
        <v>68291000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132410000</v>
      </c>
      <c r="C61" s="39">
        <f t="shared" si="26"/>
        <v>15357000</v>
      </c>
      <c r="D61" s="39">
        <f t="shared" si="26"/>
        <v>0</v>
      </c>
      <c r="E61" s="39">
        <f t="shared" si="26"/>
        <v>147767000</v>
      </c>
      <c r="F61" s="40">
        <f t="shared" si="26"/>
        <v>157410000</v>
      </c>
      <c r="G61" s="41">
        <f t="shared" si="26"/>
        <v>82486000</v>
      </c>
      <c r="H61" s="40">
        <f t="shared" si="26"/>
        <v>7688000</v>
      </c>
      <c r="I61" s="41">
        <f t="shared" si="26"/>
        <v>11499144</v>
      </c>
      <c r="J61" s="40">
        <f t="shared" si="26"/>
        <v>10532000</v>
      </c>
      <c r="K61" s="41">
        <f t="shared" si="26"/>
        <v>11089799</v>
      </c>
      <c r="L61" s="40">
        <f t="shared" si="26"/>
        <v>20660000</v>
      </c>
      <c r="M61" s="41">
        <f t="shared" si="26"/>
        <v>21069022</v>
      </c>
      <c r="N61" s="40">
        <f t="shared" si="26"/>
        <v>16503000</v>
      </c>
      <c r="O61" s="41">
        <f t="shared" si="26"/>
        <v>19278673</v>
      </c>
      <c r="P61" s="40">
        <f t="shared" si="26"/>
        <v>55383000</v>
      </c>
      <c r="Q61" s="41">
        <f t="shared" si="26"/>
        <v>62936638</v>
      </c>
      <c r="R61" s="20">
        <f t="shared" si="16"/>
        <v>-20.121006776379478</v>
      </c>
      <c r="S61" s="21">
        <f t="shared" si="17"/>
        <v>-8.4975420311393677</v>
      </c>
      <c r="T61" s="20">
        <f t="shared" si="18"/>
        <v>37.479951545338267</v>
      </c>
      <c r="U61" s="22">
        <f t="shared" si="19"/>
        <v>42.591808725899561</v>
      </c>
      <c r="V61" s="40">
        <f t="shared" ref="V61:W61" si="27">+V8+V43</f>
        <v>3696000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132410000</v>
      </c>
      <c r="C65" s="48">
        <f t="shared" si="30"/>
        <v>15357000</v>
      </c>
      <c r="D65" s="48">
        <f t="shared" si="30"/>
        <v>0</v>
      </c>
      <c r="E65" s="48">
        <f t="shared" si="30"/>
        <v>147767000</v>
      </c>
      <c r="F65" s="49">
        <f t="shared" si="30"/>
        <v>157410000</v>
      </c>
      <c r="G65" s="50">
        <f t="shared" si="30"/>
        <v>82486000</v>
      </c>
      <c r="H65" s="49">
        <f t="shared" si="30"/>
        <v>7688000</v>
      </c>
      <c r="I65" s="50">
        <f t="shared" si="30"/>
        <v>11499144</v>
      </c>
      <c r="J65" s="49">
        <f t="shared" si="30"/>
        <v>10532000</v>
      </c>
      <c r="K65" s="50">
        <f t="shared" si="30"/>
        <v>11089799</v>
      </c>
      <c r="L65" s="49">
        <f t="shared" si="30"/>
        <v>20660000</v>
      </c>
      <c r="M65" s="51">
        <f t="shared" si="30"/>
        <v>21069022</v>
      </c>
      <c r="N65" s="49">
        <f t="shared" si="30"/>
        <v>16503000</v>
      </c>
      <c r="O65" s="50">
        <f t="shared" si="30"/>
        <v>19278673</v>
      </c>
      <c r="P65" s="49">
        <f t="shared" si="30"/>
        <v>55383000</v>
      </c>
      <c r="Q65" s="50">
        <f t="shared" si="30"/>
        <v>62936638</v>
      </c>
      <c r="R65" s="34">
        <f t="shared" si="16"/>
        <v>-20.121006776379478</v>
      </c>
      <c r="S65" s="35">
        <f t="shared" si="17"/>
        <v>-8.4975420311393677</v>
      </c>
      <c r="T65" s="34">
        <f t="shared" si="18"/>
        <v>37.479951545338267</v>
      </c>
      <c r="U65" s="35">
        <f t="shared" si="19"/>
        <v>42.591808725899561</v>
      </c>
      <c r="V65" s="49">
        <f>+V61+V62</f>
        <v>3696000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66575000</v>
      </c>
      <c r="C8" s="36">
        <f t="shared" si="0"/>
        <v>0</v>
      </c>
      <c r="D8" s="36">
        <f t="shared" si="0"/>
        <v>0</v>
      </c>
      <c r="E8" s="36">
        <f t="shared" si="0"/>
        <v>66575000</v>
      </c>
      <c r="F8" s="37">
        <f t="shared" si="0"/>
        <v>66575000</v>
      </c>
      <c r="G8" s="38">
        <f t="shared" si="0"/>
        <v>66575000</v>
      </c>
      <c r="H8" s="37">
        <f t="shared" si="0"/>
        <v>8273000</v>
      </c>
      <c r="I8" s="38">
        <f t="shared" si="0"/>
        <v>5719656</v>
      </c>
      <c r="J8" s="37">
        <f t="shared" si="0"/>
        <v>16773000</v>
      </c>
      <c r="K8" s="38">
        <f t="shared" si="0"/>
        <v>19084036</v>
      </c>
      <c r="L8" s="37">
        <f t="shared" si="0"/>
        <v>9967000</v>
      </c>
      <c r="M8" s="38">
        <f t="shared" si="0"/>
        <v>8602022</v>
      </c>
      <c r="N8" s="37">
        <f t="shared" si="0"/>
        <v>23937000</v>
      </c>
      <c r="O8" s="38">
        <f t="shared" si="0"/>
        <v>28515635</v>
      </c>
      <c r="P8" s="37">
        <f t="shared" si="0"/>
        <v>58950000</v>
      </c>
      <c r="Q8" s="38">
        <f t="shared" si="0"/>
        <v>61921349</v>
      </c>
      <c r="R8" s="16">
        <f>IF(($L8       =0),0,((($N8       -$L8       )/$L8       )*100))</f>
        <v>140.16253637002109</v>
      </c>
      <c r="S8" s="17">
        <f>IF(($M8       =0),0,((($O8       -$M8       )/$M8       )*100))</f>
        <v>231.49921030194994</v>
      </c>
      <c r="T8" s="16">
        <f>IF(($E8       =0),0,(($P8       /$E8       )*100))</f>
        <v>88.546751783702589</v>
      </c>
      <c r="U8" s="18">
        <f>IF(($E8       =0),0,(($Q8       /$E8       )*100))</f>
        <v>93.009912129177621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59736000</v>
      </c>
      <c r="C9" s="39">
        <f t="shared" si="2"/>
        <v>0</v>
      </c>
      <c r="D9" s="39">
        <f t="shared" si="2"/>
        <v>0</v>
      </c>
      <c r="E9" s="39">
        <f t="shared" si="2"/>
        <v>59736000</v>
      </c>
      <c r="F9" s="40">
        <f t="shared" si="2"/>
        <v>59736000</v>
      </c>
      <c r="G9" s="41">
        <f t="shared" si="2"/>
        <v>59736000</v>
      </c>
      <c r="H9" s="40">
        <f t="shared" si="2"/>
        <v>7723000</v>
      </c>
      <c r="I9" s="41">
        <f t="shared" si="2"/>
        <v>5499497</v>
      </c>
      <c r="J9" s="40">
        <f t="shared" si="2"/>
        <v>15909000</v>
      </c>
      <c r="K9" s="41">
        <f t="shared" si="2"/>
        <v>17699781</v>
      </c>
      <c r="L9" s="40">
        <f t="shared" si="2"/>
        <v>7898000</v>
      </c>
      <c r="M9" s="41">
        <f t="shared" si="2"/>
        <v>6980169</v>
      </c>
      <c r="N9" s="40">
        <f t="shared" si="2"/>
        <v>22280000</v>
      </c>
      <c r="O9" s="41">
        <f t="shared" si="2"/>
        <v>25288462</v>
      </c>
      <c r="P9" s="40">
        <f t="shared" si="2"/>
        <v>53810000</v>
      </c>
      <c r="Q9" s="41">
        <f t="shared" si="2"/>
        <v>55467909</v>
      </c>
      <c r="R9" s="20">
        <f>IF(($L9       =0),0,((($N9       -$L9       )/$L9       )*100))</f>
        <v>182.09673335021523</v>
      </c>
      <c r="S9" s="21">
        <f>IF(($M9       =0),0,((($O9       -$M9       )/$M9       )*100))</f>
        <v>262.29011074087174</v>
      </c>
      <c r="T9" s="20">
        <f>IF(($E9       =0),0,(($P9       /$E9       )*100))</f>
        <v>90.079683942681129</v>
      </c>
      <c r="U9" s="22">
        <f>IF(($E9       =0),0,(($Q9       /$E9       )*100))</f>
        <v>92.855077340297314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45757000</v>
      </c>
      <c r="C10" s="42"/>
      <c r="D10" s="42"/>
      <c r="E10" s="42">
        <f t="shared" ref="E10:E41" si="4">$B10      +$C10      +$D10</f>
        <v>45757000</v>
      </c>
      <c r="F10" s="43">
        <v>45757000</v>
      </c>
      <c r="G10" s="44">
        <v>45757000</v>
      </c>
      <c r="H10" s="43">
        <v>6573000</v>
      </c>
      <c r="I10" s="44">
        <v>5499497</v>
      </c>
      <c r="J10" s="43">
        <v>12386000</v>
      </c>
      <c r="K10" s="44">
        <v>14683879</v>
      </c>
      <c r="L10" s="43">
        <v>5372000</v>
      </c>
      <c r="M10" s="44">
        <v>5703086</v>
      </c>
      <c r="N10" s="43">
        <v>21426000</v>
      </c>
      <c r="O10" s="44">
        <v>19877448</v>
      </c>
      <c r="P10" s="43">
        <f t="shared" ref="P10:P41" si="5">$H10      +$J10      +$L10      +$N10</f>
        <v>45757000</v>
      </c>
      <c r="Q10" s="44">
        <f t="shared" ref="Q10:Q41" si="6">$I10      +$K10      +$M10      +$O10</f>
        <v>45763910</v>
      </c>
      <c r="R10" s="24">
        <f t="shared" ref="R10:R41" si="7">IF(($L10      =0),0,((($N10      -$L10      )/$L10      )*100))</f>
        <v>298.84586746090844</v>
      </c>
      <c r="S10" s="25">
        <f t="shared" ref="S10:S41" si="8">IF(($M10      =0),0,((($O10      -$M10      )/$M10      )*100))</f>
        <v>248.53845795066039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100.01510151452237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4275000</v>
      </c>
      <c r="C13" s="42"/>
      <c r="D13" s="42"/>
      <c r="E13" s="42">
        <f t="shared" si="4"/>
        <v>4275000</v>
      </c>
      <c r="F13" s="43">
        <v>4275000</v>
      </c>
      <c r="G13" s="44">
        <v>4275000</v>
      </c>
      <c r="H13" s="43">
        <v>1150000</v>
      </c>
      <c r="I13" s="44"/>
      <c r="J13" s="43">
        <v>1086000</v>
      </c>
      <c r="K13" s="44"/>
      <c r="L13" s="43">
        <v>538000</v>
      </c>
      <c r="M13" s="44"/>
      <c r="N13" s="43"/>
      <c r="O13" s="44"/>
      <c r="P13" s="43">
        <f t="shared" si="5"/>
        <v>2774000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64.888888888888886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9704000</v>
      </c>
      <c r="C20" s="42"/>
      <c r="D20" s="42"/>
      <c r="E20" s="42">
        <f t="shared" si="4"/>
        <v>9704000</v>
      </c>
      <c r="F20" s="43">
        <v>9704000</v>
      </c>
      <c r="G20" s="44">
        <v>9704000</v>
      </c>
      <c r="H20" s="43"/>
      <c r="I20" s="44"/>
      <c r="J20" s="43">
        <v>2437000</v>
      </c>
      <c r="K20" s="44">
        <v>3015902</v>
      </c>
      <c r="L20" s="43">
        <v>1988000</v>
      </c>
      <c r="M20" s="44">
        <v>1277083</v>
      </c>
      <c r="N20" s="43">
        <v>854000</v>
      </c>
      <c r="O20" s="44">
        <v>5411014</v>
      </c>
      <c r="P20" s="43">
        <f t="shared" si="5"/>
        <v>5279000</v>
      </c>
      <c r="Q20" s="44">
        <f t="shared" si="6"/>
        <v>9703999</v>
      </c>
      <c r="R20" s="24">
        <f t="shared" si="7"/>
        <v>-57.04225352112676</v>
      </c>
      <c r="S20" s="25">
        <f t="shared" si="8"/>
        <v>323.70104370663461</v>
      </c>
      <c r="T20" s="24">
        <f t="shared" si="9"/>
        <v>54.400247320692493</v>
      </c>
      <c r="U20" s="26">
        <f t="shared" si="10"/>
        <v>99.999989694971148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6839000</v>
      </c>
      <c r="C28" s="39">
        <f t="shared" si="11"/>
        <v>0</v>
      </c>
      <c r="D28" s="39">
        <f t="shared" si="11"/>
        <v>0</v>
      </c>
      <c r="E28" s="39">
        <f t="shared" si="11"/>
        <v>6839000</v>
      </c>
      <c r="F28" s="40">
        <f t="shared" si="11"/>
        <v>6839000</v>
      </c>
      <c r="G28" s="41">
        <f t="shared" si="11"/>
        <v>6839000</v>
      </c>
      <c r="H28" s="40">
        <f t="shared" si="11"/>
        <v>550000</v>
      </c>
      <c r="I28" s="41">
        <f t="shared" si="11"/>
        <v>220159</v>
      </c>
      <c r="J28" s="40">
        <f t="shared" si="11"/>
        <v>864000</v>
      </c>
      <c r="K28" s="41">
        <f t="shared" si="11"/>
        <v>1384255</v>
      </c>
      <c r="L28" s="40">
        <f t="shared" si="11"/>
        <v>2069000</v>
      </c>
      <c r="M28" s="41">
        <f t="shared" si="11"/>
        <v>1621853</v>
      </c>
      <c r="N28" s="40">
        <f t="shared" si="11"/>
        <v>1657000</v>
      </c>
      <c r="O28" s="41">
        <f t="shared" si="11"/>
        <v>3227173</v>
      </c>
      <c r="P28" s="40">
        <f t="shared" si="11"/>
        <v>5140000</v>
      </c>
      <c r="Q28" s="41">
        <f t="shared" si="11"/>
        <v>6453440</v>
      </c>
      <c r="R28" s="20">
        <f t="shared" si="7"/>
        <v>-19.913001449975834</v>
      </c>
      <c r="S28" s="21">
        <f t="shared" si="8"/>
        <v>98.980610449898975</v>
      </c>
      <c r="T28" s="20">
        <f t="shared" si="9"/>
        <v>75.157186723205143</v>
      </c>
      <c r="U28" s="22">
        <f t="shared" si="10"/>
        <v>94.36233367451382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220000</v>
      </c>
      <c r="I31" s="44">
        <v>220159</v>
      </c>
      <c r="J31" s="43">
        <v>161000</v>
      </c>
      <c r="K31" s="44">
        <v>198925</v>
      </c>
      <c r="L31" s="43">
        <v>734000</v>
      </c>
      <c r="M31" s="44">
        <v>843022</v>
      </c>
      <c r="N31" s="43">
        <v>319000</v>
      </c>
      <c r="O31" s="44">
        <v>1737894</v>
      </c>
      <c r="P31" s="43">
        <f t="shared" si="5"/>
        <v>1434000</v>
      </c>
      <c r="Q31" s="44">
        <f t="shared" si="6"/>
        <v>3000000</v>
      </c>
      <c r="R31" s="24">
        <f t="shared" si="7"/>
        <v>-56.539509536784735</v>
      </c>
      <c r="S31" s="25">
        <f t="shared" si="8"/>
        <v>106.15049192073278</v>
      </c>
      <c r="T31" s="24">
        <f t="shared" si="9"/>
        <v>47.8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3839000</v>
      </c>
      <c r="C33" s="42"/>
      <c r="D33" s="42"/>
      <c r="E33" s="42">
        <f t="shared" si="4"/>
        <v>3839000</v>
      </c>
      <c r="F33" s="43">
        <v>3839000</v>
      </c>
      <c r="G33" s="44">
        <v>3839000</v>
      </c>
      <c r="H33" s="43">
        <v>330000</v>
      </c>
      <c r="I33" s="44"/>
      <c r="J33" s="43">
        <v>703000</v>
      </c>
      <c r="K33" s="44">
        <v>1185330</v>
      </c>
      <c r="L33" s="43">
        <v>1335000</v>
      </c>
      <c r="M33" s="44">
        <v>778831</v>
      </c>
      <c r="N33" s="43">
        <v>1338000</v>
      </c>
      <c r="O33" s="44">
        <v>1489279</v>
      </c>
      <c r="P33" s="43">
        <f t="shared" si="5"/>
        <v>3706000</v>
      </c>
      <c r="Q33" s="44">
        <f t="shared" si="6"/>
        <v>3453440</v>
      </c>
      <c r="R33" s="24">
        <f t="shared" si="7"/>
        <v>0.22471910112359553</v>
      </c>
      <c r="S33" s="25">
        <f t="shared" si="8"/>
        <v>91.219789659117325</v>
      </c>
      <c r="T33" s="24">
        <f t="shared" si="9"/>
        <v>96.535556134410001</v>
      </c>
      <c r="U33" s="26">
        <f t="shared" si="10"/>
        <v>89.956759572805424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62117000</v>
      </c>
      <c r="C43" s="45">
        <f t="shared" si="20"/>
        <v>-17006000</v>
      </c>
      <c r="D43" s="45">
        <f t="shared" si="20"/>
        <v>0</v>
      </c>
      <c r="E43" s="45">
        <f t="shared" si="20"/>
        <v>45111000</v>
      </c>
      <c r="F43" s="46">
        <f t="shared" si="20"/>
        <v>62117000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62117000</v>
      </c>
      <c r="C44" s="39">
        <f t="shared" si="22"/>
        <v>-17006000</v>
      </c>
      <c r="D44" s="39">
        <f t="shared" si="22"/>
        <v>0</v>
      </c>
      <c r="E44" s="39">
        <f t="shared" si="22"/>
        <v>45111000</v>
      </c>
      <c r="F44" s="40">
        <f t="shared" si="22"/>
        <v>62117000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62117000</v>
      </c>
      <c r="C46" s="42">
        <v>-17006000</v>
      </c>
      <c r="D46" s="42"/>
      <c r="E46" s="42">
        <f t="shared" si="13"/>
        <v>45111000</v>
      </c>
      <c r="F46" s="43">
        <v>62117000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128692000</v>
      </c>
      <c r="C61" s="39">
        <f t="shared" si="26"/>
        <v>-17006000</v>
      </c>
      <c r="D61" s="39">
        <f t="shared" si="26"/>
        <v>0</v>
      </c>
      <c r="E61" s="39">
        <f t="shared" si="26"/>
        <v>111686000</v>
      </c>
      <c r="F61" s="40">
        <f t="shared" si="26"/>
        <v>128692000</v>
      </c>
      <c r="G61" s="41">
        <f t="shared" si="26"/>
        <v>66575000</v>
      </c>
      <c r="H61" s="40">
        <f t="shared" si="26"/>
        <v>8273000</v>
      </c>
      <c r="I61" s="41">
        <f t="shared" si="26"/>
        <v>5719656</v>
      </c>
      <c r="J61" s="40">
        <f t="shared" si="26"/>
        <v>16773000</v>
      </c>
      <c r="K61" s="41">
        <f t="shared" si="26"/>
        <v>19084036</v>
      </c>
      <c r="L61" s="40">
        <f t="shared" si="26"/>
        <v>9967000</v>
      </c>
      <c r="M61" s="41">
        <f t="shared" si="26"/>
        <v>8602022</v>
      </c>
      <c r="N61" s="40">
        <f t="shared" si="26"/>
        <v>23937000</v>
      </c>
      <c r="O61" s="41">
        <f t="shared" si="26"/>
        <v>28515635</v>
      </c>
      <c r="P61" s="40">
        <f t="shared" si="26"/>
        <v>58950000</v>
      </c>
      <c r="Q61" s="41">
        <f t="shared" si="26"/>
        <v>61921349</v>
      </c>
      <c r="R61" s="20">
        <f t="shared" si="16"/>
        <v>140.16253637002109</v>
      </c>
      <c r="S61" s="21">
        <f t="shared" si="17"/>
        <v>231.49921030194994</v>
      </c>
      <c r="T61" s="20">
        <f t="shared" si="18"/>
        <v>52.781906416202574</v>
      </c>
      <c r="U61" s="22">
        <f t="shared" si="19"/>
        <v>55.442355353401496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128692000</v>
      </c>
      <c r="C65" s="48">
        <f t="shared" si="30"/>
        <v>-17006000</v>
      </c>
      <c r="D65" s="48">
        <f t="shared" si="30"/>
        <v>0</v>
      </c>
      <c r="E65" s="48">
        <f t="shared" si="30"/>
        <v>111686000</v>
      </c>
      <c r="F65" s="49">
        <f t="shared" si="30"/>
        <v>128692000</v>
      </c>
      <c r="G65" s="50">
        <f t="shared" si="30"/>
        <v>66575000</v>
      </c>
      <c r="H65" s="49">
        <f t="shared" si="30"/>
        <v>8273000</v>
      </c>
      <c r="I65" s="50">
        <f t="shared" si="30"/>
        <v>5719656</v>
      </c>
      <c r="J65" s="49">
        <f t="shared" si="30"/>
        <v>16773000</v>
      </c>
      <c r="K65" s="50">
        <f t="shared" si="30"/>
        <v>19084036</v>
      </c>
      <c r="L65" s="49">
        <f t="shared" si="30"/>
        <v>9967000</v>
      </c>
      <c r="M65" s="51">
        <f t="shared" si="30"/>
        <v>8602022</v>
      </c>
      <c r="N65" s="49">
        <f t="shared" si="30"/>
        <v>23937000</v>
      </c>
      <c r="O65" s="50">
        <f t="shared" si="30"/>
        <v>28515635</v>
      </c>
      <c r="P65" s="49">
        <f t="shared" si="30"/>
        <v>58950000</v>
      </c>
      <c r="Q65" s="50">
        <f t="shared" si="30"/>
        <v>61921349</v>
      </c>
      <c r="R65" s="34">
        <f t="shared" si="16"/>
        <v>140.16253637002109</v>
      </c>
      <c r="S65" s="35">
        <f t="shared" si="17"/>
        <v>231.49921030194994</v>
      </c>
      <c r="T65" s="34">
        <f t="shared" si="18"/>
        <v>52.781906416202574</v>
      </c>
      <c r="U65" s="35">
        <f t="shared" si="19"/>
        <v>55.442355353401496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45565000</v>
      </c>
      <c r="C8" s="36">
        <f t="shared" si="0"/>
        <v>0</v>
      </c>
      <c r="D8" s="36">
        <f t="shared" si="0"/>
        <v>0</v>
      </c>
      <c r="E8" s="36">
        <f t="shared" si="0"/>
        <v>45565000</v>
      </c>
      <c r="F8" s="37">
        <f t="shared" si="0"/>
        <v>45565000</v>
      </c>
      <c r="G8" s="38">
        <f t="shared" si="0"/>
        <v>44568000</v>
      </c>
      <c r="H8" s="37">
        <f t="shared" si="0"/>
        <v>7293000</v>
      </c>
      <c r="I8" s="38">
        <f t="shared" si="0"/>
        <v>8555866</v>
      </c>
      <c r="J8" s="37">
        <f t="shared" si="0"/>
        <v>20025000</v>
      </c>
      <c r="K8" s="38">
        <f t="shared" si="0"/>
        <v>16854270</v>
      </c>
      <c r="L8" s="37">
        <f t="shared" si="0"/>
        <v>9381000</v>
      </c>
      <c r="M8" s="38">
        <f t="shared" si="0"/>
        <v>4782268</v>
      </c>
      <c r="N8" s="37">
        <f t="shared" si="0"/>
        <v>6928000</v>
      </c>
      <c r="O8" s="38">
        <f t="shared" si="0"/>
        <v>12522597</v>
      </c>
      <c r="P8" s="37">
        <f t="shared" si="0"/>
        <v>43627000</v>
      </c>
      <c r="Q8" s="38">
        <f t="shared" si="0"/>
        <v>42715001</v>
      </c>
      <c r="R8" s="16">
        <f>IF(($L8       =0),0,((($N8       -$L8       )/$L8       )*100))</f>
        <v>-26.148598230465836</v>
      </c>
      <c r="S8" s="17">
        <f>IF(($M8       =0),0,((($O8       -$M8       )/$M8       )*100))</f>
        <v>161.85477267271514</v>
      </c>
      <c r="T8" s="16">
        <f>IF(($E8       =0),0,(($P8       /$E8       )*100))</f>
        <v>95.746735432898049</v>
      </c>
      <c r="U8" s="18">
        <f>IF(($E8       =0),0,(($Q8       /$E8       )*100))</f>
        <v>93.745201360693514</v>
      </c>
      <c r="V8" s="37">
        <f t="shared" ref="V8:W8" si="1">+V9+V28</f>
        <v>17598000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41506000</v>
      </c>
      <c r="C9" s="39">
        <f t="shared" si="2"/>
        <v>0</v>
      </c>
      <c r="D9" s="39">
        <f t="shared" si="2"/>
        <v>0</v>
      </c>
      <c r="E9" s="39">
        <f t="shared" si="2"/>
        <v>41506000</v>
      </c>
      <c r="F9" s="40">
        <f t="shared" si="2"/>
        <v>41506000</v>
      </c>
      <c r="G9" s="41">
        <f t="shared" si="2"/>
        <v>40509000</v>
      </c>
      <c r="H9" s="40">
        <f t="shared" si="2"/>
        <v>6643000</v>
      </c>
      <c r="I9" s="41">
        <f t="shared" si="2"/>
        <v>7531896</v>
      </c>
      <c r="J9" s="40">
        <f t="shared" si="2"/>
        <v>17723000</v>
      </c>
      <c r="K9" s="41">
        <f t="shared" si="2"/>
        <v>14113774</v>
      </c>
      <c r="L9" s="40">
        <f t="shared" si="2"/>
        <v>9251000</v>
      </c>
      <c r="M9" s="41">
        <f t="shared" si="2"/>
        <v>4843932</v>
      </c>
      <c r="N9" s="40">
        <f t="shared" si="2"/>
        <v>6891000</v>
      </c>
      <c r="O9" s="41">
        <f t="shared" si="2"/>
        <v>12166399</v>
      </c>
      <c r="P9" s="40">
        <f t="shared" si="2"/>
        <v>40508000</v>
      </c>
      <c r="Q9" s="41">
        <f t="shared" si="2"/>
        <v>38656001</v>
      </c>
      <c r="R9" s="20">
        <f>IF(($L9       =0),0,((($N9       -$L9       )/$L9       )*100))</f>
        <v>-25.510755593989838</v>
      </c>
      <c r="S9" s="21">
        <f>IF(($M9       =0),0,((($O9       -$M9       )/$M9       )*100))</f>
        <v>151.16783224867731</v>
      </c>
      <c r="T9" s="20">
        <f>IF(($E9       =0),0,(($P9       /$E9       )*100))</f>
        <v>97.595528357345927</v>
      </c>
      <c r="U9" s="22">
        <f>IF(($E9       =0),0,(($Q9       /$E9       )*100))</f>
        <v>93.133525273454438</v>
      </c>
      <c r="V9" s="40">
        <f t="shared" ref="V9:W9" si="3">SUM(V10:V27)</f>
        <v>17598000</v>
      </c>
      <c r="W9" s="41">
        <f t="shared" si="3"/>
        <v>0</v>
      </c>
    </row>
    <row r="10" spans="1:23" ht="13" x14ac:dyDescent="0.3">
      <c r="A10" s="23" t="s">
        <v>36</v>
      </c>
      <c r="B10" s="42">
        <v>38656000</v>
      </c>
      <c r="C10" s="42"/>
      <c r="D10" s="42"/>
      <c r="E10" s="42">
        <f t="shared" ref="E10:E41" si="4">$B10      +$C10      +$D10</f>
        <v>38656000</v>
      </c>
      <c r="F10" s="43">
        <v>38656000</v>
      </c>
      <c r="G10" s="44">
        <v>38656000</v>
      </c>
      <c r="H10" s="43">
        <v>6643000</v>
      </c>
      <c r="I10" s="44">
        <v>7531896</v>
      </c>
      <c r="J10" s="43">
        <v>15911000</v>
      </c>
      <c r="K10" s="44">
        <v>14113774</v>
      </c>
      <c r="L10" s="43">
        <v>9210000</v>
      </c>
      <c r="M10" s="44">
        <v>4843932</v>
      </c>
      <c r="N10" s="43">
        <v>6891000</v>
      </c>
      <c r="O10" s="44">
        <v>12166399</v>
      </c>
      <c r="P10" s="43">
        <f t="shared" ref="P10:P41" si="5">$H10      +$J10      +$L10      +$N10</f>
        <v>38655000</v>
      </c>
      <c r="Q10" s="44">
        <f t="shared" ref="Q10:Q41" si="6">$I10      +$K10      +$M10      +$O10</f>
        <v>38656001</v>
      </c>
      <c r="R10" s="24">
        <f t="shared" ref="R10:R41" si="7">IF(($L10      =0),0,((($N10      -$L10      )/$L10      )*100))</f>
        <v>-25.179153094462542</v>
      </c>
      <c r="S10" s="25">
        <f t="shared" ref="S10:S41" si="8">IF(($M10      =0),0,((($O10      -$M10      )/$M10      )*100))</f>
        <v>151.16783224867731</v>
      </c>
      <c r="T10" s="24">
        <f t="shared" ref="T10:T41" si="9">IF(($E10      =0),0,(($P10      /$E10      )*100))</f>
        <v>99.997413079470192</v>
      </c>
      <c r="U10" s="26">
        <f t="shared" ref="U10:U41" si="10">IF(($E10      =0),0,(($Q10      /$E10      )*100))</f>
        <v>100.00000258692052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2850000</v>
      </c>
      <c r="C13" s="42"/>
      <c r="D13" s="42"/>
      <c r="E13" s="42">
        <f t="shared" si="4"/>
        <v>2850000</v>
      </c>
      <c r="F13" s="43">
        <v>2850000</v>
      </c>
      <c r="G13" s="44">
        <v>1853000</v>
      </c>
      <c r="H13" s="43"/>
      <c r="I13" s="44"/>
      <c r="J13" s="43">
        <v>1812000</v>
      </c>
      <c r="K13" s="44"/>
      <c r="L13" s="43">
        <v>41000</v>
      </c>
      <c r="M13" s="44"/>
      <c r="N13" s="43"/>
      <c r="O13" s="44"/>
      <c r="P13" s="43">
        <f t="shared" si="5"/>
        <v>1853000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65.017543859649123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17598000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4059000</v>
      </c>
      <c r="C28" s="39">
        <f t="shared" si="11"/>
        <v>0</v>
      </c>
      <c r="D28" s="39">
        <f t="shared" si="11"/>
        <v>0</v>
      </c>
      <c r="E28" s="39">
        <f t="shared" si="11"/>
        <v>4059000</v>
      </c>
      <c r="F28" s="40">
        <f t="shared" si="11"/>
        <v>4059000</v>
      </c>
      <c r="G28" s="41">
        <f t="shared" si="11"/>
        <v>4059000</v>
      </c>
      <c r="H28" s="40">
        <f t="shared" si="11"/>
        <v>650000</v>
      </c>
      <c r="I28" s="41">
        <f t="shared" si="11"/>
        <v>1023970</v>
      </c>
      <c r="J28" s="40">
        <f t="shared" si="11"/>
        <v>2302000</v>
      </c>
      <c r="K28" s="41">
        <f t="shared" si="11"/>
        <v>2740496</v>
      </c>
      <c r="L28" s="40">
        <f t="shared" si="11"/>
        <v>130000</v>
      </c>
      <c r="M28" s="41">
        <f t="shared" si="11"/>
        <v>-61664</v>
      </c>
      <c r="N28" s="40">
        <f t="shared" si="11"/>
        <v>37000</v>
      </c>
      <c r="O28" s="41">
        <f t="shared" si="11"/>
        <v>356198</v>
      </c>
      <c r="P28" s="40">
        <f t="shared" si="11"/>
        <v>3119000</v>
      </c>
      <c r="Q28" s="41">
        <f t="shared" si="11"/>
        <v>4059000</v>
      </c>
      <c r="R28" s="20">
        <f t="shared" si="7"/>
        <v>-71.538461538461533</v>
      </c>
      <c r="S28" s="21">
        <f t="shared" si="8"/>
        <v>-677.64335755059676</v>
      </c>
      <c r="T28" s="20">
        <f t="shared" si="9"/>
        <v>76.84158659768417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135000</v>
      </c>
      <c r="I31" s="44">
        <v>134724</v>
      </c>
      <c r="J31" s="43">
        <v>1394000</v>
      </c>
      <c r="K31" s="44">
        <v>1394780</v>
      </c>
      <c r="L31" s="43">
        <v>130000</v>
      </c>
      <c r="M31" s="44">
        <v>114299</v>
      </c>
      <c r="N31" s="43">
        <v>37000</v>
      </c>
      <c r="O31" s="44">
        <v>356198</v>
      </c>
      <c r="P31" s="43">
        <f t="shared" si="5"/>
        <v>1696000</v>
      </c>
      <c r="Q31" s="44">
        <f t="shared" si="6"/>
        <v>2000001</v>
      </c>
      <c r="R31" s="24">
        <f t="shared" si="7"/>
        <v>-71.538461538461533</v>
      </c>
      <c r="S31" s="25">
        <f t="shared" si="8"/>
        <v>211.63702219616968</v>
      </c>
      <c r="T31" s="24">
        <f t="shared" si="9"/>
        <v>84.8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2059000</v>
      </c>
      <c r="C33" s="42"/>
      <c r="D33" s="42"/>
      <c r="E33" s="42">
        <f t="shared" si="4"/>
        <v>2059000</v>
      </c>
      <c r="F33" s="43">
        <v>2059000</v>
      </c>
      <c r="G33" s="44">
        <v>2059000</v>
      </c>
      <c r="H33" s="43">
        <v>515000</v>
      </c>
      <c r="I33" s="44">
        <v>889246</v>
      </c>
      <c r="J33" s="43">
        <v>908000</v>
      </c>
      <c r="K33" s="44">
        <v>1345716</v>
      </c>
      <c r="L33" s="43"/>
      <c r="M33" s="44">
        <v>-175963</v>
      </c>
      <c r="N33" s="43"/>
      <c r="O33" s="44"/>
      <c r="P33" s="43">
        <f t="shared" si="5"/>
        <v>1423000</v>
      </c>
      <c r="Q33" s="44">
        <f t="shared" si="6"/>
        <v>2058999</v>
      </c>
      <c r="R33" s="24">
        <f t="shared" si="7"/>
        <v>0</v>
      </c>
      <c r="S33" s="25">
        <f t="shared" si="8"/>
        <v>-100</v>
      </c>
      <c r="T33" s="24">
        <f t="shared" si="9"/>
        <v>69.111219038368148</v>
      </c>
      <c r="U33" s="26">
        <f t="shared" si="10"/>
        <v>99.999951432734335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744000</v>
      </c>
      <c r="C43" s="45">
        <f t="shared" si="20"/>
        <v>5316000</v>
      </c>
      <c r="D43" s="45">
        <f t="shared" si="20"/>
        <v>0</v>
      </c>
      <c r="E43" s="45">
        <f t="shared" si="20"/>
        <v>6060000</v>
      </c>
      <c r="F43" s="46">
        <f t="shared" si="20"/>
        <v>744000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744000</v>
      </c>
      <c r="C44" s="39">
        <f t="shared" si="22"/>
        <v>5316000</v>
      </c>
      <c r="D44" s="39">
        <f t="shared" si="22"/>
        <v>0</v>
      </c>
      <c r="E44" s="39">
        <f t="shared" si="22"/>
        <v>6060000</v>
      </c>
      <c r="F44" s="40">
        <f t="shared" si="22"/>
        <v>744000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744000</v>
      </c>
      <c r="C46" s="42">
        <v>5316000</v>
      </c>
      <c r="D46" s="42"/>
      <c r="E46" s="42">
        <f t="shared" si="13"/>
        <v>6060000</v>
      </c>
      <c r="F46" s="43">
        <v>744000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46309000</v>
      </c>
      <c r="C61" s="39">
        <f t="shared" si="26"/>
        <v>5316000</v>
      </c>
      <c r="D61" s="39">
        <f t="shared" si="26"/>
        <v>0</v>
      </c>
      <c r="E61" s="39">
        <f t="shared" si="26"/>
        <v>51625000</v>
      </c>
      <c r="F61" s="40">
        <f t="shared" si="26"/>
        <v>46309000</v>
      </c>
      <c r="G61" s="41">
        <f t="shared" si="26"/>
        <v>44568000</v>
      </c>
      <c r="H61" s="40">
        <f t="shared" si="26"/>
        <v>7293000</v>
      </c>
      <c r="I61" s="41">
        <f t="shared" si="26"/>
        <v>8555866</v>
      </c>
      <c r="J61" s="40">
        <f t="shared" si="26"/>
        <v>20025000</v>
      </c>
      <c r="K61" s="41">
        <f t="shared" si="26"/>
        <v>16854270</v>
      </c>
      <c r="L61" s="40">
        <f t="shared" si="26"/>
        <v>9381000</v>
      </c>
      <c r="M61" s="41">
        <f t="shared" si="26"/>
        <v>4782268</v>
      </c>
      <c r="N61" s="40">
        <f t="shared" si="26"/>
        <v>6928000</v>
      </c>
      <c r="O61" s="41">
        <f t="shared" si="26"/>
        <v>12522597</v>
      </c>
      <c r="P61" s="40">
        <f t="shared" si="26"/>
        <v>43627000</v>
      </c>
      <c r="Q61" s="41">
        <f t="shared" si="26"/>
        <v>42715001</v>
      </c>
      <c r="R61" s="20">
        <f t="shared" si="16"/>
        <v>-26.148598230465836</v>
      </c>
      <c r="S61" s="21">
        <f t="shared" si="17"/>
        <v>161.85477267271514</v>
      </c>
      <c r="T61" s="20">
        <f t="shared" si="18"/>
        <v>84.50750605326877</v>
      </c>
      <c r="U61" s="22">
        <f t="shared" si="19"/>
        <v>82.7409220338983</v>
      </c>
      <c r="V61" s="40">
        <f t="shared" ref="V61:W61" si="27">+V8+V43</f>
        <v>17598000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46309000</v>
      </c>
      <c r="C65" s="48">
        <f t="shared" si="30"/>
        <v>5316000</v>
      </c>
      <c r="D65" s="48">
        <f t="shared" si="30"/>
        <v>0</v>
      </c>
      <c r="E65" s="48">
        <f t="shared" si="30"/>
        <v>51625000</v>
      </c>
      <c r="F65" s="49">
        <f t="shared" si="30"/>
        <v>46309000</v>
      </c>
      <c r="G65" s="50">
        <f t="shared" si="30"/>
        <v>44568000</v>
      </c>
      <c r="H65" s="49">
        <f t="shared" si="30"/>
        <v>7293000</v>
      </c>
      <c r="I65" s="50">
        <f t="shared" si="30"/>
        <v>8555866</v>
      </c>
      <c r="J65" s="49">
        <f t="shared" si="30"/>
        <v>20025000</v>
      </c>
      <c r="K65" s="50">
        <f t="shared" si="30"/>
        <v>16854270</v>
      </c>
      <c r="L65" s="49">
        <f t="shared" si="30"/>
        <v>9381000</v>
      </c>
      <c r="M65" s="51">
        <f t="shared" si="30"/>
        <v>4782268</v>
      </c>
      <c r="N65" s="49">
        <f t="shared" si="30"/>
        <v>6928000</v>
      </c>
      <c r="O65" s="50">
        <f t="shared" si="30"/>
        <v>12522597</v>
      </c>
      <c r="P65" s="49">
        <f t="shared" si="30"/>
        <v>43627000</v>
      </c>
      <c r="Q65" s="50">
        <f t="shared" si="30"/>
        <v>42715001</v>
      </c>
      <c r="R65" s="34">
        <f t="shared" si="16"/>
        <v>-26.148598230465836</v>
      </c>
      <c r="S65" s="35">
        <f t="shared" si="17"/>
        <v>161.85477267271514</v>
      </c>
      <c r="T65" s="34">
        <f t="shared" si="18"/>
        <v>84.50750605326877</v>
      </c>
      <c r="U65" s="35">
        <f t="shared" si="19"/>
        <v>82.7409220338983</v>
      </c>
      <c r="V65" s="49">
        <f>+V61+V62</f>
        <v>17598000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43823000</v>
      </c>
      <c r="C8" s="36">
        <f t="shared" si="0"/>
        <v>27000000</v>
      </c>
      <c r="D8" s="36">
        <f t="shared" si="0"/>
        <v>0</v>
      </c>
      <c r="E8" s="36">
        <f t="shared" si="0"/>
        <v>70823000</v>
      </c>
      <c r="F8" s="37">
        <f t="shared" si="0"/>
        <v>70823000</v>
      </c>
      <c r="G8" s="38">
        <f t="shared" si="0"/>
        <v>70823000</v>
      </c>
      <c r="H8" s="37">
        <f t="shared" si="0"/>
        <v>11814000</v>
      </c>
      <c r="I8" s="38">
        <f t="shared" si="0"/>
        <v>14743607</v>
      </c>
      <c r="J8" s="37">
        <f t="shared" si="0"/>
        <v>17050000</v>
      </c>
      <c r="K8" s="38">
        <f t="shared" si="0"/>
        <v>14254055</v>
      </c>
      <c r="L8" s="37">
        <f t="shared" si="0"/>
        <v>254000</v>
      </c>
      <c r="M8" s="38">
        <f t="shared" si="0"/>
        <v>997759</v>
      </c>
      <c r="N8" s="37">
        <f t="shared" si="0"/>
        <v>0</v>
      </c>
      <c r="O8" s="38">
        <f t="shared" si="0"/>
        <v>14170364</v>
      </c>
      <c r="P8" s="37">
        <f t="shared" si="0"/>
        <v>29118000</v>
      </c>
      <c r="Q8" s="38">
        <f t="shared" si="0"/>
        <v>44165785</v>
      </c>
      <c r="R8" s="16">
        <f>IF(($L8       =0),0,((($N8       -$L8       )/$L8       )*100))</f>
        <v>-100</v>
      </c>
      <c r="S8" s="17">
        <f>IF(($M8       =0),0,((($O8       -$M8       )/$M8       )*100))</f>
        <v>1320.2191110278131</v>
      </c>
      <c r="T8" s="16">
        <f>IF(($E8       =0),0,(($P8       /$E8       )*100))</f>
        <v>41.113762478290951</v>
      </c>
      <c r="U8" s="18">
        <f>IF(($E8       =0),0,(($Q8       /$E8       )*100))</f>
        <v>62.360793809920501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25581000</v>
      </c>
      <c r="C9" s="39">
        <f t="shared" si="2"/>
        <v>27000000</v>
      </c>
      <c r="D9" s="39">
        <f t="shared" si="2"/>
        <v>0</v>
      </c>
      <c r="E9" s="39">
        <f t="shared" si="2"/>
        <v>52581000</v>
      </c>
      <c r="F9" s="40">
        <f t="shared" si="2"/>
        <v>52581000</v>
      </c>
      <c r="G9" s="41">
        <f t="shared" si="2"/>
        <v>52581000</v>
      </c>
      <c r="H9" s="40">
        <f t="shared" si="2"/>
        <v>10736000</v>
      </c>
      <c r="I9" s="41">
        <f t="shared" si="2"/>
        <v>12963287</v>
      </c>
      <c r="J9" s="40">
        <f t="shared" si="2"/>
        <v>14845000</v>
      </c>
      <c r="K9" s="41">
        <f t="shared" si="2"/>
        <v>12617478</v>
      </c>
      <c r="L9" s="40">
        <f t="shared" si="2"/>
        <v>0</v>
      </c>
      <c r="M9" s="41">
        <f t="shared" si="2"/>
        <v>235</v>
      </c>
      <c r="N9" s="40">
        <f t="shared" si="2"/>
        <v>0</v>
      </c>
      <c r="O9" s="41">
        <f t="shared" si="2"/>
        <v>11546248</v>
      </c>
      <c r="P9" s="40">
        <f t="shared" si="2"/>
        <v>25581000</v>
      </c>
      <c r="Q9" s="41">
        <f t="shared" si="2"/>
        <v>37127248</v>
      </c>
      <c r="R9" s="20">
        <f>IF(($L9       =0),0,((($N9       -$L9       )/$L9       )*100))</f>
        <v>0</v>
      </c>
      <c r="S9" s="21">
        <f>IF(($M9       =0),0,((($O9       -$M9       )/$M9       )*100))</f>
        <v>4913197.0212765951</v>
      </c>
      <c r="T9" s="20">
        <f>IF(($E9       =0),0,(($P9       /$E9       )*100))</f>
        <v>48.650653277799968</v>
      </c>
      <c r="U9" s="22">
        <f>IF(($E9       =0),0,(($Q9       /$E9       )*100))</f>
        <v>70.609627051596576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25581000</v>
      </c>
      <c r="C10" s="42"/>
      <c r="D10" s="42"/>
      <c r="E10" s="42">
        <f t="shared" ref="E10:E41" si="4">$B10      +$C10      +$D10</f>
        <v>25581000</v>
      </c>
      <c r="F10" s="43">
        <v>25581000</v>
      </c>
      <c r="G10" s="44">
        <v>25581000</v>
      </c>
      <c r="H10" s="43">
        <v>10736000</v>
      </c>
      <c r="I10" s="44">
        <v>12963287</v>
      </c>
      <c r="J10" s="43">
        <v>14845000</v>
      </c>
      <c r="K10" s="44">
        <v>12617478</v>
      </c>
      <c r="L10" s="43"/>
      <c r="M10" s="44">
        <v>235</v>
      </c>
      <c r="N10" s="43"/>
      <c r="O10" s="44"/>
      <c r="P10" s="43">
        <f t="shared" ref="P10:P41" si="5">$H10      +$J10      +$L10      +$N10</f>
        <v>25581000</v>
      </c>
      <c r="Q10" s="44">
        <f t="shared" ref="Q10:Q41" si="6">$I10      +$K10      +$M10      +$O10</f>
        <v>25581000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27000000</v>
      </c>
      <c r="D20" s="42"/>
      <c r="E20" s="42">
        <f t="shared" si="4"/>
        <v>27000000</v>
      </c>
      <c r="F20" s="43">
        <v>27000000</v>
      </c>
      <c r="G20" s="44">
        <v>27000000</v>
      </c>
      <c r="H20" s="43"/>
      <c r="I20" s="44"/>
      <c r="J20" s="43"/>
      <c r="K20" s="44"/>
      <c r="L20" s="43"/>
      <c r="M20" s="44"/>
      <c r="N20" s="43"/>
      <c r="O20" s="44">
        <v>11546248</v>
      </c>
      <c r="P20" s="43">
        <f t="shared" si="5"/>
        <v>0</v>
      </c>
      <c r="Q20" s="44">
        <f t="shared" si="6"/>
        <v>11546248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42.763881481481484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18242000</v>
      </c>
      <c r="C28" s="39">
        <f t="shared" si="11"/>
        <v>0</v>
      </c>
      <c r="D28" s="39">
        <f t="shared" si="11"/>
        <v>0</v>
      </c>
      <c r="E28" s="39">
        <f t="shared" si="11"/>
        <v>18242000</v>
      </c>
      <c r="F28" s="40">
        <f t="shared" si="11"/>
        <v>18242000</v>
      </c>
      <c r="G28" s="41">
        <f t="shared" si="11"/>
        <v>18242000</v>
      </c>
      <c r="H28" s="40">
        <f t="shared" si="11"/>
        <v>1078000</v>
      </c>
      <c r="I28" s="41">
        <f t="shared" si="11"/>
        <v>1780320</v>
      </c>
      <c r="J28" s="40">
        <f t="shared" si="11"/>
        <v>2205000</v>
      </c>
      <c r="K28" s="41">
        <f t="shared" si="11"/>
        <v>1636577</v>
      </c>
      <c r="L28" s="40">
        <f t="shared" si="11"/>
        <v>254000</v>
      </c>
      <c r="M28" s="41">
        <f t="shared" si="11"/>
        <v>997524</v>
      </c>
      <c r="N28" s="40">
        <f t="shared" si="11"/>
        <v>0</v>
      </c>
      <c r="O28" s="41">
        <f t="shared" si="11"/>
        <v>2624116</v>
      </c>
      <c r="P28" s="40">
        <f t="shared" si="11"/>
        <v>3537000</v>
      </c>
      <c r="Q28" s="41">
        <f t="shared" si="11"/>
        <v>7038537</v>
      </c>
      <c r="R28" s="20">
        <f t="shared" si="7"/>
        <v>-100</v>
      </c>
      <c r="S28" s="21">
        <f t="shared" si="8"/>
        <v>163.06294384897004</v>
      </c>
      <c r="T28" s="20">
        <f t="shared" si="9"/>
        <v>19.389321346343603</v>
      </c>
      <c r="U28" s="22">
        <f t="shared" si="10"/>
        <v>38.584239666703212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567000</v>
      </c>
      <c r="I31" s="44">
        <v>610953</v>
      </c>
      <c r="J31" s="43">
        <v>1067000</v>
      </c>
      <c r="K31" s="44">
        <v>1018784</v>
      </c>
      <c r="L31" s="43"/>
      <c r="M31" s="44">
        <v>742704</v>
      </c>
      <c r="N31" s="43"/>
      <c r="O31" s="44">
        <v>327557</v>
      </c>
      <c r="P31" s="43">
        <f t="shared" si="5"/>
        <v>1634000</v>
      </c>
      <c r="Q31" s="44">
        <f t="shared" si="6"/>
        <v>2699998</v>
      </c>
      <c r="R31" s="24">
        <f t="shared" si="7"/>
        <v>0</v>
      </c>
      <c r="S31" s="25">
        <f t="shared" si="8"/>
        <v>-55.896696395872382</v>
      </c>
      <c r="T31" s="24">
        <f t="shared" si="9"/>
        <v>60.518518518518519</v>
      </c>
      <c r="U31" s="26">
        <f t="shared" si="10"/>
        <v>99.999925925925922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2042000</v>
      </c>
      <c r="C33" s="42"/>
      <c r="D33" s="42"/>
      <c r="E33" s="42">
        <f t="shared" si="4"/>
        <v>2042000</v>
      </c>
      <c r="F33" s="43">
        <v>2042000</v>
      </c>
      <c r="G33" s="44">
        <v>2042000</v>
      </c>
      <c r="H33" s="43">
        <v>511000</v>
      </c>
      <c r="I33" s="44">
        <v>1169367</v>
      </c>
      <c r="J33" s="43">
        <v>295000</v>
      </c>
      <c r="K33" s="44">
        <v>617793</v>
      </c>
      <c r="L33" s="43">
        <v>254000</v>
      </c>
      <c r="M33" s="44">
        <v>254820</v>
      </c>
      <c r="N33" s="43"/>
      <c r="O33" s="44">
        <v>20</v>
      </c>
      <c r="P33" s="43">
        <f t="shared" si="5"/>
        <v>1060000</v>
      </c>
      <c r="Q33" s="44">
        <f t="shared" si="6"/>
        <v>2042000</v>
      </c>
      <c r="R33" s="24">
        <f t="shared" si="7"/>
        <v>-100</v>
      </c>
      <c r="S33" s="25">
        <f t="shared" si="8"/>
        <v>-99.992151322502153</v>
      </c>
      <c r="T33" s="24">
        <f t="shared" si="9"/>
        <v>51.909892262487759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13500000</v>
      </c>
      <c r="C37" s="42"/>
      <c r="D37" s="42"/>
      <c r="E37" s="42">
        <f t="shared" si="4"/>
        <v>13500000</v>
      </c>
      <c r="F37" s="43">
        <v>13500000</v>
      </c>
      <c r="G37" s="44">
        <v>13500000</v>
      </c>
      <c r="H37" s="43"/>
      <c r="I37" s="44"/>
      <c r="J37" s="43">
        <v>843000</v>
      </c>
      <c r="K37" s="44"/>
      <c r="L37" s="43"/>
      <c r="M37" s="44"/>
      <c r="N37" s="43"/>
      <c r="O37" s="44">
        <v>2296539</v>
      </c>
      <c r="P37" s="43">
        <f t="shared" si="5"/>
        <v>843000</v>
      </c>
      <c r="Q37" s="44">
        <f t="shared" si="6"/>
        <v>2296539</v>
      </c>
      <c r="R37" s="24">
        <f t="shared" si="7"/>
        <v>0</v>
      </c>
      <c r="S37" s="25">
        <f t="shared" si="8"/>
        <v>0</v>
      </c>
      <c r="T37" s="24">
        <f t="shared" si="9"/>
        <v>6.2444444444444445</v>
      </c>
      <c r="U37" s="26">
        <f t="shared" si="10"/>
        <v>17.011399999999998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7074000</v>
      </c>
      <c r="C43" s="45">
        <f t="shared" si="20"/>
        <v>16265000</v>
      </c>
      <c r="D43" s="45">
        <f t="shared" si="20"/>
        <v>0</v>
      </c>
      <c r="E43" s="45">
        <f t="shared" si="20"/>
        <v>23339000</v>
      </c>
      <c r="F43" s="46">
        <f t="shared" si="20"/>
        <v>7074000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7074000</v>
      </c>
      <c r="C44" s="39">
        <f t="shared" si="22"/>
        <v>16265000</v>
      </c>
      <c r="D44" s="39">
        <f t="shared" si="22"/>
        <v>0</v>
      </c>
      <c r="E44" s="39">
        <f t="shared" si="22"/>
        <v>23339000</v>
      </c>
      <c r="F44" s="40">
        <f t="shared" si="22"/>
        <v>7074000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7074000</v>
      </c>
      <c r="C46" s="42">
        <v>16265000</v>
      </c>
      <c r="D46" s="42"/>
      <c r="E46" s="42">
        <f t="shared" si="13"/>
        <v>23339000</v>
      </c>
      <c r="F46" s="43">
        <v>7074000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50897000</v>
      </c>
      <c r="C61" s="39">
        <f t="shared" si="26"/>
        <v>43265000</v>
      </c>
      <c r="D61" s="39">
        <f t="shared" si="26"/>
        <v>0</v>
      </c>
      <c r="E61" s="39">
        <f t="shared" si="26"/>
        <v>94162000</v>
      </c>
      <c r="F61" s="40">
        <f t="shared" si="26"/>
        <v>77897000</v>
      </c>
      <c r="G61" s="41">
        <f t="shared" si="26"/>
        <v>70823000</v>
      </c>
      <c r="H61" s="40">
        <f t="shared" si="26"/>
        <v>11814000</v>
      </c>
      <c r="I61" s="41">
        <f t="shared" si="26"/>
        <v>14743607</v>
      </c>
      <c r="J61" s="40">
        <f t="shared" si="26"/>
        <v>17050000</v>
      </c>
      <c r="K61" s="41">
        <f t="shared" si="26"/>
        <v>14254055</v>
      </c>
      <c r="L61" s="40">
        <f t="shared" si="26"/>
        <v>254000</v>
      </c>
      <c r="M61" s="41">
        <f t="shared" si="26"/>
        <v>997759</v>
      </c>
      <c r="N61" s="40">
        <f t="shared" si="26"/>
        <v>0</v>
      </c>
      <c r="O61" s="41">
        <f t="shared" si="26"/>
        <v>14170364</v>
      </c>
      <c r="P61" s="40">
        <f t="shared" si="26"/>
        <v>29118000</v>
      </c>
      <c r="Q61" s="41">
        <f t="shared" si="26"/>
        <v>44165785</v>
      </c>
      <c r="R61" s="20">
        <f t="shared" si="16"/>
        <v>-100</v>
      </c>
      <c r="S61" s="21">
        <f t="shared" si="17"/>
        <v>1320.2191110278131</v>
      </c>
      <c r="T61" s="20">
        <f t="shared" si="18"/>
        <v>30.923302393746948</v>
      </c>
      <c r="U61" s="22">
        <f t="shared" si="19"/>
        <v>46.904043032221068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50897000</v>
      </c>
      <c r="C65" s="48">
        <f t="shared" si="30"/>
        <v>43265000</v>
      </c>
      <c r="D65" s="48">
        <f t="shared" si="30"/>
        <v>0</v>
      </c>
      <c r="E65" s="48">
        <f t="shared" si="30"/>
        <v>94162000</v>
      </c>
      <c r="F65" s="49">
        <f t="shared" si="30"/>
        <v>77897000</v>
      </c>
      <c r="G65" s="50">
        <f t="shared" si="30"/>
        <v>70823000</v>
      </c>
      <c r="H65" s="49">
        <f t="shared" si="30"/>
        <v>11814000</v>
      </c>
      <c r="I65" s="50">
        <f t="shared" si="30"/>
        <v>14743607</v>
      </c>
      <c r="J65" s="49">
        <f t="shared" si="30"/>
        <v>17050000</v>
      </c>
      <c r="K65" s="50">
        <f t="shared" si="30"/>
        <v>14254055</v>
      </c>
      <c r="L65" s="49">
        <f t="shared" si="30"/>
        <v>254000</v>
      </c>
      <c r="M65" s="51">
        <f t="shared" si="30"/>
        <v>997759</v>
      </c>
      <c r="N65" s="49">
        <f t="shared" si="30"/>
        <v>0</v>
      </c>
      <c r="O65" s="50">
        <f t="shared" si="30"/>
        <v>14170364</v>
      </c>
      <c r="P65" s="49">
        <f t="shared" si="30"/>
        <v>29118000</v>
      </c>
      <c r="Q65" s="50">
        <f t="shared" si="30"/>
        <v>44165785</v>
      </c>
      <c r="R65" s="34">
        <f t="shared" si="16"/>
        <v>-100</v>
      </c>
      <c r="S65" s="35">
        <f t="shared" si="17"/>
        <v>1320.2191110278131</v>
      </c>
      <c r="T65" s="34">
        <f t="shared" si="18"/>
        <v>30.923302393746948</v>
      </c>
      <c r="U65" s="35">
        <f t="shared" si="19"/>
        <v>46.904043032221068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35979000</v>
      </c>
      <c r="C8" s="36">
        <f t="shared" si="0"/>
        <v>27000000</v>
      </c>
      <c r="D8" s="36">
        <f t="shared" si="0"/>
        <v>0</v>
      </c>
      <c r="E8" s="36">
        <f t="shared" si="0"/>
        <v>62979000</v>
      </c>
      <c r="F8" s="37">
        <f t="shared" si="0"/>
        <v>62979000</v>
      </c>
      <c r="G8" s="38">
        <f t="shared" si="0"/>
        <v>62979000</v>
      </c>
      <c r="H8" s="37">
        <f t="shared" si="0"/>
        <v>5864000</v>
      </c>
      <c r="I8" s="38">
        <f t="shared" si="0"/>
        <v>6725538</v>
      </c>
      <c r="J8" s="37">
        <f t="shared" si="0"/>
        <v>10687000</v>
      </c>
      <c r="K8" s="38">
        <f t="shared" si="0"/>
        <v>10883386</v>
      </c>
      <c r="L8" s="37">
        <f t="shared" si="0"/>
        <v>12261000</v>
      </c>
      <c r="M8" s="38">
        <f t="shared" si="0"/>
        <v>12131226</v>
      </c>
      <c r="N8" s="37">
        <f t="shared" si="0"/>
        <v>6178000</v>
      </c>
      <c r="O8" s="38">
        <f t="shared" si="0"/>
        <v>6238853</v>
      </c>
      <c r="P8" s="37">
        <f t="shared" si="0"/>
        <v>34990000</v>
      </c>
      <c r="Q8" s="38">
        <f t="shared" si="0"/>
        <v>35979003</v>
      </c>
      <c r="R8" s="16">
        <f>IF(($L8       =0),0,((($N8       -$L8       )/$L8       )*100))</f>
        <v>-49.612592773835743</v>
      </c>
      <c r="S8" s="17">
        <f>IF(($M8       =0),0,((($O8       -$M8       )/$M8       )*100))</f>
        <v>-48.571949776551847</v>
      </c>
      <c r="T8" s="16">
        <f>IF(($E8       =0),0,(($P8       /$E8       )*100))</f>
        <v>55.558201940329319</v>
      </c>
      <c r="U8" s="18">
        <f>IF(($E8       =0),0,(($Q8       /$E8       )*100))</f>
        <v>57.128571428571426</v>
      </c>
      <c r="V8" s="37">
        <f t="shared" ref="V8:W8" si="1">+V9+V28</f>
        <v>3255000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31703000</v>
      </c>
      <c r="C9" s="39">
        <f t="shared" si="2"/>
        <v>27000000</v>
      </c>
      <c r="D9" s="39">
        <f t="shared" si="2"/>
        <v>0</v>
      </c>
      <c r="E9" s="39">
        <f t="shared" si="2"/>
        <v>58703000</v>
      </c>
      <c r="F9" s="40">
        <f t="shared" si="2"/>
        <v>58703000</v>
      </c>
      <c r="G9" s="41">
        <f t="shared" si="2"/>
        <v>58703000</v>
      </c>
      <c r="H9" s="40">
        <f t="shared" si="2"/>
        <v>4420000</v>
      </c>
      <c r="I9" s="41">
        <f t="shared" si="2"/>
        <v>4420638</v>
      </c>
      <c r="J9" s="40">
        <f t="shared" si="2"/>
        <v>9508000</v>
      </c>
      <c r="K9" s="41">
        <f t="shared" si="2"/>
        <v>9507888</v>
      </c>
      <c r="L9" s="40">
        <f t="shared" si="2"/>
        <v>11770000</v>
      </c>
      <c r="M9" s="41">
        <f t="shared" si="2"/>
        <v>11769708</v>
      </c>
      <c r="N9" s="40">
        <f t="shared" si="2"/>
        <v>6005000</v>
      </c>
      <c r="O9" s="41">
        <f t="shared" si="2"/>
        <v>6004767</v>
      </c>
      <c r="P9" s="40">
        <f t="shared" si="2"/>
        <v>31703000</v>
      </c>
      <c r="Q9" s="41">
        <f t="shared" si="2"/>
        <v>31703001</v>
      </c>
      <c r="R9" s="20">
        <f>IF(($L9       =0),0,((($N9       -$L9       )/$L9       )*100))</f>
        <v>-48.980458793542908</v>
      </c>
      <c r="S9" s="21">
        <f>IF(($M9       =0),0,((($O9       -$M9       )/$M9       )*100))</f>
        <v>-48.981172684997794</v>
      </c>
      <c r="T9" s="20">
        <f>IF(($E9       =0),0,(($P9       /$E9       )*100))</f>
        <v>54.00575779772754</v>
      </c>
      <c r="U9" s="22">
        <f>IF(($E9       =0),0,(($Q9       /$E9       )*100))</f>
        <v>54.005759501217995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31703000</v>
      </c>
      <c r="C10" s="42"/>
      <c r="D10" s="42"/>
      <c r="E10" s="42">
        <f t="shared" ref="E10:E41" si="4">$B10      +$C10      +$D10</f>
        <v>31703000</v>
      </c>
      <c r="F10" s="43">
        <v>31703000</v>
      </c>
      <c r="G10" s="44">
        <v>31703000</v>
      </c>
      <c r="H10" s="43">
        <v>4420000</v>
      </c>
      <c r="I10" s="44">
        <v>4420638</v>
      </c>
      <c r="J10" s="43">
        <v>9508000</v>
      </c>
      <c r="K10" s="44">
        <v>9507888</v>
      </c>
      <c r="L10" s="43">
        <v>11770000</v>
      </c>
      <c r="M10" s="44">
        <v>11769708</v>
      </c>
      <c r="N10" s="43">
        <v>6005000</v>
      </c>
      <c r="O10" s="44">
        <v>6004767</v>
      </c>
      <c r="P10" s="43">
        <f t="shared" ref="P10:P41" si="5">$H10      +$J10      +$L10      +$N10</f>
        <v>31703000</v>
      </c>
      <c r="Q10" s="44">
        <f t="shared" ref="Q10:Q41" si="6">$I10      +$K10      +$M10      +$O10</f>
        <v>31703001</v>
      </c>
      <c r="R10" s="24">
        <f t="shared" ref="R10:R41" si="7">IF(($L10      =0),0,((($N10      -$L10      )/$L10      )*100))</f>
        <v>-48.980458793542908</v>
      </c>
      <c r="S10" s="25">
        <f t="shared" ref="S10:S41" si="8">IF(($M10      =0),0,((($O10      -$M10      )/$M10      )*100))</f>
        <v>-48.981172684997794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100.00000315427562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27000000</v>
      </c>
      <c r="D20" s="42"/>
      <c r="E20" s="42">
        <f t="shared" si="4"/>
        <v>27000000</v>
      </c>
      <c r="F20" s="43">
        <v>27000000</v>
      </c>
      <c r="G20" s="44">
        <v>27000000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4276000</v>
      </c>
      <c r="C28" s="39">
        <f t="shared" si="11"/>
        <v>0</v>
      </c>
      <c r="D28" s="39">
        <f t="shared" si="11"/>
        <v>0</v>
      </c>
      <c r="E28" s="39">
        <f t="shared" si="11"/>
        <v>4276000</v>
      </c>
      <c r="F28" s="40">
        <f t="shared" si="11"/>
        <v>4276000</v>
      </c>
      <c r="G28" s="41">
        <f t="shared" si="11"/>
        <v>4276000</v>
      </c>
      <c r="H28" s="40">
        <f t="shared" si="11"/>
        <v>1444000</v>
      </c>
      <c r="I28" s="41">
        <f t="shared" si="11"/>
        <v>2304900</v>
      </c>
      <c r="J28" s="40">
        <f t="shared" si="11"/>
        <v>1179000</v>
      </c>
      <c r="K28" s="41">
        <f t="shared" si="11"/>
        <v>1375498</v>
      </c>
      <c r="L28" s="40">
        <f t="shared" si="11"/>
        <v>491000</v>
      </c>
      <c r="M28" s="41">
        <f t="shared" si="11"/>
        <v>361518</v>
      </c>
      <c r="N28" s="40">
        <f t="shared" si="11"/>
        <v>173000</v>
      </c>
      <c r="O28" s="41">
        <f t="shared" si="11"/>
        <v>234086</v>
      </c>
      <c r="P28" s="40">
        <f t="shared" si="11"/>
        <v>3287000</v>
      </c>
      <c r="Q28" s="41">
        <f t="shared" si="11"/>
        <v>4276002</v>
      </c>
      <c r="R28" s="20">
        <f t="shared" si="7"/>
        <v>-64.765784114052948</v>
      </c>
      <c r="S28" s="21">
        <f t="shared" si="8"/>
        <v>-35.249143887717899</v>
      </c>
      <c r="T28" s="20">
        <f t="shared" si="9"/>
        <v>76.870907390084184</v>
      </c>
      <c r="U28" s="22">
        <f t="shared" si="10"/>
        <v>100.00004677268475</v>
      </c>
      <c r="V28" s="40">
        <f t="shared" ref="V28:W28" si="12">SUM(V29:V42)</f>
        <v>3255000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895000</v>
      </c>
      <c r="I31" s="44">
        <v>894516</v>
      </c>
      <c r="J31" s="43">
        <v>214000</v>
      </c>
      <c r="K31" s="44">
        <v>409882</v>
      </c>
      <c r="L31" s="43">
        <v>491000</v>
      </c>
      <c r="M31" s="44">
        <v>361518</v>
      </c>
      <c r="N31" s="43">
        <v>173000</v>
      </c>
      <c r="O31" s="44">
        <v>234086</v>
      </c>
      <c r="P31" s="43">
        <f t="shared" si="5"/>
        <v>1773000</v>
      </c>
      <c r="Q31" s="44">
        <f t="shared" si="6"/>
        <v>1900002</v>
      </c>
      <c r="R31" s="24">
        <f t="shared" si="7"/>
        <v>-64.765784114052948</v>
      </c>
      <c r="S31" s="25">
        <f t="shared" si="8"/>
        <v>-35.249143887717899</v>
      </c>
      <c r="T31" s="24">
        <f t="shared" si="9"/>
        <v>93.315789473684205</v>
      </c>
      <c r="U31" s="26">
        <f t="shared" si="10"/>
        <v>100.00010526315791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2376000</v>
      </c>
      <c r="C33" s="42"/>
      <c r="D33" s="42"/>
      <c r="E33" s="42">
        <f t="shared" si="4"/>
        <v>2376000</v>
      </c>
      <c r="F33" s="43">
        <v>2376000</v>
      </c>
      <c r="G33" s="44">
        <v>2376000</v>
      </c>
      <c r="H33" s="43">
        <v>549000</v>
      </c>
      <c r="I33" s="44">
        <v>1410384</v>
      </c>
      <c r="J33" s="43">
        <v>965000</v>
      </c>
      <c r="K33" s="44">
        <v>965616</v>
      </c>
      <c r="L33" s="43"/>
      <c r="M33" s="44"/>
      <c r="N33" s="43"/>
      <c r="O33" s="44"/>
      <c r="P33" s="43">
        <f t="shared" si="5"/>
        <v>1514000</v>
      </c>
      <c r="Q33" s="44">
        <f t="shared" si="6"/>
        <v>2376000</v>
      </c>
      <c r="R33" s="24">
        <f t="shared" si="7"/>
        <v>0</v>
      </c>
      <c r="S33" s="25">
        <f t="shared" si="8"/>
        <v>0</v>
      </c>
      <c r="T33" s="24">
        <f t="shared" si="9"/>
        <v>63.72053872053872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3255000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14235000</v>
      </c>
      <c r="C43" s="45">
        <f t="shared" si="20"/>
        <v>-12737000</v>
      </c>
      <c r="D43" s="45">
        <f t="shared" si="20"/>
        <v>0</v>
      </c>
      <c r="E43" s="45">
        <f t="shared" si="20"/>
        <v>1498000</v>
      </c>
      <c r="F43" s="46">
        <f t="shared" si="20"/>
        <v>14235000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14235000</v>
      </c>
      <c r="C44" s="39">
        <f t="shared" si="22"/>
        <v>-12737000</v>
      </c>
      <c r="D44" s="39">
        <f t="shared" si="22"/>
        <v>0</v>
      </c>
      <c r="E44" s="39">
        <f t="shared" si="22"/>
        <v>1498000</v>
      </c>
      <c r="F44" s="40">
        <f t="shared" si="22"/>
        <v>14235000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14235000</v>
      </c>
      <c r="C46" s="42">
        <v>-12737000</v>
      </c>
      <c r="D46" s="42"/>
      <c r="E46" s="42">
        <f t="shared" si="13"/>
        <v>1498000</v>
      </c>
      <c r="F46" s="43">
        <v>14235000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50214000</v>
      </c>
      <c r="C61" s="39">
        <f t="shared" si="26"/>
        <v>14263000</v>
      </c>
      <c r="D61" s="39">
        <f t="shared" si="26"/>
        <v>0</v>
      </c>
      <c r="E61" s="39">
        <f t="shared" si="26"/>
        <v>64477000</v>
      </c>
      <c r="F61" s="40">
        <f t="shared" si="26"/>
        <v>77214000</v>
      </c>
      <c r="G61" s="41">
        <f t="shared" si="26"/>
        <v>62979000</v>
      </c>
      <c r="H61" s="40">
        <f t="shared" si="26"/>
        <v>5864000</v>
      </c>
      <c r="I61" s="41">
        <f t="shared" si="26"/>
        <v>6725538</v>
      </c>
      <c r="J61" s="40">
        <f t="shared" si="26"/>
        <v>10687000</v>
      </c>
      <c r="K61" s="41">
        <f t="shared" si="26"/>
        <v>10883386</v>
      </c>
      <c r="L61" s="40">
        <f t="shared" si="26"/>
        <v>12261000</v>
      </c>
      <c r="M61" s="41">
        <f t="shared" si="26"/>
        <v>12131226</v>
      </c>
      <c r="N61" s="40">
        <f t="shared" si="26"/>
        <v>6178000</v>
      </c>
      <c r="O61" s="41">
        <f t="shared" si="26"/>
        <v>6238853</v>
      </c>
      <c r="P61" s="40">
        <f t="shared" si="26"/>
        <v>34990000</v>
      </c>
      <c r="Q61" s="41">
        <f t="shared" si="26"/>
        <v>35979003</v>
      </c>
      <c r="R61" s="20">
        <f t="shared" si="16"/>
        <v>-49.612592773835743</v>
      </c>
      <c r="S61" s="21">
        <f t="shared" si="17"/>
        <v>-48.571949776551847</v>
      </c>
      <c r="T61" s="20">
        <f t="shared" si="18"/>
        <v>54.267413186097372</v>
      </c>
      <c r="U61" s="22">
        <f t="shared" si="19"/>
        <v>55.801298137320288</v>
      </c>
      <c r="V61" s="40">
        <f t="shared" ref="V61:W61" si="27">+V8+V43</f>
        <v>3255000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50214000</v>
      </c>
      <c r="C65" s="48">
        <f t="shared" si="30"/>
        <v>14263000</v>
      </c>
      <c r="D65" s="48">
        <f t="shared" si="30"/>
        <v>0</v>
      </c>
      <c r="E65" s="48">
        <f t="shared" si="30"/>
        <v>64477000</v>
      </c>
      <c r="F65" s="49">
        <f t="shared" si="30"/>
        <v>77214000</v>
      </c>
      <c r="G65" s="50">
        <f t="shared" si="30"/>
        <v>62979000</v>
      </c>
      <c r="H65" s="49">
        <f t="shared" si="30"/>
        <v>5864000</v>
      </c>
      <c r="I65" s="50">
        <f t="shared" si="30"/>
        <v>6725538</v>
      </c>
      <c r="J65" s="49">
        <f t="shared" si="30"/>
        <v>10687000</v>
      </c>
      <c r="K65" s="50">
        <f t="shared" si="30"/>
        <v>10883386</v>
      </c>
      <c r="L65" s="49">
        <f t="shared" si="30"/>
        <v>12261000</v>
      </c>
      <c r="M65" s="51">
        <f t="shared" si="30"/>
        <v>12131226</v>
      </c>
      <c r="N65" s="49">
        <f t="shared" si="30"/>
        <v>6178000</v>
      </c>
      <c r="O65" s="50">
        <f t="shared" si="30"/>
        <v>6238853</v>
      </c>
      <c r="P65" s="49">
        <f t="shared" si="30"/>
        <v>34990000</v>
      </c>
      <c r="Q65" s="50">
        <f t="shared" si="30"/>
        <v>35979003</v>
      </c>
      <c r="R65" s="34">
        <f t="shared" si="16"/>
        <v>-49.612592773835743</v>
      </c>
      <c r="S65" s="35">
        <f t="shared" si="17"/>
        <v>-48.571949776551847</v>
      </c>
      <c r="T65" s="34">
        <f t="shared" si="18"/>
        <v>54.267413186097372</v>
      </c>
      <c r="U65" s="35">
        <f t="shared" si="19"/>
        <v>55.801298137320288</v>
      </c>
      <c r="V65" s="49">
        <f>+V61+V62</f>
        <v>3255000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241391000</v>
      </c>
      <c r="C8" s="36">
        <f t="shared" si="0"/>
        <v>0</v>
      </c>
      <c r="D8" s="36">
        <f t="shared" si="0"/>
        <v>0</v>
      </c>
      <c r="E8" s="36">
        <f t="shared" si="0"/>
        <v>241391000</v>
      </c>
      <c r="F8" s="37">
        <f t="shared" si="0"/>
        <v>241391000</v>
      </c>
      <c r="G8" s="38">
        <f t="shared" si="0"/>
        <v>241391000</v>
      </c>
      <c r="H8" s="37">
        <f t="shared" si="0"/>
        <v>29417000</v>
      </c>
      <c r="I8" s="38">
        <f t="shared" si="0"/>
        <v>27072300</v>
      </c>
      <c r="J8" s="37">
        <f t="shared" si="0"/>
        <v>100571000</v>
      </c>
      <c r="K8" s="38">
        <f t="shared" si="0"/>
        <v>87026540</v>
      </c>
      <c r="L8" s="37">
        <f t="shared" si="0"/>
        <v>47289000</v>
      </c>
      <c r="M8" s="38">
        <f t="shared" si="0"/>
        <v>60513862</v>
      </c>
      <c r="N8" s="37">
        <f t="shared" si="0"/>
        <v>46029000</v>
      </c>
      <c r="O8" s="38">
        <f t="shared" si="0"/>
        <v>86347675</v>
      </c>
      <c r="P8" s="37">
        <f t="shared" si="0"/>
        <v>223306000</v>
      </c>
      <c r="Q8" s="38">
        <f t="shared" si="0"/>
        <v>260960377</v>
      </c>
      <c r="R8" s="16">
        <f>IF(($L8       =0),0,((($N8       -$L8       )/$L8       )*100))</f>
        <v>-2.6644674237137602</v>
      </c>
      <c r="S8" s="17">
        <f>IF(($M8       =0),0,((($O8       -$M8       )/$M8       )*100))</f>
        <v>42.690735884614341</v>
      </c>
      <c r="T8" s="16">
        <f>IF(($E8       =0),0,(($P8       /$E8       )*100))</f>
        <v>92.508005683724747</v>
      </c>
      <c r="U8" s="18">
        <f>IF(($E8       =0),0,(($Q8       /$E8       )*100))</f>
        <v>108.10692072198218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235184000</v>
      </c>
      <c r="C9" s="39">
        <f t="shared" si="2"/>
        <v>0</v>
      </c>
      <c r="D9" s="39">
        <f t="shared" si="2"/>
        <v>0</v>
      </c>
      <c r="E9" s="39">
        <f t="shared" si="2"/>
        <v>235184000</v>
      </c>
      <c r="F9" s="40">
        <f t="shared" si="2"/>
        <v>235184000</v>
      </c>
      <c r="G9" s="41">
        <f t="shared" si="2"/>
        <v>235184000</v>
      </c>
      <c r="H9" s="40">
        <f t="shared" si="2"/>
        <v>28228000</v>
      </c>
      <c r="I9" s="41">
        <f t="shared" si="2"/>
        <v>25884042</v>
      </c>
      <c r="J9" s="40">
        <f t="shared" si="2"/>
        <v>99365000</v>
      </c>
      <c r="K9" s="41">
        <f t="shared" si="2"/>
        <v>85819680</v>
      </c>
      <c r="L9" s="40">
        <f t="shared" si="2"/>
        <v>45733000</v>
      </c>
      <c r="M9" s="41">
        <f t="shared" si="2"/>
        <v>58958693</v>
      </c>
      <c r="N9" s="40">
        <f t="shared" si="2"/>
        <v>43773000</v>
      </c>
      <c r="O9" s="41">
        <f t="shared" si="2"/>
        <v>84090962</v>
      </c>
      <c r="P9" s="40">
        <f t="shared" si="2"/>
        <v>217099000</v>
      </c>
      <c r="Q9" s="41">
        <f t="shared" si="2"/>
        <v>254753377</v>
      </c>
      <c r="R9" s="20">
        <f>IF(($L9       =0),0,((($N9       -$L9       )/$L9       )*100))</f>
        <v>-4.2857455229265522</v>
      </c>
      <c r="S9" s="21">
        <f>IF(($M9       =0),0,((($O9       -$M9       )/$M9       )*100))</f>
        <v>42.626909996122201</v>
      </c>
      <c r="T9" s="20">
        <f>IF(($E9       =0),0,(($P9       /$E9       )*100))</f>
        <v>92.310276209265936</v>
      </c>
      <c r="U9" s="22">
        <f>IF(($E9       =0),0,(($Q9       /$E9       )*100))</f>
        <v>108.32087939655759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8550000</v>
      </c>
      <c r="C13" s="42"/>
      <c r="D13" s="42"/>
      <c r="E13" s="42">
        <f t="shared" si="4"/>
        <v>8550000</v>
      </c>
      <c r="F13" s="43">
        <v>8550000</v>
      </c>
      <c r="G13" s="44">
        <v>8550000</v>
      </c>
      <c r="H13" s="43"/>
      <c r="I13" s="44"/>
      <c r="J13" s="43">
        <v>3054000</v>
      </c>
      <c r="K13" s="44">
        <v>2655664</v>
      </c>
      <c r="L13" s="43"/>
      <c r="M13" s="44">
        <v>2950376</v>
      </c>
      <c r="N13" s="43">
        <v>5065000</v>
      </c>
      <c r="O13" s="44">
        <v>2513338</v>
      </c>
      <c r="P13" s="43">
        <f t="shared" si="5"/>
        <v>8119000</v>
      </c>
      <c r="Q13" s="44">
        <f t="shared" si="6"/>
        <v>8119378</v>
      </c>
      <c r="R13" s="24">
        <f t="shared" si="7"/>
        <v>0</v>
      </c>
      <c r="S13" s="25">
        <f t="shared" si="8"/>
        <v>-14.812959432967187</v>
      </c>
      <c r="T13" s="24">
        <f t="shared" si="9"/>
        <v>94.959064327485379</v>
      </c>
      <c r="U13" s="26">
        <f t="shared" si="10"/>
        <v>94.963485380116964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70129000</v>
      </c>
      <c r="C23" s="42"/>
      <c r="D23" s="42"/>
      <c r="E23" s="42">
        <f t="shared" si="4"/>
        <v>70129000</v>
      </c>
      <c r="F23" s="43">
        <v>70129000</v>
      </c>
      <c r="G23" s="44">
        <v>70129000</v>
      </c>
      <c r="H23" s="43">
        <v>13832000</v>
      </c>
      <c r="I23" s="44">
        <v>13832248</v>
      </c>
      <c r="J23" s="43">
        <v>37765000</v>
      </c>
      <c r="K23" s="44">
        <v>30324051</v>
      </c>
      <c r="L23" s="43">
        <v>18532000</v>
      </c>
      <c r="M23" s="44">
        <v>27913921</v>
      </c>
      <c r="N23" s="43"/>
      <c r="O23" s="44">
        <v>18058780</v>
      </c>
      <c r="P23" s="43">
        <f t="shared" si="5"/>
        <v>70129000</v>
      </c>
      <c r="Q23" s="44">
        <f t="shared" si="6"/>
        <v>90129000</v>
      </c>
      <c r="R23" s="24">
        <f t="shared" si="7"/>
        <v>-100</v>
      </c>
      <c r="S23" s="25">
        <f t="shared" si="8"/>
        <v>-35.305469983955319</v>
      </c>
      <c r="T23" s="24">
        <f t="shared" si="9"/>
        <v>100</v>
      </c>
      <c r="U23" s="26">
        <f t="shared" si="10"/>
        <v>128.51887236378673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156505000</v>
      </c>
      <c r="C25" s="42"/>
      <c r="D25" s="42"/>
      <c r="E25" s="42">
        <f t="shared" si="4"/>
        <v>156505000</v>
      </c>
      <c r="F25" s="43">
        <v>156505000</v>
      </c>
      <c r="G25" s="44">
        <v>156505000</v>
      </c>
      <c r="H25" s="43">
        <v>14396000</v>
      </c>
      <c r="I25" s="44">
        <v>12051794</v>
      </c>
      <c r="J25" s="43">
        <v>58546000</v>
      </c>
      <c r="K25" s="44">
        <v>52839965</v>
      </c>
      <c r="L25" s="43">
        <v>27201000</v>
      </c>
      <c r="M25" s="44">
        <v>28094396</v>
      </c>
      <c r="N25" s="43">
        <v>38708000</v>
      </c>
      <c r="O25" s="44">
        <v>63518844</v>
      </c>
      <c r="P25" s="43">
        <f t="shared" si="5"/>
        <v>138851000</v>
      </c>
      <c r="Q25" s="44">
        <f t="shared" si="6"/>
        <v>156504999</v>
      </c>
      <c r="R25" s="24">
        <f t="shared" si="7"/>
        <v>42.303591779713983</v>
      </c>
      <c r="S25" s="25">
        <f t="shared" si="8"/>
        <v>126.09079760960158</v>
      </c>
      <c r="T25" s="24">
        <f t="shared" si="9"/>
        <v>88.719849206095645</v>
      </c>
      <c r="U25" s="26">
        <f t="shared" si="10"/>
        <v>99.999999361042782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6207000</v>
      </c>
      <c r="C28" s="39">
        <f t="shared" si="11"/>
        <v>0</v>
      </c>
      <c r="D28" s="39">
        <f t="shared" si="11"/>
        <v>0</v>
      </c>
      <c r="E28" s="39">
        <f t="shared" si="11"/>
        <v>6207000</v>
      </c>
      <c r="F28" s="40">
        <f t="shared" si="11"/>
        <v>6207000</v>
      </c>
      <c r="G28" s="41">
        <f t="shared" si="11"/>
        <v>6207000</v>
      </c>
      <c r="H28" s="40">
        <f t="shared" si="11"/>
        <v>1189000</v>
      </c>
      <c r="I28" s="41">
        <f t="shared" si="11"/>
        <v>1188258</v>
      </c>
      <c r="J28" s="40">
        <f t="shared" si="11"/>
        <v>1206000</v>
      </c>
      <c r="K28" s="41">
        <f t="shared" si="11"/>
        <v>1206860</v>
      </c>
      <c r="L28" s="40">
        <f t="shared" si="11"/>
        <v>1556000</v>
      </c>
      <c r="M28" s="41">
        <f t="shared" si="11"/>
        <v>1555169</v>
      </c>
      <c r="N28" s="40">
        <f t="shared" si="11"/>
        <v>2256000</v>
      </c>
      <c r="O28" s="41">
        <f t="shared" si="11"/>
        <v>2256713</v>
      </c>
      <c r="P28" s="40">
        <f t="shared" si="11"/>
        <v>6207000</v>
      </c>
      <c r="Q28" s="41">
        <f t="shared" si="11"/>
        <v>6207000</v>
      </c>
      <c r="R28" s="20">
        <f t="shared" si="7"/>
        <v>44.987146529562985</v>
      </c>
      <c r="S28" s="21">
        <f t="shared" si="8"/>
        <v>45.110467093929984</v>
      </c>
      <c r="T28" s="20">
        <f t="shared" si="9"/>
        <v>100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636000</v>
      </c>
      <c r="I31" s="44">
        <v>635210</v>
      </c>
      <c r="J31" s="43">
        <v>378000</v>
      </c>
      <c r="K31" s="44">
        <v>378516</v>
      </c>
      <c r="L31" s="43">
        <v>222000</v>
      </c>
      <c r="M31" s="44">
        <v>222202</v>
      </c>
      <c r="N31" s="43">
        <v>1264000</v>
      </c>
      <c r="O31" s="44">
        <v>1264071</v>
      </c>
      <c r="P31" s="43">
        <f t="shared" si="5"/>
        <v>2500000</v>
      </c>
      <c r="Q31" s="44">
        <f t="shared" si="6"/>
        <v>2499999</v>
      </c>
      <c r="R31" s="24">
        <f t="shared" si="7"/>
        <v>469.36936936936934</v>
      </c>
      <c r="S31" s="25">
        <f t="shared" si="8"/>
        <v>468.88371841837613</v>
      </c>
      <c r="T31" s="24">
        <f t="shared" si="9"/>
        <v>100</v>
      </c>
      <c r="U31" s="26">
        <f t="shared" si="10"/>
        <v>99.999960000000002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3707000</v>
      </c>
      <c r="C33" s="42"/>
      <c r="D33" s="42"/>
      <c r="E33" s="42">
        <f t="shared" si="4"/>
        <v>3707000</v>
      </c>
      <c r="F33" s="43">
        <v>3707000</v>
      </c>
      <c r="G33" s="44">
        <v>3707000</v>
      </c>
      <c r="H33" s="43">
        <v>553000</v>
      </c>
      <c r="I33" s="44">
        <v>553048</v>
      </c>
      <c r="J33" s="43">
        <v>828000</v>
      </c>
      <c r="K33" s="44">
        <v>828344</v>
      </c>
      <c r="L33" s="43">
        <v>1334000</v>
      </c>
      <c r="M33" s="44">
        <v>1332967</v>
      </c>
      <c r="N33" s="43">
        <v>992000</v>
      </c>
      <c r="O33" s="44">
        <v>992642</v>
      </c>
      <c r="P33" s="43">
        <f t="shared" si="5"/>
        <v>3707000</v>
      </c>
      <c r="Q33" s="44">
        <f t="shared" si="6"/>
        <v>3707001</v>
      </c>
      <c r="R33" s="24">
        <f t="shared" si="7"/>
        <v>-25.637181409295351</v>
      </c>
      <c r="S33" s="25">
        <f t="shared" si="8"/>
        <v>-25.531389749333627</v>
      </c>
      <c r="T33" s="24">
        <f t="shared" si="9"/>
        <v>100</v>
      </c>
      <c r="U33" s="26">
        <f t="shared" si="10"/>
        <v>100.00002697599137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24027000</v>
      </c>
      <c r="C43" s="45">
        <f t="shared" si="20"/>
        <v>-12055000</v>
      </c>
      <c r="D43" s="45">
        <f t="shared" si="20"/>
        <v>0</v>
      </c>
      <c r="E43" s="45">
        <f t="shared" si="20"/>
        <v>11972000</v>
      </c>
      <c r="F43" s="46">
        <f t="shared" si="20"/>
        <v>24027000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24027000</v>
      </c>
      <c r="C44" s="39">
        <f t="shared" si="22"/>
        <v>-12055000</v>
      </c>
      <c r="D44" s="39">
        <f t="shared" si="22"/>
        <v>0</v>
      </c>
      <c r="E44" s="39">
        <f t="shared" si="22"/>
        <v>11972000</v>
      </c>
      <c r="F44" s="40">
        <f t="shared" si="22"/>
        <v>24027000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24027000</v>
      </c>
      <c r="C46" s="42">
        <v>-12055000</v>
      </c>
      <c r="D46" s="42"/>
      <c r="E46" s="42">
        <f t="shared" si="13"/>
        <v>11972000</v>
      </c>
      <c r="F46" s="43">
        <v>24027000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265418000</v>
      </c>
      <c r="C61" s="39">
        <f t="shared" si="26"/>
        <v>-12055000</v>
      </c>
      <c r="D61" s="39">
        <f t="shared" si="26"/>
        <v>0</v>
      </c>
      <c r="E61" s="39">
        <f t="shared" si="26"/>
        <v>253363000</v>
      </c>
      <c r="F61" s="40">
        <f t="shared" si="26"/>
        <v>265418000</v>
      </c>
      <c r="G61" s="41">
        <f t="shared" si="26"/>
        <v>241391000</v>
      </c>
      <c r="H61" s="40">
        <f t="shared" si="26"/>
        <v>29417000</v>
      </c>
      <c r="I61" s="41">
        <f t="shared" si="26"/>
        <v>27072300</v>
      </c>
      <c r="J61" s="40">
        <f t="shared" si="26"/>
        <v>100571000</v>
      </c>
      <c r="K61" s="41">
        <f t="shared" si="26"/>
        <v>87026540</v>
      </c>
      <c r="L61" s="40">
        <f t="shared" si="26"/>
        <v>47289000</v>
      </c>
      <c r="M61" s="41">
        <f t="shared" si="26"/>
        <v>60513862</v>
      </c>
      <c r="N61" s="40">
        <f t="shared" si="26"/>
        <v>46029000</v>
      </c>
      <c r="O61" s="41">
        <f t="shared" si="26"/>
        <v>86347675</v>
      </c>
      <c r="P61" s="40">
        <f t="shared" si="26"/>
        <v>223306000</v>
      </c>
      <c r="Q61" s="41">
        <f t="shared" si="26"/>
        <v>260960377</v>
      </c>
      <c r="R61" s="20">
        <f t="shared" si="16"/>
        <v>-2.6644674237137602</v>
      </c>
      <c r="S61" s="21">
        <f t="shared" si="17"/>
        <v>42.690735884614341</v>
      </c>
      <c r="T61" s="20">
        <f t="shared" si="18"/>
        <v>88.136783981875809</v>
      </c>
      <c r="U61" s="22">
        <f t="shared" si="19"/>
        <v>102.99861345184578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265418000</v>
      </c>
      <c r="C65" s="48">
        <f t="shared" si="30"/>
        <v>-12055000</v>
      </c>
      <c r="D65" s="48">
        <f t="shared" si="30"/>
        <v>0</v>
      </c>
      <c r="E65" s="48">
        <f t="shared" si="30"/>
        <v>253363000</v>
      </c>
      <c r="F65" s="49">
        <f t="shared" si="30"/>
        <v>265418000</v>
      </c>
      <c r="G65" s="50">
        <f t="shared" si="30"/>
        <v>241391000</v>
      </c>
      <c r="H65" s="49">
        <f t="shared" si="30"/>
        <v>29417000</v>
      </c>
      <c r="I65" s="50">
        <f t="shared" si="30"/>
        <v>27072300</v>
      </c>
      <c r="J65" s="49">
        <f t="shared" si="30"/>
        <v>100571000</v>
      </c>
      <c r="K65" s="50">
        <f t="shared" si="30"/>
        <v>87026540</v>
      </c>
      <c r="L65" s="49">
        <f t="shared" si="30"/>
        <v>47289000</v>
      </c>
      <c r="M65" s="51">
        <f t="shared" si="30"/>
        <v>60513862</v>
      </c>
      <c r="N65" s="49">
        <f t="shared" si="30"/>
        <v>46029000</v>
      </c>
      <c r="O65" s="50">
        <f t="shared" si="30"/>
        <v>86347675</v>
      </c>
      <c r="P65" s="49">
        <f t="shared" si="30"/>
        <v>223306000</v>
      </c>
      <c r="Q65" s="50">
        <f t="shared" si="30"/>
        <v>260960377</v>
      </c>
      <c r="R65" s="34">
        <f t="shared" si="16"/>
        <v>-2.6644674237137602</v>
      </c>
      <c r="S65" s="35">
        <f t="shared" si="17"/>
        <v>42.690735884614341</v>
      </c>
      <c r="T65" s="34">
        <f t="shared" si="18"/>
        <v>88.136783981875809</v>
      </c>
      <c r="U65" s="35">
        <f t="shared" si="19"/>
        <v>102.99861345184578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55922000</v>
      </c>
      <c r="C8" s="36">
        <f t="shared" si="0"/>
        <v>0</v>
      </c>
      <c r="D8" s="36">
        <f t="shared" si="0"/>
        <v>0</v>
      </c>
      <c r="E8" s="36">
        <f t="shared" si="0"/>
        <v>55922000</v>
      </c>
      <c r="F8" s="37">
        <f t="shared" si="0"/>
        <v>55922000</v>
      </c>
      <c r="G8" s="38">
        <f t="shared" si="0"/>
        <v>54982000</v>
      </c>
      <c r="H8" s="37">
        <f t="shared" si="0"/>
        <v>19693000</v>
      </c>
      <c r="I8" s="38">
        <f t="shared" si="0"/>
        <v>21299654</v>
      </c>
      <c r="J8" s="37">
        <f t="shared" si="0"/>
        <v>16488000</v>
      </c>
      <c r="K8" s="38">
        <f t="shared" si="0"/>
        <v>23067928</v>
      </c>
      <c r="L8" s="37">
        <f t="shared" si="0"/>
        <v>12937000</v>
      </c>
      <c r="M8" s="38">
        <f t="shared" si="0"/>
        <v>8956627</v>
      </c>
      <c r="N8" s="37">
        <f t="shared" si="0"/>
        <v>5587000</v>
      </c>
      <c r="O8" s="38">
        <f t="shared" si="0"/>
        <v>1461384</v>
      </c>
      <c r="P8" s="37">
        <f t="shared" si="0"/>
        <v>54705000</v>
      </c>
      <c r="Q8" s="38">
        <f t="shared" si="0"/>
        <v>54785593</v>
      </c>
      <c r="R8" s="16">
        <f>IF(($L8       =0),0,((($N8       -$L8       )/$L8       )*100))</f>
        <v>-56.813789904923858</v>
      </c>
      <c r="S8" s="17">
        <f>IF(($M8       =0),0,((($O8       -$M8       )/$M8       )*100))</f>
        <v>-83.68376845435229</v>
      </c>
      <c r="T8" s="16">
        <f>IF(($E8       =0),0,(($P8       /$E8       )*100))</f>
        <v>97.823754515217615</v>
      </c>
      <c r="U8" s="18">
        <f>IF(($E8       =0),0,(($Q8       /$E8       )*100))</f>
        <v>97.967871320768225</v>
      </c>
      <c r="V8" s="37">
        <f t="shared" ref="V8:W8" si="1">+V9+V28</f>
        <v>8090000</v>
      </c>
      <c r="W8" s="38">
        <f t="shared" si="1"/>
        <v>8090000</v>
      </c>
    </row>
    <row r="9" spans="1:23" ht="13" x14ac:dyDescent="0.3">
      <c r="A9" s="19" t="s">
        <v>35</v>
      </c>
      <c r="B9" s="39">
        <f t="shared" ref="B9:Q9" si="2">SUM(B10:B27)</f>
        <v>51228000</v>
      </c>
      <c r="C9" s="39">
        <f t="shared" si="2"/>
        <v>0</v>
      </c>
      <c r="D9" s="39">
        <f t="shared" si="2"/>
        <v>0</v>
      </c>
      <c r="E9" s="39">
        <f t="shared" si="2"/>
        <v>51228000</v>
      </c>
      <c r="F9" s="40">
        <f t="shared" si="2"/>
        <v>51228000</v>
      </c>
      <c r="G9" s="41">
        <f t="shared" si="2"/>
        <v>50288000</v>
      </c>
      <c r="H9" s="40">
        <f t="shared" si="2"/>
        <v>17685000</v>
      </c>
      <c r="I9" s="41">
        <f t="shared" si="2"/>
        <v>18948287</v>
      </c>
      <c r="J9" s="40">
        <f t="shared" si="2"/>
        <v>15534000</v>
      </c>
      <c r="K9" s="41">
        <f t="shared" si="2"/>
        <v>22144245</v>
      </c>
      <c r="L9" s="40">
        <f t="shared" si="2"/>
        <v>11970000</v>
      </c>
      <c r="M9" s="41">
        <f t="shared" si="2"/>
        <v>8071118</v>
      </c>
      <c r="N9" s="40">
        <f t="shared" si="2"/>
        <v>5099000</v>
      </c>
      <c r="O9" s="41">
        <f t="shared" si="2"/>
        <v>927947</v>
      </c>
      <c r="P9" s="40">
        <f t="shared" si="2"/>
        <v>50288000</v>
      </c>
      <c r="Q9" s="41">
        <f t="shared" si="2"/>
        <v>50091597</v>
      </c>
      <c r="R9" s="20">
        <f>IF(($L9       =0),0,((($N9       -$L9       )/$L9       )*100))</f>
        <v>-57.401837928153718</v>
      </c>
      <c r="S9" s="21">
        <f>IF(($M9       =0),0,((($O9       -$M9       )/$M9       )*100))</f>
        <v>-88.50286911924718</v>
      </c>
      <c r="T9" s="20">
        <f>IF(($E9       =0),0,(($P9       /$E9       )*100))</f>
        <v>98.165065979542447</v>
      </c>
      <c r="U9" s="22">
        <f>IF(($E9       =0),0,(($Q9       /$E9       )*100))</f>
        <v>97.781676036542521</v>
      </c>
      <c r="V9" s="40">
        <f t="shared" ref="V9:W9" si="3">SUM(V10:V27)</f>
        <v>8090000</v>
      </c>
      <c r="W9" s="41">
        <f t="shared" si="3"/>
        <v>8090000</v>
      </c>
    </row>
    <row r="10" spans="1:23" ht="13" x14ac:dyDescent="0.3">
      <c r="A10" s="23" t="s">
        <v>36</v>
      </c>
      <c r="B10" s="42">
        <v>49518000</v>
      </c>
      <c r="C10" s="42"/>
      <c r="D10" s="42"/>
      <c r="E10" s="42">
        <f t="shared" ref="E10:E41" si="4">$B10      +$C10      +$D10</f>
        <v>49518000</v>
      </c>
      <c r="F10" s="43">
        <v>49518000</v>
      </c>
      <c r="G10" s="44">
        <v>49518000</v>
      </c>
      <c r="H10" s="43">
        <v>17685000</v>
      </c>
      <c r="I10" s="44">
        <v>18948287</v>
      </c>
      <c r="J10" s="43">
        <v>15419000</v>
      </c>
      <c r="K10" s="44">
        <v>22043715</v>
      </c>
      <c r="L10" s="43">
        <v>11601000</v>
      </c>
      <c r="M10" s="44">
        <v>7750718</v>
      </c>
      <c r="N10" s="43">
        <v>4813000</v>
      </c>
      <c r="O10" s="44">
        <v>679312</v>
      </c>
      <c r="P10" s="43">
        <f t="shared" ref="P10:P41" si="5">$H10      +$J10      +$L10      +$N10</f>
        <v>49518000</v>
      </c>
      <c r="Q10" s="44">
        <f t="shared" ref="Q10:Q41" si="6">$I10      +$K10      +$M10      +$O10</f>
        <v>49422032</v>
      </c>
      <c r="R10" s="24">
        <f t="shared" ref="R10:R41" si="7">IF(($L10      =0),0,((($N10      -$L10      )/$L10      )*100))</f>
        <v>-58.512197224377203</v>
      </c>
      <c r="S10" s="25">
        <f t="shared" ref="S10:S41" si="8">IF(($M10      =0),0,((($O10      -$M10      )/$M10      )*100))</f>
        <v>-91.235495859867427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99.806195726806408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1710000</v>
      </c>
      <c r="C13" s="42"/>
      <c r="D13" s="42"/>
      <c r="E13" s="42">
        <f t="shared" si="4"/>
        <v>1710000</v>
      </c>
      <c r="F13" s="43">
        <v>1710000</v>
      </c>
      <c r="G13" s="44">
        <v>770000</v>
      </c>
      <c r="H13" s="43"/>
      <c r="I13" s="44"/>
      <c r="J13" s="43">
        <v>115000</v>
      </c>
      <c r="K13" s="44">
        <v>100530</v>
      </c>
      <c r="L13" s="43">
        <v>369000</v>
      </c>
      <c r="M13" s="44">
        <v>320400</v>
      </c>
      <c r="N13" s="43">
        <v>286000</v>
      </c>
      <c r="O13" s="44">
        <v>248635</v>
      </c>
      <c r="P13" s="43">
        <f t="shared" si="5"/>
        <v>770000</v>
      </c>
      <c r="Q13" s="44">
        <f t="shared" si="6"/>
        <v>669565</v>
      </c>
      <c r="R13" s="24">
        <f t="shared" si="7"/>
        <v>-22.493224932249323</v>
      </c>
      <c r="S13" s="25">
        <f t="shared" si="8"/>
        <v>-22.398564294631708</v>
      </c>
      <c r="T13" s="24">
        <f t="shared" si="9"/>
        <v>45.029239766081872</v>
      </c>
      <c r="U13" s="26">
        <f t="shared" si="10"/>
        <v>39.155847953216373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8090000</v>
      </c>
      <c r="W20" s="44">
        <v>8090000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4694000</v>
      </c>
      <c r="C28" s="39">
        <f t="shared" si="11"/>
        <v>0</v>
      </c>
      <c r="D28" s="39">
        <f t="shared" si="11"/>
        <v>0</v>
      </c>
      <c r="E28" s="39">
        <f t="shared" si="11"/>
        <v>4694000</v>
      </c>
      <c r="F28" s="40">
        <f t="shared" si="11"/>
        <v>4694000</v>
      </c>
      <c r="G28" s="41">
        <f t="shared" si="11"/>
        <v>4694000</v>
      </c>
      <c r="H28" s="40">
        <f t="shared" si="11"/>
        <v>2008000</v>
      </c>
      <c r="I28" s="41">
        <f t="shared" si="11"/>
        <v>2351367</v>
      </c>
      <c r="J28" s="40">
        <f t="shared" si="11"/>
        <v>954000</v>
      </c>
      <c r="K28" s="41">
        <f t="shared" si="11"/>
        <v>923683</v>
      </c>
      <c r="L28" s="40">
        <f t="shared" si="11"/>
        <v>967000</v>
      </c>
      <c r="M28" s="41">
        <f t="shared" si="11"/>
        <v>885509</v>
      </c>
      <c r="N28" s="40">
        <f t="shared" si="11"/>
        <v>488000</v>
      </c>
      <c r="O28" s="41">
        <f t="shared" si="11"/>
        <v>533437</v>
      </c>
      <c r="P28" s="40">
        <f t="shared" si="11"/>
        <v>4417000</v>
      </c>
      <c r="Q28" s="41">
        <f t="shared" si="11"/>
        <v>4693996</v>
      </c>
      <c r="R28" s="20">
        <f t="shared" si="7"/>
        <v>-49.534643226473626</v>
      </c>
      <c r="S28" s="21">
        <f t="shared" si="8"/>
        <v>-39.759279691115509</v>
      </c>
      <c r="T28" s="20">
        <f t="shared" si="9"/>
        <v>94.098849595227946</v>
      </c>
      <c r="U28" s="22">
        <f t="shared" si="10"/>
        <v>99.999914784831702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1309000</v>
      </c>
      <c r="I31" s="44">
        <v>1571990</v>
      </c>
      <c r="J31" s="43">
        <v>139000</v>
      </c>
      <c r="K31" s="44">
        <v>107584</v>
      </c>
      <c r="L31" s="43">
        <v>168000</v>
      </c>
      <c r="M31" s="44">
        <v>86464</v>
      </c>
      <c r="N31" s="43">
        <v>88000</v>
      </c>
      <c r="O31" s="44">
        <v>133959</v>
      </c>
      <c r="P31" s="43">
        <f t="shared" si="5"/>
        <v>1704000</v>
      </c>
      <c r="Q31" s="44">
        <f t="shared" si="6"/>
        <v>1899997</v>
      </c>
      <c r="R31" s="24">
        <f t="shared" si="7"/>
        <v>-47.619047619047613</v>
      </c>
      <c r="S31" s="25">
        <f t="shared" si="8"/>
        <v>54.930375647668392</v>
      </c>
      <c r="T31" s="24">
        <f t="shared" si="9"/>
        <v>89.684210526315795</v>
      </c>
      <c r="U31" s="26">
        <f t="shared" si="10"/>
        <v>99.999842105263156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2794000</v>
      </c>
      <c r="C33" s="42"/>
      <c r="D33" s="42"/>
      <c r="E33" s="42">
        <f t="shared" si="4"/>
        <v>2794000</v>
      </c>
      <c r="F33" s="43">
        <v>2794000</v>
      </c>
      <c r="G33" s="44">
        <v>2794000</v>
      </c>
      <c r="H33" s="43">
        <v>699000</v>
      </c>
      <c r="I33" s="44">
        <v>779377</v>
      </c>
      <c r="J33" s="43">
        <v>815000</v>
      </c>
      <c r="K33" s="44">
        <v>816099</v>
      </c>
      <c r="L33" s="43">
        <v>799000</v>
      </c>
      <c r="M33" s="44">
        <v>799045</v>
      </c>
      <c r="N33" s="43">
        <v>400000</v>
      </c>
      <c r="O33" s="44">
        <v>399478</v>
      </c>
      <c r="P33" s="43">
        <f t="shared" si="5"/>
        <v>2713000</v>
      </c>
      <c r="Q33" s="44">
        <f t="shared" si="6"/>
        <v>2793999</v>
      </c>
      <c r="R33" s="24">
        <f t="shared" si="7"/>
        <v>-49.937421777221523</v>
      </c>
      <c r="S33" s="25">
        <f t="shared" si="8"/>
        <v>-50.005569148170622</v>
      </c>
      <c r="T33" s="24">
        <f t="shared" si="9"/>
        <v>97.100930565497492</v>
      </c>
      <c r="U33" s="26">
        <f t="shared" si="10"/>
        <v>99.999964209019339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11789000</v>
      </c>
      <c r="C43" s="45">
        <f t="shared" si="20"/>
        <v>8328000</v>
      </c>
      <c r="D43" s="45">
        <f t="shared" si="20"/>
        <v>0</v>
      </c>
      <c r="E43" s="45">
        <f t="shared" si="20"/>
        <v>20117000</v>
      </c>
      <c r="F43" s="46">
        <f t="shared" si="20"/>
        <v>11789000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11789000</v>
      </c>
      <c r="C44" s="39">
        <f t="shared" si="22"/>
        <v>8328000</v>
      </c>
      <c r="D44" s="39">
        <f t="shared" si="22"/>
        <v>0</v>
      </c>
      <c r="E44" s="39">
        <f t="shared" si="22"/>
        <v>20117000</v>
      </c>
      <c r="F44" s="40">
        <f t="shared" si="22"/>
        <v>11789000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11789000</v>
      </c>
      <c r="C46" s="42">
        <v>8328000</v>
      </c>
      <c r="D46" s="42"/>
      <c r="E46" s="42">
        <f t="shared" si="13"/>
        <v>20117000</v>
      </c>
      <c r="F46" s="43">
        <v>11789000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67711000</v>
      </c>
      <c r="C61" s="39">
        <f t="shared" si="26"/>
        <v>8328000</v>
      </c>
      <c r="D61" s="39">
        <f t="shared" si="26"/>
        <v>0</v>
      </c>
      <c r="E61" s="39">
        <f t="shared" si="26"/>
        <v>76039000</v>
      </c>
      <c r="F61" s="40">
        <f t="shared" si="26"/>
        <v>67711000</v>
      </c>
      <c r="G61" s="41">
        <f t="shared" si="26"/>
        <v>54982000</v>
      </c>
      <c r="H61" s="40">
        <f t="shared" si="26"/>
        <v>19693000</v>
      </c>
      <c r="I61" s="41">
        <f t="shared" si="26"/>
        <v>21299654</v>
      </c>
      <c r="J61" s="40">
        <f t="shared" si="26"/>
        <v>16488000</v>
      </c>
      <c r="K61" s="41">
        <f t="shared" si="26"/>
        <v>23067928</v>
      </c>
      <c r="L61" s="40">
        <f t="shared" si="26"/>
        <v>12937000</v>
      </c>
      <c r="M61" s="41">
        <f t="shared" si="26"/>
        <v>8956627</v>
      </c>
      <c r="N61" s="40">
        <f t="shared" si="26"/>
        <v>5587000</v>
      </c>
      <c r="O61" s="41">
        <f t="shared" si="26"/>
        <v>1461384</v>
      </c>
      <c r="P61" s="40">
        <f t="shared" si="26"/>
        <v>54705000</v>
      </c>
      <c r="Q61" s="41">
        <f t="shared" si="26"/>
        <v>54785593</v>
      </c>
      <c r="R61" s="20">
        <f t="shared" si="16"/>
        <v>-56.813789904923858</v>
      </c>
      <c r="S61" s="21">
        <f t="shared" si="17"/>
        <v>-83.68376845435229</v>
      </c>
      <c r="T61" s="20">
        <f t="shared" si="18"/>
        <v>71.943344862504759</v>
      </c>
      <c r="U61" s="22">
        <f t="shared" si="19"/>
        <v>72.049333894448893</v>
      </c>
      <c r="V61" s="40">
        <f t="shared" ref="V61:W61" si="27">+V8+V43</f>
        <v>8090000</v>
      </c>
      <c r="W61" s="41">
        <f t="shared" si="27"/>
        <v>8090000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67711000</v>
      </c>
      <c r="C65" s="48">
        <f t="shared" si="30"/>
        <v>8328000</v>
      </c>
      <c r="D65" s="48">
        <f t="shared" si="30"/>
        <v>0</v>
      </c>
      <c r="E65" s="48">
        <f t="shared" si="30"/>
        <v>76039000</v>
      </c>
      <c r="F65" s="49">
        <f t="shared" si="30"/>
        <v>67711000</v>
      </c>
      <c r="G65" s="50">
        <f t="shared" si="30"/>
        <v>54982000</v>
      </c>
      <c r="H65" s="49">
        <f t="shared" si="30"/>
        <v>19693000</v>
      </c>
      <c r="I65" s="50">
        <f t="shared" si="30"/>
        <v>21299654</v>
      </c>
      <c r="J65" s="49">
        <f t="shared" si="30"/>
        <v>16488000</v>
      </c>
      <c r="K65" s="50">
        <f t="shared" si="30"/>
        <v>23067928</v>
      </c>
      <c r="L65" s="49">
        <f t="shared" si="30"/>
        <v>12937000</v>
      </c>
      <c r="M65" s="51">
        <f t="shared" si="30"/>
        <v>8956627</v>
      </c>
      <c r="N65" s="49">
        <f t="shared" si="30"/>
        <v>5587000</v>
      </c>
      <c r="O65" s="50">
        <f t="shared" si="30"/>
        <v>1461384</v>
      </c>
      <c r="P65" s="49">
        <f t="shared" si="30"/>
        <v>54705000</v>
      </c>
      <c r="Q65" s="50">
        <f t="shared" si="30"/>
        <v>54785593</v>
      </c>
      <c r="R65" s="34">
        <f t="shared" si="16"/>
        <v>-56.813789904923858</v>
      </c>
      <c r="S65" s="35">
        <f t="shared" si="17"/>
        <v>-83.68376845435229</v>
      </c>
      <c r="T65" s="34">
        <f t="shared" si="18"/>
        <v>71.943344862504759</v>
      </c>
      <c r="U65" s="35">
        <f t="shared" si="19"/>
        <v>72.049333894448893</v>
      </c>
      <c r="V65" s="49">
        <f>+V61+V62</f>
        <v>8090000</v>
      </c>
      <c r="W65" s="50">
        <f>+W61+W62</f>
        <v>8090000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36750000</v>
      </c>
      <c r="C8" s="36">
        <f t="shared" si="0"/>
        <v>12000000</v>
      </c>
      <c r="D8" s="36">
        <f t="shared" si="0"/>
        <v>0</v>
      </c>
      <c r="E8" s="36">
        <f t="shared" si="0"/>
        <v>48750000</v>
      </c>
      <c r="F8" s="37">
        <f t="shared" si="0"/>
        <v>48750000</v>
      </c>
      <c r="G8" s="38">
        <f t="shared" si="0"/>
        <v>48750000</v>
      </c>
      <c r="H8" s="37">
        <f t="shared" si="0"/>
        <v>8115000</v>
      </c>
      <c r="I8" s="38">
        <f t="shared" si="0"/>
        <v>7039347</v>
      </c>
      <c r="J8" s="37">
        <f t="shared" si="0"/>
        <v>14141000</v>
      </c>
      <c r="K8" s="38">
        <f t="shared" si="0"/>
        <v>15073726</v>
      </c>
      <c r="L8" s="37">
        <f t="shared" si="0"/>
        <v>7907000</v>
      </c>
      <c r="M8" s="38">
        <f t="shared" si="0"/>
        <v>8166479</v>
      </c>
      <c r="N8" s="37">
        <f t="shared" si="0"/>
        <v>4325000</v>
      </c>
      <c r="O8" s="38">
        <f t="shared" si="0"/>
        <v>7986511</v>
      </c>
      <c r="P8" s="37">
        <f t="shared" si="0"/>
        <v>34488000</v>
      </c>
      <c r="Q8" s="38">
        <f t="shared" si="0"/>
        <v>38266063</v>
      </c>
      <c r="R8" s="16">
        <f>IF(($L8       =0),0,((($N8       -$L8       )/$L8       )*100))</f>
        <v>-45.301631465789804</v>
      </c>
      <c r="S8" s="17">
        <f>IF(($M8       =0),0,((($O8       -$M8       )/$M8       )*100))</f>
        <v>-2.2037404369741229</v>
      </c>
      <c r="T8" s="16">
        <f>IF(($E8       =0),0,(($P8       /$E8       )*100))</f>
        <v>70.744615384615386</v>
      </c>
      <c r="U8" s="18">
        <f>IF(($E8       =0),0,(($Q8       /$E8       )*100))</f>
        <v>78.494488205128206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34879000</v>
      </c>
      <c r="C9" s="39">
        <f t="shared" si="2"/>
        <v>12000000</v>
      </c>
      <c r="D9" s="39">
        <f t="shared" si="2"/>
        <v>0</v>
      </c>
      <c r="E9" s="39">
        <f t="shared" si="2"/>
        <v>46879000</v>
      </c>
      <c r="F9" s="40">
        <f t="shared" si="2"/>
        <v>46879000</v>
      </c>
      <c r="G9" s="41">
        <f t="shared" si="2"/>
        <v>46879000</v>
      </c>
      <c r="H9" s="40">
        <f t="shared" si="2"/>
        <v>7647000</v>
      </c>
      <c r="I9" s="41">
        <f t="shared" si="2"/>
        <v>6210698</v>
      </c>
      <c r="J9" s="40">
        <f t="shared" si="2"/>
        <v>13299000</v>
      </c>
      <c r="K9" s="41">
        <f t="shared" si="2"/>
        <v>14191616</v>
      </c>
      <c r="L9" s="40">
        <f t="shared" si="2"/>
        <v>7747000</v>
      </c>
      <c r="M9" s="41">
        <f t="shared" si="2"/>
        <v>8006239</v>
      </c>
      <c r="N9" s="40">
        <f t="shared" si="2"/>
        <v>4325000</v>
      </c>
      <c r="O9" s="41">
        <f t="shared" si="2"/>
        <v>7986511</v>
      </c>
      <c r="P9" s="40">
        <f t="shared" si="2"/>
        <v>33018000</v>
      </c>
      <c r="Q9" s="41">
        <f t="shared" si="2"/>
        <v>36395064</v>
      </c>
      <c r="R9" s="20">
        <f>IF(($L9       =0),0,((($N9       -$L9       )/$L9       )*100))</f>
        <v>-44.171937524202917</v>
      </c>
      <c r="S9" s="21">
        <f>IF(($M9       =0),0,((($O9       -$M9       )/$M9       )*100))</f>
        <v>-0.24640783269147976</v>
      </c>
      <c r="T9" s="20">
        <f>IF(($E9       =0),0,(($P9       /$E9       )*100))</f>
        <v>70.432389769406342</v>
      </c>
      <c r="U9" s="22">
        <f>IF(($E9       =0),0,(($Q9       /$E9       )*100))</f>
        <v>77.636178246122995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28902000</v>
      </c>
      <c r="C10" s="42"/>
      <c r="D10" s="42"/>
      <c r="E10" s="42">
        <f t="shared" ref="E10:E41" si="4">$B10      +$C10      +$D10</f>
        <v>28902000</v>
      </c>
      <c r="F10" s="43">
        <v>28902000</v>
      </c>
      <c r="G10" s="44">
        <v>28902000</v>
      </c>
      <c r="H10" s="43">
        <v>4957000</v>
      </c>
      <c r="I10" s="44">
        <v>4956787</v>
      </c>
      <c r="J10" s="43">
        <v>13299000</v>
      </c>
      <c r="K10" s="44">
        <v>13833499</v>
      </c>
      <c r="L10" s="43">
        <v>6321000</v>
      </c>
      <c r="M10" s="44">
        <v>5785146</v>
      </c>
      <c r="N10" s="43">
        <v>4325000</v>
      </c>
      <c r="O10" s="44">
        <v>5842632</v>
      </c>
      <c r="P10" s="43">
        <f t="shared" ref="P10:P41" si="5">$H10      +$J10      +$L10      +$N10</f>
        <v>28902000</v>
      </c>
      <c r="Q10" s="44">
        <f t="shared" ref="Q10:Q41" si="6">$I10      +$K10      +$M10      +$O10</f>
        <v>30418064</v>
      </c>
      <c r="R10" s="24">
        <f t="shared" ref="R10:R41" si="7">IF(($L10      =0),0,((($N10      -$L10      )/$L10      )*100))</f>
        <v>-31.577282075620943</v>
      </c>
      <c r="S10" s="25">
        <f t="shared" ref="S10:S41" si="8">IF(($M10      =0),0,((($O10      -$M10      )/$M10      )*100))</f>
        <v>0.99368278691670009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105.24553318109473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5977000</v>
      </c>
      <c r="C13" s="42"/>
      <c r="D13" s="42"/>
      <c r="E13" s="42">
        <f t="shared" si="4"/>
        <v>5977000</v>
      </c>
      <c r="F13" s="43">
        <v>5977000</v>
      </c>
      <c r="G13" s="44">
        <v>5977000</v>
      </c>
      <c r="H13" s="43">
        <v>2690000</v>
      </c>
      <c r="I13" s="44">
        <v>1253911</v>
      </c>
      <c r="J13" s="43"/>
      <c r="K13" s="44">
        <v>358117</v>
      </c>
      <c r="L13" s="43">
        <v>1426000</v>
      </c>
      <c r="M13" s="44">
        <v>2221093</v>
      </c>
      <c r="N13" s="43"/>
      <c r="O13" s="44">
        <v>2143879</v>
      </c>
      <c r="P13" s="43">
        <f t="shared" si="5"/>
        <v>4116000</v>
      </c>
      <c r="Q13" s="44">
        <f t="shared" si="6"/>
        <v>5977000</v>
      </c>
      <c r="R13" s="24">
        <f t="shared" si="7"/>
        <v>-100</v>
      </c>
      <c r="S13" s="25">
        <f t="shared" si="8"/>
        <v>-3.4763965308971754</v>
      </c>
      <c r="T13" s="24">
        <f t="shared" si="9"/>
        <v>68.863978584574198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12000000</v>
      </c>
      <c r="D20" s="42"/>
      <c r="E20" s="42">
        <f t="shared" si="4"/>
        <v>12000000</v>
      </c>
      <c r="F20" s="43">
        <v>12000000</v>
      </c>
      <c r="G20" s="44">
        <v>12000000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1871000</v>
      </c>
      <c r="C28" s="39">
        <f t="shared" si="11"/>
        <v>0</v>
      </c>
      <c r="D28" s="39">
        <f t="shared" si="11"/>
        <v>0</v>
      </c>
      <c r="E28" s="39">
        <f t="shared" si="11"/>
        <v>1871000</v>
      </c>
      <c r="F28" s="40">
        <f t="shared" si="11"/>
        <v>1871000</v>
      </c>
      <c r="G28" s="41">
        <f t="shared" si="11"/>
        <v>1871000</v>
      </c>
      <c r="H28" s="40">
        <f t="shared" si="11"/>
        <v>468000</v>
      </c>
      <c r="I28" s="41">
        <f t="shared" si="11"/>
        <v>828649</v>
      </c>
      <c r="J28" s="40">
        <f t="shared" si="11"/>
        <v>842000</v>
      </c>
      <c r="K28" s="41">
        <f t="shared" si="11"/>
        <v>882110</v>
      </c>
      <c r="L28" s="40">
        <f t="shared" si="11"/>
        <v>160000</v>
      </c>
      <c r="M28" s="41">
        <f t="shared" si="11"/>
        <v>160240</v>
      </c>
      <c r="N28" s="40">
        <f t="shared" si="11"/>
        <v>0</v>
      </c>
      <c r="O28" s="41">
        <f t="shared" si="11"/>
        <v>0</v>
      </c>
      <c r="P28" s="40">
        <f t="shared" si="11"/>
        <v>1470000</v>
      </c>
      <c r="Q28" s="41">
        <f t="shared" si="11"/>
        <v>1870999</v>
      </c>
      <c r="R28" s="20">
        <f t="shared" si="7"/>
        <v>-100</v>
      </c>
      <c r="S28" s="21">
        <f t="shared" si="8"/>
        <v>-100</v>
      </c>
      <c r="T28" s="20">
        <f t="shared" si="9"/>
        <v>78.567610903260288</v>
      </c>
      <c r="U28" s="22">
        <f t="shared" si="10"/>
        <v>99.999946552645653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/>
      <c r="C31" s="42"/>
      <c r="D31" s="42"/>
      <c r="E31" s="42">
        <f t="shared" si="4"/>
        <v>0</v>
      </c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>
        <f t="shared" si="5"/>
        <v>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1871000</v>
      </c>
      <c r="C33" s="42"/>
      <c r="D33" s="42"/>
      <c r="E33" s="42">
        <f t="shared" si="4"/>
        <v>1871000</v>
      </c>
      <c r="F33" s="43">
        <v>1871000</v>
      </c>
      <c r="G33" s="44">
        <v>1871000</v>
      </c>
      <c r="H33" s="43">
        <v>468000</v>
      </c>
      <c r="I33" s="44">
        <v>828649</v>
      </c>
      <c r="J33" s="43">
        <v>842000</v>
      </c>
      <c r="K33" s="44">
        <v>882110</v>
      </c>
      <c r="L33" s="43">
        <v>160000</v>
      </c>
      <c r="M33" s="44">
        <v>160240</v>
      </c>
      <c r="N33" s="43"/>
      <c r="O33" s="44"/>
      <c r="P33" s="43">
        <f t="shared" si="5"/>
        <v>1470000</v>
      </c>
      <c r="Q33" s="44">
        <f t="shared" si="6"/>
        <v>1870999</v>
      </c>
      <c r="R33" s="24">
        <f t="shared" si="7"/>
        <v>-100</v>
      </c>
      <c r="S33" s="25">
        <f t="shared" si="8"/>
        <v>-100</v>
      </c>
      <c r="T33" s="24">
        <f t="shared" si="9"/>
        <v>78.567610903260288</v>
      </c>
      <c r="U33" s="26">
        <f t="shared" si="10"/>
        <v>99.999946552645653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7659000</v>
      </c>
      <c r="C43" s="45">
        <f t="shared" si="20"/>
        <v>-3942000</v>
      </c>
      <c r="D43" s="45">
        <f t="shared" si="20"/>
        <v>0</v>
      </c>
      <c r="E43" s="45">
        <f t="shared" si="20"/>
        <v>3717000</v>
      </c>
      <c r="F43" s="46">
        <f t="shared" si="20"/>
        <v>7659000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7659000</v>
      </c>
      <c r="C44" s="39">
        <f t="shared" si="22"/>
        <v>-3942000</v>
      </c>
      <c r="D44" s="39">
        <f t="shared" si="22"/>
        <v>0</v>
      </c>
      <c r="E44" s="39">
        <f t="shared" si="22"/>
        <v>3717000</v>
      </c>
      <c r="F44" s="40">
        <f t="shared" si="22"/>
        <v>7659000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7659000</v>
      </c>
      <c r="C46" s="42">
        <v>-3942000</v>
      </c>
      <c r="D46" s="42"/>
      <c r="E46" s="42">
        <f t="shared" si="13"/>
        <v>3717000</v>
      </c>
      <c r="F46" s="43">
        <v>7659000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44409000</v>
      </c>
      <c r="C61" s="39">
        <f t="shared" si="26"/>
        <v>8058000</v>
      </c>
      <c r="D61" s="39">
        <f t="shared" si="26"/>
        <v>0</v>
      </c>
      <c r="E61" s="39">
        <f t="shared" si="26"/>
        <v>52467000</v>
      </c>
      <c r="F61" s="40">
        <f t="shared" si="26"/>
        <v>56409000</v>
      </c>
      <c r="G61" s="41">
        <f t="shared" si="26"/>
        <v>48750000</v>
      </c>
      <c r="H61" s="40">
        <f t="shared" si="26"/>
        <v>8115000</v>
      </c>
      <c r="I61" s="41">
        <f t="shared" si="26"/>
        <v>7039347</v>
      </c>
      <c r="J61" s="40">
        <f t="shared" si="26"/>
        <v>14141000</v>
      </c>
      <c r="K61" s="41">
        <f t="shared" si="26"/>
        <v>15073726</v>
      </c>
      <c r="L61" s="40">
        <f t="shared" si="26"/>
        <v>7907000</v>
      </c>
      <c r="M61" s="41">
        <f t="shared" si="26"/>
        <v>8166479</v>
      </c>
      <c r="N61" s="40">
        <f t="shared" si="26"/>
        <v>4325000</v>
      </c>
      <c r="O61" s="41">
        <f t="shared" si="26"/>
        <v>7986511</v>
      </c>
      <c r="P61" s="40">
        <f t="shared" si="26"/>
        <v>34488000</v>
      </c>
      <c r="Q61" s="41">
        <f t="shared" si="26"/>
        <v>38266063</v>
      </c>
      <c r="R61" s="20">
        <f t="shared" si="16"/>
        <v>-45.301631465789804</v>
      </c>
      <c r="S61" s="21">
        <f t="shared" si="17"/>
        <v>-2.2037404369741229</v>
      </c>
      <c r="T61" s="20">
        <f t="shared" si="18"/>
        <v>65.732746297672833</v>
      </c>
      <c r="U61" s="22">
        <f t="shared" si="19"/>
        <v>72.933583014085045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44409000</v>
      </c>
      <c r="C65" s="48">
        <f t="shared" si="30"/>
        <v>8058000</v>
      </c>
      <c r="D65" s="48">
        <f t="shared" si="30"/>
        <v>0</v>
      </c>
      <c r="E65" s="48">
        <f t="shared" si="30"/>
        <v>52467000</v>
      </c>
      <c r="F65" s="49">
        <f t="shared" si="30"/>
        <v>56409000</v>
      </c>
      <c r="G65" s="50">
        <f t="shared" si="30"/>
        <v>48750000</v>
      </c>
      <c r="H65" s="49">
        <f t="shared" si="30"/>
        <v>8115000</v>
      </c>
      <c r="I65" s="50">
        <f t="shared" si="30"/>
        <v>7039347</v>
      </c>
      <c r="J65" s="49">
        <f t="shared" si="30"/>
        <v>14141000</v>
      </c>
      <c r="K65" s="50">
        <f t="shared" si="30"/>
        <v>15073726</v>
      </c>
      <c r="L65" s="49">
        <f t="shared" si="30"/>
        <v>7907000</v>
      </c>
      <c r="M65" s="51">
        <f t="shared" si="30"/>
        <v>8166479</v>
      </c>
      <c r="N65" s="49">
        <f t="shared" si="30"/>
        <v>4325000</v>
      </c>
      <c r="O65" s="50">
        <f t="shared" si="30"/>
        <v>7986511</v>
      </c>
      <c r="P65" s="49">
        <f t="shared" si="30"/>
        <v>34488000</v>
      </c>
      <c r="Q65" s="50">
        <f t="shared" si="30"/>
        <v>38266063</v>
      </c>
      <c r="R65" s="34">
        <f t="shared" si="16"/>
        <v>-45.301631465789804</v>
      </c>
      <c r="S65" s="35">
        <f t="shared" si="17"/>
        <v>-2.2037404369741229</v>
      </c>
      <c r="T65" s="34">
        <f t="shared" si="18"/>
        <v>65.732746297672833</v>
      </c>
      <c r="U65" s="35">
        <f t="shared" si="19"/>
        <v>72.933583014085045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49453000</v>
      </c>
      <c r="C8" s="36">
        <f t="shared" si="0"/>
        <v>13000000</v>
      </c>
      <c r="D8" s="36">
        <f t="shared" si="0"/>
        <v>0</v>
      </c>
      <c r="E8" s="36">
        <f t="shared" si="0"/>
        <v>62453000</v>
      </c>
      <c r="F8" s="37">
        <f t="shared" si="0"/>
        <v>62453000</v>
      </c>
      <c r="G8" s="38">
        <f t="shared" si="0"/>
        <v>60953000</v>
      </c>
      <c r="H8" s="37">
        <f t="shared" si="0"/>
        <v>15853000</v>
      </c>
      <c r="I8" s="38">
        <f t="shared" si="0"/>
        <v>10949680</v>
      </c>
      <c r="J8" s="37">
        <f t="shared" si="0"/>
        <v>14799000</v>
      </c>
      <c r="K8" s="38">
        <f t="shared" si="0"/>
        <v>14825326</v>
      </c>
      <c r="L8" s="37">
        <f t="shared" si="0"/>
        <v>4528000</v>
      </c>
      <c r="M8" s="38">
        <f t="shared" si="0"/>
        <v>10236426</v>
      </c>
      <c r="N8" s="37">
        <f t="shared" si="0"/>
        <v>2531000</v>
      </c>
      <c r="O8" s="38">
        <f t="shared" si="0"/>
        <v>17919212</v>
      </c>
      <c r="P8" s="37">
        <f t="shared" si="0"/>
        <v>37711000</v>
      </c>
      <c r="Q8" s="38">
        <f t="shared" si="0"/>
        <v>53930644</v>
      </c>
      <c r="R8" s="16">
        <f>IF(($L8       =0),0,((($N8       -$L8       )/$L8       )*100))</f>
        <v>-44.103356890459366</v>
      </c>
      <c r="S8" s="17">
        <f>IF(($M8       =0),0,((($O8       -$M8       )/$M8       )*100))</f>
        <v>75.053402427761412</v>
      </c>
      <c r="T8" s="16">
        <f>IF(($E8       =0),0,(($P8       /$E8       )*100))</f>
        <v>60.38300802203257</v>
      </c>
      <c r="U8" s="18">
        <f>IF(($E8       =0),0,(($Q8       /$E8       )*100))</f>
        <v>86.353968584375451</v>
      </c>
      <c r="V8" s="37">
        <f t="shared" ref="V8:W8" si="1">+V9+V28</f>
        <v>1577000</v>
      </c>
      <c r="W8" s="38">
        <f t="shared" si="1"/>
        <v>1576000</v>
      </c>
    </row>
    <row r="9" spans="1:23" ht="13" x14ac:dyDescent="0.3">
      <c r="A9" s="19" t="s">
        <v>35</v>
      </c>
      <c r="B9" s="39">
        <f t="shared" ref="B9:Q9" si="2">SUM(B10:B27)</f>
        <v>40287000</v>
      </c>
      <c r="C9" s="39">
        <f t="shared" si="2"/>
        <v>13000000</v>
      </c>
      <c r="D9" s="39">
        <f t="shared" si="2"/>
        <v>0</v>
      </c>
      <c r="E9" s="39">
        <f t="shared" si="2"/>
        <v>53287000</v>
      </c>
      <c r="F9" s="40">
        <f t="shared" si="2"/>
        <v>53287000</v>
      </c>
      <c r="G9" s="41">
        <f t="shared" si="2"/>
        <v>53287000</v>
      </c>
      <c r="H9" s="40">
        <f t="shared" si="2"/>
        <v>13403000</v>
      </c>
      <c r="I9" s="41">
        <f t="shared" si="2"/>
        <v>9058237</v>
      </c>
      <c r="J9" s="40">
        <f t="shared" si="2"/>
        <v>13436000</v>
      </c>
      <c r="K9" s="41">
        <f t="shared" si="2"/>
        <v>13461900</v>
      </c>
      <c r="L9" s="40">
        <f t="shared" si="2"/>
        <v>3376000</v>
      </c>
      <c r="M9" s="41">
        <f t="shared" si="2"/>
        <v>8420517</v>
      </c>
      <c r="N9" s="40">
        <f t="shared" si="2"/>
        <v>2531000</v>
      </c>
      <c r="O9" s="41">
        <f t="shared" si="2"/>
        <v>15323992</v>
      </c>
      <c r="P9" s="40">
        <f t="shared" si="2"/>
        <v>32746000</v>
      </c>
      <c r="Q9" s="41">
        <f t="shared" si="2"/>
        <v>46264646</v>
      </c>
      <c r="R9" s="20">
        <f>IF(($L9       =0),0,((($N9       -$L9       )/$L9       )*100))</f>
        <v>-25.029620853080569</v>
      </c>
      <c r="S9" s="21">
        <f>IF(($M9       =0),0,((($O9       -$M9       )/$M9       )*100))</f>
        <v>81.983980318548134</v>
      </c>
      <c r="T9" s="20">
        <f>IF(($E9       =0),0,(($P9       /$E9       )*100))</f>
        <v>61.452136543622274</v>
      </c>
      <c r="U9" s="22">
        <f>IF(($E9       =0),0,(($Q9       /$E9       )*100))</f>
        <v>86.821637547619488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27437000</v>
      </c>
      <c r="C10" s="42"/>
      <c r="D10" s="42"/>
      <c r="E10" s="42">
        <f t="shared" ref="E10:E41" si="4">$B10      +$C10      +$D10</f>
        <v>27437000</v>
      </c>
      <c r="F10" s="43">
        <v>27437000</v>
      </c>
      <c r="G10" s="44">
        <v>27437000</v>
      </c>
      <c r="H10" s="43">
        <v>11057000</v>
      </c>
      <c r="I10" s="44">
        <v>9058237</v>
      </c>
      <c r="J10" s="43">
        <v>10473000</v>
      </c>
      <c r="K10" s="44">
        <v>10489738</v>
      </c>
      <c r="L10" s="43">
        <v>3376000</v>
      </c>
      <c r="M10" s="44">
        <v>5503823</v>
      </c>
      <c r="N10" s="43">
        <v>2531000</v>
      </c>
      <c r="O10" s="44">
        <v>5443114</v>
      </c>
      <c r="P10" s="43">
        <f t="shared" ref="P10:P41" si="5">$H10      +$J10      +$L10      +$N10</f>
        <v>27437000</v>
      </c>
      <c r="Q10" s="44">
        <f t="shared" ref="Q10:Q41" si="6">$I10      +$K10      +$M10      +$O10</f>
        <v>30494912</v>
      </c>
      <c r="R10" s="24">
        <f t="shared" ref="R10:R41" si="7">IF(($L10      =0),0,((($N10      -$L10      )/$L10      )*100))</f>
        <v>-25.029620853080569</v>
      </c>
      <c r="S10" s="25">
        <f t="shared" ref="S10:S41" si="8">IF(($M10      =0),0,((($O10      -$M10      )/$M10      )*100))</f>
        <v>-1.1030332915865935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111.14521266902358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12850000</v>
      </c>
      <c r="C13" s="42"/>
      <c r="D13" s="42"/>
      <c r="E13" s="42">
        <f t="shared" si="4"/>
        <v>12850000</v>
      </c>
      <c r="F13" s="43">
        <v>12850000</v>
      </c>
      <c r="G13" s="44">
        <v>12850000</v>
      </c>
      <c r="H13" s="43">
        <v>2346000</v>
      </c>
      <c r="I13" s="44"/>
      <c r="J13" s="43">
        <v>2963000</v>
      </c>
      <c r="K13" s="44">
        <v>2972162</v>
      </c>
      <c r="L13" s="43"/>
      <c r="M13" s="44">
        <v>2916694</v>
      </c>
      <c r="N13" s="43"/>
      <c r="O13" s="44">
        <v>6797218</v>
      </c>
      <c r="P13" s="43">
        <f t="shared" si="5"/>
        <v>5309000</v>
      </c>
      <c r="Q13" s="44">
        <f t="shared" si="6"/>
        <v>12686074</v>
      </c>
      <c r="R13" s="24">
        <f t="shared" si="7"/>
        <v>0</v>
      </c>
      <c r="S13" s="25">
        <f t="shared" si="8"/>
        <v>133.04529031842216</v>
      </c>
      <c r="T13" s="24">
        <f t="shared" si="9"/>
        <v>41.31517509727626</v>
      </c>
      <c r="U13" s="26">
        <f t="shared" si="10"/>
        <v>98.724311284046692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13000000</v>
      </c>
      <c r="D20" s="42"/>
      <c r="E20" s="42">
        <f t="shared" si="4"/>
        <v>13000000</v>
      </c>
      <c r="F20" s="43">
        <v>13000000</v>
      </c>
      <c r="G20" s="44">
        <v>13000000</v>
      </c>
      <c r="H20" s="43"/>
      <c r="I20" s="44"/>
      <c r="J20" s="43"/>
      <c r="K20" s="44"/>
      <c r="L20" s="43"/>
      <c r="M20" s="44"/>
      <c r="N20" s="43"/>
      <c r="O20" s="44">
        <v>3083660</v>
      </c>
      <c r="P20" s="43">
        <f t="shared" si="5"/>
        <v>0</v>
      </c>
      <c r="Q20" s="44">
        <f t="shared" si="6"/>
        <v>3083660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23.720461538461539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9166000</v>
      </c>
      <c r="C28" s="39">
        <f t="shared" si="11"/>
        <v>0</v>
      </c>
      <c r="D28" s="39">
        <f t="shared" si="11"/>
        <v>0</v>
      </c>
      <c r="E28" s="39">
        <f t="shared" si="11"/>
        <v>9166000</v>
      </c>
      <c r="F28" s="40">
        <f t="shared" si="11"/>
        <v>9166000</v>
      </c>
      <c r="G28" s="41">
        <f t="shared" si="11"/>
        <v>7666000</v>
      </c>
      <c r="H28" s="40">
        <f t="shared" si="11"/>
        <v>2450000</v>
      </c>
      <c r="I28" s="41">
        <f t="shared" si="11"/>
        <v>1891443</v>
      </c>
      <c r="J28" s="40">
        <f t="shared" si="11"/>
        <v>1363000</v>
      </c>
      <c r="K28" s="41">
        <f t="shared" si="11"/>
        <v>1363426</v>
      </c>
      <c r="L28" s="40">
        <f t="shared" si="11"/>
        <v>1152000</v>
      </c>
      <c r="M28" s="41">
        <f t="shared" si="11"/>
        <v>1815909</v>
      </c>
      <c r="N28" s="40">
        <f t="shared" si="11"/>
        <v>0</v>
      </c>
      <c r="O28" s="41">
        <f t="shared" si="11"/>
        <v>2595220</v>
      </c>
      <c r="P28" s="40">
        <f t="shared" si="11"/>
        <v>4965000</v>
      </c>
      <c r="Q28" s="41">
        <f t="shared" si="11"/>
        <v>7665998</v>
      </c>
      <c r="R28" s="20">
        <f t="shared" si="7"/>
        <v>-100</v>
      </c>
      <c r="S28" s="21">
        <f t="shared" si="8"/>
        <v>42.915751835582064</v>
      </c>
      <c r="T28" s="20">
        <f t="shared" si="9"/>
        <v>54.167575823696268</v>
      </c>
      <c r="U28" s="22">
        <f t="shared" si="10"/>
        <v>83.635151647392533</v>
      </c>
      <c r="V28" s="40">
        <f t="shared" ref="V28:W28" si="12">SUM(V29:V42)</f>
        <v>1577000</v>
      </c>
      <c r="W28" s="41">
        <f t="shared" si="12"/>
        <v>1576000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1808000</v>
      </c>
      <c r="I31" s="44">
        <v>969452</v>
      </c>
      <c r="J31" s="43">
        <v>208000</v>
      </c>
      <c r="K31" s="44">
        <v>208426</v>
      </c>
      <c r="L31" s="43">
        <v>214000</v>
      </c>
      <c r="M31" s="44">
        <v>213228</v>
      </c>
      <c r="N31" s="43"/>
      <c r="O31" s="44">
        <v>1208892</v>
      </c>
      <c r="P31" s="43">
        <f t="shared" si="5"/>
        <v>2230000</v>
      </c>
      <c r="Q31" s="44">
        <f t="shared" si="6"/>
        <v>2599998</v>
      </c>
      <c r="R31" s="24">
        <f t="shared" si="7"/>
        <v>-100</v>
      </c>
      <c r="S31" s="25">
        <f t="shared" si="8"/>
        <v>466.94805560245368</v>
      </c>
      <c r="T31" s="24">
        <f t="shared" si="9"/>
        <v>85.769230769230759</v>
      </c>
      <c r="U31" s="26">
        <f t="shared" si="10"/>
        <v>99.999923076923082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2566000</v>
      </c>
      <c r="C33" s="42"/>
      <c r="D33" s="42"/>
      <c r="E33" s="42">
        <f t="shared" si="4"/>
        <v>2566000</v>
      </c>
      <c r="F33" s="43">
        <v>2566000</v>
      </c>
      <c r="G33" s="44">
        <v>2566000</v>
      </c>
      <c r="H33" s="43">
        <v>642000</v>
      </c>
      <c r="I33" s="44">
        <v>642000</v>
      </c>
      <c r="J33" s="43">
        <v>1155000</v>
      </c>
      <c r="K33" s="44">
        <v>1155000</v>
      </c>
      <c r="L33" s="43"/>
      <c r="M33" s="44">
        <v>769000</v>
      </c>
      <c r="N33" s="43"/>
      <c r="O33" s="44"/>
      <c r="P33" s="43">
        <f t="shared" si="5"/>
        <v>1797000</v>
      </c>
      <c r="Q33" s="44">
        <f t="shared" si="6"/>
        <v>2566000</v>
      </c>
      <c r="R33" s="24">
        <f t="shared" si="7"/>
        <v>0</v>
      </c>
      <c r="S33" s="25">
        <f t="shared" si="8"/>
        <v>-100</v>
      </c>
      <c r="T33" s="24">
        <f t="shared" si="9"/>
        <v>70.031176929072487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2500000</v>
      </c>
      <c r="H36" s="43"/>
      <c r="I36" s="44">
        <v>279991</v>
      </c>
      <c r="J36" s="43"/>
      <c r="K36" s="44"/>
      <c r="L36" s="43">
        <v>938000</v>
      </c>
      <c r="M36" s="44">
        <v>833681</v>
      </c>
      <c r="N36" s="43"/>
      <c r="O36" s="44">
        <v>1386328</v>
      </c>
      <c r="P36" s="43">
        <f t="shared" si="5"/>
        <v>938000</v>
      </c>
      <c r="Q36" s="44">
        <f t="shared" si="6"/>
        <v>2500000</v>
      </c>
      <c r="R36" s="24">
        <f t="shared" si="7"/>
        <v>-100</v>
      </c>
      <c r="S36" s="25">
        <f t="shared" si="8"/>
        <v>66.289983818750812</v>
      </c>
      <c r="T36" s="24">
        <f t="shared" si="9"/>
        <v>23.45</v>
      </c>
      <c r="U36" s="26">
        <f t="shared" si="10"/>
        <v>62.5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1577000</v>
      </c>
      <c r="W37" s="44">
        <v>1576000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49453000</v>
      </c>
      <c r="C61" s="39">
        <f t="shared" si="26"/>
        <v>13000000</v>
      </c>
      <c r="D61" s="39">
        <f t="shared" si="26"/>
        <v>0</v>
      </c>
      <c r="E61" s="39">
        <f t="shared" si="26"/>
        <v>62453000</v>
      </c>
      <c r="F61" s="40">
        <f t="shared" si="26"/>
        <v>62453000</v>
      </c>
      <c r="G61" s="41">
        <f t="shared" si="26"/>
        <v>60953000</v>
      </c>
      <c r="H61" s="40">
        <f t="shared" si="26"/>
        <v>15853000</v>
      </c>
      <c r="I61" s="41">
        <f t="shared" si="26"/>
        <v>10949680</v>
      </c>
      <c r="J61" s="40">
        <f t="shared" si="26"/>
        <v>14799000</v>
      </c>
      <c r="K61" s="41">
        <f t="shared" si="26"/>
        <v>14825326</v>
      </c>
      <c r="L61" s="40">
        <f t="shared" si="26"/>
        <v>4528000</v>
      </c>
      <c r="M61" s="41">
        <f t="shared" si="26"/>
        <v>10236426</v>
      </c>
      <c r="N61" s="40">
        <f t="shared" si="26"/>
        <v>2531000</v>
      </c>
      <c r="O61" s="41">
        <f t="shared" si="26"/>
        <v>17919212</v>
      </c>
      <c r="P61" s="40">
        <f t="shared" si="26"/>
        <v>37711000</v>
      </c>
      <c r="Q61" s="41">
        <f t="shared" si="26"/>
        <v>53930644</v>
      </c>
      <c r="R61" s="20">
        <f t="shared" si="16"/>
        <v>-44.103356890459366</v>
      </c>
      <c r="S61" s="21">
        <f t="shared" si="17"/>
        <v>75.053402427761412</v>
      </c>
      <c r="T61" s="20">
        <f t="shared" si="18"/>
        <v>60.38300802203257</v>
      </c>
      <c r="U61" s="22">
        <f t="shared" si="19"/>
        <v>86.353968584375451</v>
      </c>
      <c r="V61" s="40">
        <f t="shared" ref="V61:W61" si="27">+V8+V43</f>
        <v>1577000</v>
      </c>
      <c r="W61" s="41">
        <f t="shared" si="27"/>
        <v>1576000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49453000</v>
      </c>
      <c r="C65" s="48">
        <f t="shared" si="30"/>
        <v>13000000</v>
      </c>
      <c r="D65" s="48">
        <f t="shared" si="30"/>
        <v>0</v>
      </c>
      <c r="E65" s="48">
        <f t="shared" si="30"/>
        <v>62453000</v>
      </c>
      <c r="F65" s="49">
        <f t="shared" si="30"/>
        <v>62453000</v>
      </c>
      <c r="G65" s="50">
        <f t="shared" si="30"/>
        <v>60953000</v>
      </c>
      <c r="H65" s="49">
        <f t="shared" si="30"/>
        <v>15853000</v>
      </c>
      <c r="I65" s="50">
        <f t="shared" si="30"/>
        <v>10949680</v>
      </c>
      <c r="J65" s="49">
        <f t="shared" si="30"/>
        <v>14799000</v>
      </c>
      <c r="K65" s="50">
        <f t="shared" si="30"/>
        <v>14825326</v>
      </c>
      <c r="L65" s="49">
        <f t="shared" si="30"/>
        <v>4528000</v>
      </c>
      <c r="M65" s="51">
        <f t="shared" si="30"/>
        <v>10236426</v>
      </c>
      <c r="N65" s="49">
        <f t="shared" si="30"/>
        <v>2531000</v>
      </c>
      <c r="O65" s="50">
        <f t="shared" si="30"/>
        <v>17919212</v>
      </c>
      <c r="P65" s="49">
        <f t="shared" si="30"/>
        <v>37711000</v>
      </c>
      <c r="Q65" s="50">
        <f t="shared" si="30"/>
        <v>53930644</v>
      </c>
      <c r="R65" s="34">
        <f t="shared" si="16"/>
        <v>-44.103356890459366</v>
      </c>
      <c r="S65" s="35">
        <f t="shared" si="17"/>
        <v>75.053402427761412</v>
      </c>
      <c r="T65" s="34">
        <f t="shared" si="18"/>
        <v>60.38300802203257</v>
      </c>
      <c r="U65" s="35">
        <f t="shared" si="19"/>
        <v>86.353968584375451</v>
      </c>
      <c r="V65" s="49">
        <f>+V61+V62</f>
        <v>1577000</v>
      </c>
      <c r="W65" s="50">
        <f>+W61+W62</f>
        <v>1576000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51842000</v>
      </c>
      <c r="C8" s="36">
        <f t="shared" si="0"/>
        <v>20000000</v>
      </c>
      <c r="D8" s="36">
        <f t="shared" si="0"/>
        <v>0</v>
      </c>
      <c r="E8" s="36">
        <f t="shared" si="0"/>
        <v>71842000</v>
      </c>
      <c r="F8" s="37">
        <f t="shared" si="0"/>
        <v>71842000</v>
      </c>
      <c r="G8" s="38">
        <f t="shared" si="0"/>
        <v>71842000</v>
      </c>
      <c r="H8" s="37">
        <f t="shared" si="0"/>
        <v>11155000</v>
      </c>
      <c r="I8" s="38">
        <f t="shared" si="0"/>
        <v>27959315</v>
      </c>
      <c r="J8" s="37">
        <f t="shared" si="0"/>
        <v>12547000</v>
      </c>
      <c r="K8" s="38">
        <f t="shared" si="0"/>
        <v>-2826633</v>
      </c>
      <c r="L8" s="37">
        <f t="shared" si="0"/>
        <v>7339000</v>
      </c>
      <c r="M8" s="38">
        <f t="shared" si="0"/>
        <v>7191542</v>
      </c>
      <c r="N8" s="37">
        <f t="shared" si="0"/>
        <v>7385000</v>
      </c>
      <c r="O8" s="38">
        <f t="shared" si="0"/>
        <v>10231410</v>
      </c>
      <c r="P8" s="37">
        <f t="shared" si="0"/>
        <v>38426000</v>
      </c>
      <c r="Q8" s="38">
        <f t="shared" si="0"/>
        <v>42555634</v>
      </c>
      <c r="R8" s="16">
        <f>IF(($L8       =0),0,((($N8       -$L8       )/$L8       )*100))</f>
        <v>0.62678839078893589</v>
      </c>
      <c r="S8" s="17">
        <f>IF(($M8       =0),0,((($O8       -$M8       )/$M8       )*100))</f>
        <v>42.270044449437968</v>
      </c>
      <c r="T8" s="16">
        <f>IF(($E8       =0),0,(($P8       /$E8       )*100))</f>
        <v>53.486818295704467</v>
      </c>
      <c r="U8" s="18">
        <f>IF(($E8       =0),0,(($Q8       /$E8       )*100))</f>
        <v>59.235035216168818</v>
      </c>
      <c r="V8" s="37">
        <f t="shared" ref="V8:W8" si="1">+V9+V28</f>
        <v>4511000</v>
      </c>
      <c r="W8" s="38">
        <f t="shared" si="1"/>
        <v>4310000</v>
      </c>
    </row>
    <row r="9" spans="1:23" ht="13" x14ac:dyDescent="0.3">
      <c r="A9" s="19" t="s">
        <v>35</v>
      </c>
      <c r="B9" s="39">
        <f t="shared" ref="B9:Q9" si="2">SUM(B10:B27)</f>
        <v>48228000</v>
      </c>
      <c r="C9" s="39">
        <f t="shared" si="2"/>
        <v>20000000</v>
      </c>
      <c r="D9" s="39">
        <f t="shared" si="2"/>
        <v>0</v>
      </c>
      <c r="E9" s="39">
        <f t="shared" si="2"/>
        <v>68228000</v>
      </c>
      <c r="F9" s="40">
        <f t="shared" si="2"/>
        <v>68228000</v>
      </c>
      <c r="G9" s="41">
        <f t="shared" si="2"/>
        <v>68228000</v>
      </c>
      <c r="H9" s="40">
        <f t="shared" si="2"/>
        <v>9831000</v>
      </c>
      <c r="I9" s="41">
        <f t="shared" si="2"/>
        <v>26254612</v>
      </c>
      <c r="J9" s="40">
        <f t="shared" si="2"/>
        <v>11420000</v>
      </c>
      <c r="K9" s="41">
        <f t="shared" si="2"/>
        <v>-3803927</v>
      </c>
      <c r="L9" s="40">
        <f t="shared" si="2"/>
        <v>6893000</v>
      </c>
      <c r="M9" s="41">
        <f t="shared" si="2"/>
        <v>6741123</v>
      </c>
      <c r="N9" s="40">
        <f t="shared" si="2"/>
        <v>7214000</v>
      </c>
      <c r="O9" s="41">
        <f t="shared" si="2"/>
        <v>9749825</v>
      </c>
      <c r="P9" s="40">
        <f t="shared" si="2"/>
        <v>35358000</v>
      </c>
      <c r="Q9" s="41">
        <f t="shared" si="2"/>
        <v>38941633</v>
      </c>
      <c r="R9" s="20">
        <f>IF(($L9       =0),0,((($N9       -$L9       )/$L9       )*100))</f>
        <v>4.6568983026258524</v>
      </c>
      <c r="S9" s="21">
        <f>IF(($M9       =0),0,((($O9       -$M9       )/$M9       )*100))</f>
        <v>44.632059079770535</v>
      </c>
      <c r="T9" s="20">
        <f>IF(($E9       =0),0,(($P9       /$E9       )*100))</f>
        <v>51.823298352582512</v>
      </c>
      <c r="U9" s="22">
        <f>IF(($E9       =0),0,(($Q9       /$E9       )*100))</f>
        <v>57.075735768306266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48228000</v>
      </c>
      <c r="C10" s="42"/>
      <c r="D10" s="42"/>
      <c r="E10" s="42">
        <f t="shared" ref="E10:E41" si="4">$B10      +$C10      +$D10</f>
        <v>48228000</v>
      </c>
      <c r="F10" s="43">
        <v>48228000</v>
      </c>
      <c r="G10" s="44">
        <v>48228000</v>
      </c>
      <c r="H10" s="43">
        <v>9831000</v>
      </c>
      <c r="I10" s="44">
        <v>23355634</v>
      </c>
      <c r="J10" s="43">
        <v>11420000</v>
      </c>
      <c r="K10" s="44">
        <v>-5214999</v>
      </c>
      <c r="L10" s="43">
        <v>6893000</v>
      </c>
      <c r="M10" s="44">
        <v>6540290</v>
      </c>
      <c r="N10" s="43">
        <v>7214000</v>
      </c>
      <c r="O10" s="44">
        <v>9435039</v>
      </c>
      <c r="P10" s="43">
        <f t="shared" ref="P10:P41" si="5">$H10      +$J10      +$L10      +$N10</f>
        <v>35358000</v>
      </c>
      <c r="Q10" s="44">
        <f t="shared" ref="Q10:Q41" si="6">$I10      +$K10      +$M10      +$O10</f>
        <v>34115964</v>
      </c>
      <c r="R10" s="24">
        <f t="shared" ref="R10:R41" si="7">IF(($L10      =0),0,((($N10      -$L10      )/$L10      )*100))</f>
        <v>4.6568983026258524</v>
      </c>
      <c r="S10" s="25">
        <f t="shared" ref="S10:S41" si="8">IF(($M10      =0),0,((($O10      -$M10      )/$M10      )*100))</f>
        <v>44.260254514708066</v>
      </c>
      <c r="T10" s="24">
        <f t="shared" ref="T10:T41" si="9">IF(($E10      =0),0,(($P10      /$E10      )*100))</f>
        <v>73.314257277929826</v>
      </c>
      <c r="U10" s="26">
        <f t="shared" ref="U10:U41" si="10">IF(($E10      =0),0,(($Q10      /$E10      )*100))</f>
        <v>70.738915153023143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>
        <v>2898978</v>
      </c>
      <c r="J20" s="43"/>
      <c r="K20" s="44">
        <v>1411072</v>
      </c>
      <c r="L20" s="43"/>
      <c r="M20" s="44">
        <v>200833</v>
      </c>
      <c r="N20" s="43"/>
      <c r="O20" s="44">
        <v>314786</v>
      </c>
      <c r="P20" s="43">
        <f t="shared" si="5"/>
        <v>0</v>
      </c>
      <c r="Q20" s="44">
        <f t="shared" si="6"/>
        <v>4825669</v>
      </c>
      <c r="R20" s="24">
        <f t="shared" si="7"/>
        <v>0</v>
      </c>
      <c r="S20" s="25">
        <f t="shared" si="8"/>
        <v>56.740177162119778</v>
      </c>
      <c r="T20" s="24">
        <f t="shared" si="9"/>
        <v>0</v>
      </c>
      <c r="U20" s="26">
        <f t="shared" si="10"/>
        <v>24.128344999999999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3614000</v>
      </c>
      <c r="C28" s="39">
        <f t="shared" si="11"/>
        <v>0</v>
      </c>
      <c r="D28" s="39">
        <f t="shared" si="11"/>
        <v>0</v>
      </c>
      <c r="E28" s="39">
        <f t="shared" si="11"/>
        <v>3614000</v>
      </c>
      <c r="F28" s="40">
        <f t="shared" si="11"/>
        <v>3614000</v>
      </c>
      <c r="G28" s="41">
        <f t="shared" si="11"/>
        <v>3614000</v>
      </c>
      <c r="H28" s="40">
        <f t="shared" si="11"/>
        <v>1324000</v>
      </c>
      <c r="I28" s="41">
        <f t="shared" si="11"/>
        <v>1704703</v>
      </c>
      <c r="J28" s="40">
        <f t="shared" si="11"/>
        <v>1127000</v>
      </c>
      <c r="K28" s="41">
        <f t="shared" si="11"/>
        <v>977294</v>
      </c>
      <c r="L28" s="40">
        <f t="shared" si="11"/>
        <v>446000</v>
      </c>
      <c r="M28" s="41">
        <f t="shared" si="11"/>
        <v>450419</v>
      </c>
      <c r="N28" s="40">
        <f t="shared" si="11"/>
        <v>171000</v>
      </c>
      <c r="O28" s="41">
        <f t="shared" si="11"/>
        <v>481585</v>
      </c>
      <c r="P28" s="40">
        <f t="shared" si="11"/>
        <v>3068000</v>
      </c>
      <c r="Q28" s="41">
        <f t="shared" si="11"/>
        <v>3614001</v>
      </c>
      <c r="R28" s="20">
        <f t="shared" si="7"/>
        <v>-61.659192825112108</v>
      </c>
      <c r="S28" s="21">
        <f t="shared" si="8"/>
        <v>6.9193351079772381</v>
      </c>
      <c r="T28" s="20">
        <f t="shared" si="9"/>
        <v>84.892086330935257</v>
      </c>
      <c r="U28" s="22">
        <f t="shared" si="10"/>
        <v>100.00002767017155</v>
      </c>
      <c r="V28" s="40">
        <f t="shared" ref="V28:W28" si="12">SUM(V29:V42)</f>
        <v>4511000</v>
      </c>
      <c r="W28" s="41">
        <f t="shared" si="12"/>
        <v>4310000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895000</v>
      </c>
      <c r="I31" s="44">
        <v>1023348</v>
      </c>
      <c r="J31" s="43">
        <v>384000</v>
      </c>
      <c r="K31" s="44">
        <v>236001</v>
      </c>
      <c r="L31" s="43">
        <v>159000</v>
      </c>
      <c r="M31" s="44">
        <v>159067</v>
      </c>
      <c r="N31" s="43">
        <v>171000</v>
      </c>
      <c r="O31" s="44">
        <v>481585</v>
      </c>
      <c r="P31" s="43">
        <f t="shared" si="5"/>
        <v>1609000</v>
      </c>
      <c r="Q31" s="44">
        <f t="shared" si="6"/>
        <v>1900001</v>
      </c>
      <c r="R31" s="24">
        <f t="shared" si="7"/>
        <v>7.5471698113207548</v>
      </c>
      <c r="S31" s="25">
        <f t="shared" si="8"/>
        <v>202.75607134100727</v>
      </c>
      <c r="T31" s="24">
        <f t="shared" si="9"/>
        <v>84.68421052631578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1714000</v>
      </c>
      <c r="C33" s="42"/>
      <c r="D33" s="42"/>
      <c r="E33" s="42">
        <f t="shared" si="4"/>
        <v>1714000</v>
      </c>
      <c r="F33" s="43">
        <v>1714000</v>
      </c>
      <c r="G33" s="44">
        <v>1714000</v>
      </c>
      <c r="H33" s="43">
        <v>429000</v>
      </c>
      <c r="I33" s="44">
        <v>681355</v>
      </c>
      <c r="J33" s="43">
        <v>743000</v>
      </c>
      <c r="K33" s="44">
        <v>741293</v>
      </c>
      <c r="L33" s="43">
        <v>287000</v>
      </c>
      <c r="M33" s="44">
        <v>291352</v>
      </c>
      <c r="N33" s="43"/>
      <c r="O33" s="44"/>
      <c r="P33" s="43">
        <f t="shared" si="5"/>
        <v>1459000</v>
      </c>
      <c r="Q33" s="44">
        <f t="shared" si="6"/>
        <v>1714000</v>
      </c>
      <c r="R33" s="24">
        <f t="shared" si="7"/>
        <v>-100</v>
      </c>
      <c r="S33" s="25">
        <f t="shared" si="8"/>
        <v>-100</v>
      </c>
      <c r="T33" s="24">
        <f t="shared" si="9"/>
        <v>85.122520420070018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4511000</v>
      </c>
      <c r="W37" s="44">
        <v>4310000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11045000</v>
      </c>
      <c r="D43" s="45">
        <f t="shared" si="20"/>
        <v>0</v>
      </c>
      <c r="E43" s="45">
        <f t="shared" si="20"/>
        <v>11045000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11045000</v>
      </c>
      <c r="D44" s="39">
        <f t="shared" si="22"/>
        <v>0</v>
      </c>
      <c r="E44" s="39">
        <f t="shared" si="22"/>
        <v>11045000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11045000</v>
      </c>
      <c r="D46" s="42"/>
      <c r="E46" s="42">
        <f t="shared" si="13"/>
        <v>11045000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51842000</v>
      </c>
      <c r="C61" s="39">
        <f t="shared" si="26"/>
        <v>31045000</v>
      </c>
      <c r="D61" s="39">
        <f t="shared" si="26"/>
        <v>0</v>
      </c>
      <c r="E61" s="39">
        <f t="shared" si="26"/>
        <v>82887000</v>
      </c>
      <c r="F61" s="40">
        <f t="shared" si="26"/>
        <v>71842000</v>
      </c>
      <c r="G61" s="41">
        <f t="shared" si="26"/>
        <v>71842000</v>
      </c>
      <c r="H61" s="40">
        <f t="shared" si="26"/>
        <v>11155000</v>
      </c>
      <c r="I61" s="41">
        <f t="shared" si="26"/>
        <v>27959315</v>
      </c>
      <c r="J61" s="40">
        <f t="shared" si="26"/>
        <v>12547000</v>
      </c>
      <c r="K61" s="41">
        <f t="shared" si="26"/>
        <v>-2826633</v>
      </c>
      <c r="L61" s="40">
        <f t="shared" si="26"/>
        <v>7339000</v>
      </c>
      <c r="M61" s="41">
        <f t="shared" si="26"/>
        <v>7191542</v>
      </c>
      <c r="N61" s="40">
        <f t="shared" si="26"/>
        <v>7385000</v>
      </c>
      <c r="O61" s="41">
        <f t="shared" si="26"/>
        <v>10231410</v>
      </c>
      <c r="P61" s="40">
        <f t="shared" si="26"/>
        <v>38426000</v>
      </c>
      <c r="Q61" s="41">
        <f t="shared" si="26"/>
        <v>42555634</v>
      </c>
      <c r="R61" s="20">
        <f t="shared" si="16"/>
        <v>0.62678839078893589</v>
      </c>
      <c r="S61" s="21">
        <f t="shared" si="17"/>
        <v>42.270044449437968</v>
      </c>
      <c r="T61" s="20">
        <f t="shared" si="18"/>
        <v>46.359501489980339</v>
      </c>
      <c r="U61" s="22">
        <f t="shared" si="19"/>
        <v>51.341747197992447</v>
      </c>
      <c r="V61" s="40">
        <f t="shared" ref="V61:W61" si="27">+V8+V43</f>
        <v>4511000</v>
      </c>
      <c r="W61" s="41">
        <f t="shared" si="27"/>
        <v>4310000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51842000</v>
      </c>
      <c r="C65" s="48">
        <f t="shared" si="30"/>
        <v>31045000</v>
      </c>
      <c r="D65" s="48">
        <f t="shared" si="30"/>
        <v>0</v>
      </c>
      <c r="E65" s="48">
        <f t="shared" si="30"/>
        <v>82887000</v>
      </c>
      <c r="F65" s="49">
        <f t="shared" si="30"/>
        <v>71842000</v>
      </c>
      <c r="G65" s="50">
        <f t="shared" si="30"/>
        <v>71842000</v>
      </c>
      <c r="H65" s="49">
        <f t="shared" si="30"/>
        <v>11155000</v>
      </c>
      <c r="I65" s="50">
        <f t="shared" si="30"/>
        <v>27959315</v>
      </c>
      <c r="J65" s="49">
        <f t="shared" si="30"/>
        <v>12547000</v>
      </c>
      <c r="K65" s="50">
        <f t="shared" si="30"/>
        <v>-2826633</v>
      </c>
      <c r="L65" s="49">
        <f t="shared" si="30"/>
        <v>7339000</v>
      </c>
      <c r="M65" s="51">
        <f t="shared" si="30"/>
        <v>7191542</v>
      </c>
      <c r="N65" s="49">
        <f t="shared" si="30"/>
        <v>7385000</v>
      </c>
      <c r="O65" s="50">
        <f t="shared" si="30"/>
        <v>10231410</v>
      </c>
      <c r="P65" s="49">
        <f t="shared" si="30"/>
        <v>38426000</v>
      </c>
      <c r="Q65" s="50">
        <f t="shared" si="30"/>
        <v>42555634</v>
      </c>
      <c r="R65" s="34">
        <f t="shared" si="16"/>
        <v>0.62678839078893589</v>
      </c>
      <c r="S65" s="35">
        <f t="shared" si="17"/>
        <v>42.270044449437968</v>
      </c>
      <c r="T65" s="34">
        <f t="shared" si="18"/>
        <v>46.359501489980339</v>
      </c>
      <c r="U65" s="35">
        <f t="shared" si="19"/>
        <v>51.341747197992447</v>
      </c>
      <c r="V65" s="49">
        <f>+V61+V62</f>
        <v>4511000</v>
      </c>
      <c r="W65" s="50">
        <f>+W61+W62</f>
        <v>4310000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69782000</v>
      </c>
      <c r="C8" s="36">
        <f t="shared" si="0"/>
        <v>0</v>
      </c>
      <c r="D8" s="36">
        <f t="shared" si="0"/>
        <v>0</v>
      </c>
      <c r="E8" s="36">
        <f t="shared" si="0"/>
        <v>69782000</v>
      </c>
      <c r="F8" s="37">
        <f t="shared" si="0"/>
        <v>69782000</v>
      </c>
      <c r="G8" s="38">
        <f t="shared" si="0"/>
        <v>67682000</v>
      </c>
      <c r="H8" s="37">
        <f t="shared" si="0"/>
        <v>14522000</v>
      </c>
      <c r="I8" s="38">
        <f t="shared" si="0"/>
        <v>15884135</v>
      </c>
      <c r="J8" s="37">
        <f t="shared" si="0"/>
        <v>15699000</v>
      </c>
      <c r="K8" s="38">
        <f t="shared" si="0"/>
        <v>12411663</v>
      </c>
      <c r="L8" s="37">
        <f t="shared" si="0"/>
        <v>9029000</v>
      </c>
      <c r="M8" s="38">
        <f t="shared" si="0"/>
        <v>16105389</v>
      </c>
      <c r="N8" s="37">
        <f t="shared" si="0"/>
        <v>13689000</v>
      </c>
      <c r="O8" s="38">
        <f t="shared" si="0"/>
        <v>10745507</v>
      </c>
      <c r="P8" s="37">
        <f t="shared" si="0"/>
        <v>52939000</v>
      </c>
      <c r="Q8" s="38">
        <f t="shared" si="0"/>
        <v>55146694</v>
      </c>
      <c r="R8" s="16">
        <f>IF(($L8       =0),0,((($N8       -$L8       )/$L8       )*100))</f>
        <v>51.611474138885818</v>
      </c>
      <c r="S8" s="17">
        <f>IF(($M8       =0),0,((($O8       -$M8       )/$M8       )*100))</f>
        <v>-33.280053030696742</v>
      </c>
      <c r="T8" s="16">
        <f>IF(($E8       =0),0,(($P8       /$E8       )*100))</f>
        <v>75.863403169871887</v>
      </c>
      <c r="U8" s="18">
        <f>IF(($E8       =0),0,(($Q8       /$E8       )*100))</f>
        <v>79.027104410879602</v>
      </c>
      <c r="V8" s="37">
        <f t="shared" ref="V8:W8" si="1">+V9+V28</f>
        <v>64208000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65925000</v>
      </c>
      <c r="C9" s="39">
        <f t="shared" si="2"/>
        <v>0</v>
      </c>
      <c r="D9" s="39">
        <f t="shared" si="2"/>
        <v>0</v>
      </c>
      <c r="E9" s="39">
        <f t="shared" si="2"/>
        <v>65925000</v>
      </c>
      <c r="F9" s="40">
        <f t="shared" si="2"/>
        <v>65925000</v>
      </c>
      <c r="G9" s="41">
        <f t="shared" si="2"/>
        <v>63825000</v>
      </c>
      <c r="H9" s="40">
        <f t="shared" si="2"/>
        <v>13707000</v>
      </c>
      <c r="I9" s="41">
        <f t="shared" si="2"/>
        <v>14943125</v>
      </c>
      <c r="J9" s="40">
        <f t="shared" si="2"/>
        <v>14266000</v>
      </c>
      <c r="K9" s="41">
        <f t="shared" si="2"/>
        <v>11176449</v>
      </c>
      <c r="L9" s="40">
        <f t="shared" si="2"/>
        <v>7895000</v>
      </c>
      <c r="M9" s="41">
        <f t="shared" si="2"/>
        <v>14740770</v>
      </c>
      <c r="N9" s="40">
        <f t="shared" si="2"/>
        <v>13617000</v>
      </c>
      <c r="O9" s="41">
        <f t="shared" si="2"/>
        <v>10561814</v>
      </c>
      <c r="P9" s="40">
        <f t="shared" si="2"/>
        <v>49485000</v>
      </c>
      <c r="Q9" s="41">
        <f t="shared" si="2"/>
        <v>51422158</v>
      </c>
      <c r="R9" s="20">
        <f>IF(($L9       =0),0,((($N9       -$L9       )/$L9       )*100))</f>
        <v>72.476250791640268</v>
      </c>
      <c r="S9" s="21">
        <f>IF(($M9       =0),0,((($O9       -$M9       )/$M9       )*100))</f>
        <v>-28.349645235628802</v>
      </c>
      <c r="T9" s="20">
        <f>IF(($E9       =0),0,(($P9       /$E9       )*100))</f>
        <v>75.062571103526736</v>
      </c>
      <c r="U9" s="22">
        <f>IF(($E9       =0),0,(($Q9       /$E9       )*100))</f>
        <v>78.000998103905943</v>
      </c>
      <c r="V9" s="40">
        <f t="shared" ref="V9:W9" si="3">SUM(V10:V27)</f>
        <v>58618000</v>
      </c>
      <c r="W9" s="41">
        <f t="shared" si="3"/>
        <v>0</v>
      </c>
    </row>
    <row r="10" spans="1:23" ht="13" x14ac:dyDescent="0.3">
      <c r="A10" s="23" t="s">
        <v>36</v>
      </c>
      <c r="B10" s="42">
        <v>63825000</v>
      </c>
      <c r="C10" s="42"/>
      <c r="D10" s="42"/>
      <c r="E10" s="42">
        <f t="shared" ref="E10:E41" si="4">$B10      +$C10      +$D10</f>
        <v>63825000</v>
      </c>
      <c r="F10" s="43">
        <v>63825000</v>
      </c>
      <c r="G10" s="44">
        <v>63825000</v>
      </c>
      <c r="H10" s="43">
        <v>13707000</v>
      </c>
      <c r="I10" s="44">
        <v>14943125</v>
      </c>
      <c r="J10" s="43">
        <v>14266000</v>
      </c>
      <c r="K10" s="44">
        <v>11176449</v>
      </c>
      <c r="L10" s="43">
        <v>7895000</v>
      </c>
      <c r="M10" s="44">
        <v>14740770</v>
      </c>
      <c r="N10" s="43">
        <v>13617000</v>
      </c>
      <c r="O10" s="44">
        <v>10561814</v>
      </c>
      <c r="P10" s="43">
        <f t="shared" ref="P10:P41" si="5">$H10      +$J10      +$L10      +$N10</f>
        <v>49485000</v>
      </c>
      <c r="Q10" s="44">
        <f t="shared" ref="Q10:Q41" si="6">$I10      +$K10      +$M10      +$O10</f>
        <v>51422158</v>
      </c>
      <c r="R10" s="24">
        <f t="shared" ref="R10:R41" si="7">IF(($L10      =0),0,((($N10      -$L10      )/$L10      )*100))</f>
        <v>72.476250791640268</v>
      </c>
      <c r="S10" s="25">
        <f t="shared" ref="S10:S41" si="8">IF(($M10      =0),0,((($O10      -$M10      )/$M10      )*100))</f>
        <v>-28.349645235628802</v>
      </c>
      <c r="T10" s="24">
        <f t="shared" ref="T10:T41" si="9">IF(($E10      =0),0,(($P10      /$E10      )*100))</f>
        <v>77.532314923619268</v>
      </c>
      <c r="U10" s="26">
        <f t="shared" ref="U10:U41" si="10">IF(($E10      =0),0,(($Q10      /$E10      )*100))</f>
        <v>80.567423423423421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2100000</v>
      </c>
      <c r="C14" s="42"/>
      <c r="D14" s="42"/>
      <c r="E14" s="42">
        <f t="shared" si="4"/>
        <v>2100000</v>
      </c>
      <c r="F14" s="43">
        <v>2100000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58618000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3857000</v>
      </c>
      <c r="C28" s="39">
        <f t="shared" si="11"/>
        <v>0</v>
      </c>
      <c r="D28" s="39">
        <f t="shared" si="11"/>
        <v>0</v>
      </c>
      <c r="E28" s="39">
        <f t="shared" si="11"/>
        <v>3857000</v>
      </c>
      <c r="F28" s="40">
        <f t="shared" si="11"/>
        <v>3857000</v>
      </c>
      <c r="G28" s="41">
        <f t="shared" si="11"/>
        <v>3857000</v>
      </c>
      <c r="H28" s="40">
        <f t="shared" si="11"/>
        <v>815000</v>
      </c>
      <c r="I28" s="41">
        <f t="shared" si="11"/>
        <v>941010</v>
      </c>
      <c r="J28" s="40">
        <f t="shared" si="11"/>
        <v>1433000</v>
      </c>
      <c r="K28" s="41">
        <f t="shared" si="11"/>
        <v>1235214</v>
      </c>
      <c r="L28" s="40">
        <f t="shared" si="11"/>
        <v>1134000</v>
      </c>
      <c r="M28" s="41">
        <f t="shared" si="11"/>
        <v>1364619</v>
      </c>
      <c r="N28" s="40">
        <f t="shared" si="11"/>
        <v>72000</v>
      </c>
      <c r="O28" s="41">
        <f t="shared" si="11"/>
        <v>183693</v>
      </c>
      <c r="P28" s="40">
        <f t="shared" si="11"/>
        <v>3454000</v>
      </c>
      <c r="Q28" s="41">
        <f t="shared" si="11"/>
        <v>3724536</v>
      </c>
      <c r="R28" s="20">
        <f t="shared" si="7"/>
        <v>-93.650793650793645</v>
      </c>
      <c r="S28" s="21">
        <f t="shared" si="8"/>
        <v>-86.538880083012188</v>
      </c>
      <c r="T28" s="20">
        <f t="shared" si="9"/>
        <v>89.551464869069221</v>
      </c>
      <c r="U28" s="22">
        <f t="shared" si="10"/>
        <v>96.565620948924035</v>
      </c>
      <c r="V28" s="40">
        <f t="shared" ref="V28:W28" si="12">SUM(V29:V42)</f>
        <v>5590000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326000</v>
      </c>
      <c r="I31" s="44">
        <v>325389</v>
      </c>
      <c r="J31" s="43">
        <v>552000</v>
      </c>
      <c r="K31" s="44">
        <v>551697</v>
      </c>
      <c r="L31" s="43">
        <v>737000</v>
      </c>
      <c r="M31" s="44">
        <v>706756</v>
      </c>
      <c r="N31" s="43">
        <v>72000</v>
      </c>
      <c r="O31" s="44">
        <v>183693</v>
      </c>
      <c r="P31" s="43">
        <f t="shared" si="5"/>
        <v>1687000</v>
      </c>
      <c r="Q31" s="44">
        <f t="shared" si="6"/>
        <v>1767535</v>
      </c>
      <c r="R31" s="24">
        <f t="shared" si="7"/>
        <v>-90.230664857530527</v>
      </c>
      <c r="S31" s="25">
        <f t="shared" si="8"/>
        <v>-74.008993202746069</v>
      </c>
      <c r="T31" s="24">
        <f t="shared" si="9"/>
        <v>88.789473684210535</v>
      </c>
      <c r="U31" s="26">
        <f t="shared" si="10"/>
        <v>93.028157894736836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1957000</v>
      </c>
      <c r="C33" s="42"/>
      <c r="D33" s="42"/>
      <c r="E33" s="42">
        <f t="shared" si="4"/>
        <v>1957000</v>
      </c>
      <c r="F33" s="43">
        <v>1957000</v>
      </c>
      <c r="G33" s="44">
        <v>1957000</v>
      </c>
      <c r="H33" s="43">
        <v>489000</v>
      </c>
      <c r="I33" s="44">
        <v>615621</v>
      </c>
      <c r="J33" s="43">
        <v>881000</v>
      </c>
      <c r="K33" s="44">
        <v>683517</v>
      </c>
      <c r="L33" s="43">
        <v>397000</v>
      </c>
      <c r="M33" s="44">
        <v>657863</v>
      </c>
      <c r="N33" s="43"/>
      <c r="O33" s="44"/>
      <c r="P33" s="43">
        <f t="shared" si="5"/>
        <v>1767000</v>
      </c>
      <c r="Q33" s="44">
        <f t="shared" si="6"/>
        <v>1957001</v>
      </c>
      <c r="R33" s="24">
        <f t="shared" si="7"/>
        <v>-100</v>
      </c>
      <c r="S33" s="25">
        <f t="shared" si="8"/>
        <v>-100</v>
      </c>
      <c r="T33" s="24">
        <f t="shared" si="9"/>
        <v>90.291262135922338</v>
      </c>
      <c r="U33" s="26">
        <f t="shared" si="10"/>
        <v>100.00005109862033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5590000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10000000</v>
      </c>
      <c r="C43" s="45">
        <f t="shared" si="20"/>
        <v>5232000</v>
      </c>
      <c r="D43" s="45">
        <f t="shared" si="20"/>
        <v>0</v>
      </c>
      <c r="E43" s="45">
        <f t="shared" si="20"/>
        <v>15232000</v>
      </c>
      <c r="F43" s="46">
        <f t="shared" si="20"/>
        <v>10000000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10000000</v>
      </c>
      <c r="C44" s="39">
        <f t="shared" si="22"/>
        <v>5232000</v>
      </c>
      <c r="D44" s="39">
        <f t="shared" si="22"/>
        <v>0</v>
      </c>
      <c r="E44" s="39">
        <f t="shared" si="22"/>
        <v>15232000</v>
      </c>
      <c r="F44" s="40">
        <f t="shared" si="22"/>
        <v>10000000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5232000</v>
      </c>
      <c r="D46" s="42"/>
      <c r="E46" s="42">
        <f t="shared" si="13"/>
        <v>5232000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10000000</v>
      </c>
      <c r="C47" s="42"/>
      <c r="D47" s="42"/>
      <c r="E47" s="42">
        <f t="shared" si="13"/>
        <v>10000000</v>
      </c>
      <c r="F47" s="43">
        <v>10000000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79782000</v>
      </c>
      <c r="C61" s="39">
        <f t="shared" si="26"/>
        <v>5232000</v>
      </c>
      <c r="D61" s="39">
        <f t="shared" si="26"/>
        <v>0</v>
      </c>
      <c r="E61" s="39">
        <f t="shared" si="26"/>
        <v>85014000</v>
      </c>
      <c r="F61" s="40">
        <f t="shared" si="26"/>
        <v>79782000</v>
      </c>
      <c r="G61" s="41">
        <f t="shared" si="26"/>
        <v>67682000</v>
      </c>
      <c r="H61" s="40">
        <f t="shared" si="26"/>
        <v>14522000</v>
      </c>
      <c r="I61" s="41">
        <f t="shared" si="26"/>
        <v>15884135</v>
      </c>
      <c r="J61" s="40">
        <f t="shared" si="26"/>
        <v>15699000</v>
      </c>
      <c r="K61" s="41">
        <f t="shared" si="26"/>
        <v>12411663</v>
      </c>
      <c r="L61" s="40">
        <f t="shared" si="26"/>
        <v>9029000</v>
      </c>
      <c r="M61" s="41">
        <f t="shared" si="26"/>
        <v>16105389</v>
      </c>
      <c r="N61" s="40">
        <f t="shared" si="26"/>
        <v>13689000</v>
      </c>
      <c r="O61" s="41">
        <f t="shared" si="26"/>
        <v>10745507</v>
      </c>
      <c r="P61" s="40">
        <f t="shared" si="26"/>
        <v>52939000</v>
      </c>
      <c r="Q61" s="41">
        <f t="shared" si="26"/>
        <v>55146694</v>
      </c>
      <c r="R61" s="20">
        <f t="shared" si="16"/>
        <v>51.611474138885818</v>
      </c>
      <c r="S61" s="21">
        <f t="shared" si="17"/>
        <v>-33.280053030696742</v>
      </c>
      <c r="T61" s="20">
        <f t="shared" si="18"/>
        <v>62.270920083750916</v>
      </c>
      <c r="U61" s="22">
        <f t="shared" si="19"/>
        <v>64.86777942456537</v>
      </c>
      <c r="V61" s="40">
        <f t="shared" ref="V61:W61" si="27">+V8+V43</f>
        <v>64208000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79782000</v>
      </c>
      <c r="C65" s="48">
        <f t="shared" si="30"/>
        <v>5232000</v>
      </c>
      <c r="D65" s="48">
        <f t="shared" si="30"/>
        <v>0</v>
      </c>
      <c r="E65" s="48">
        <f t="shared" si="30"/>
        <v>85014000</v>
      </c>
      <c r="F65" s="49">
        <f t="shared" si="30"/>
        <v>79782000</v>
      </c>
      <c r="G65" s="50">
        <f t="shared" si="30"/>
        <v>67682000</v>
      </c>
      <c r="H65" s="49">
        <f t="shared" si="30"/>
        <v>14522000</v>
      </c>
      <c r="I65" s="50">
        <f t="shared" si="30"/>
        <v>15884135</v>
      </c>
      <c r="J65" s="49">
        <f t="shared" si="30"/>
        <v>15699000</v>
      </c>
      <c r="K65" s="50">
        <f t="shared" si="30"/>
        <v>12411663</v>
      </c>
      <c r="L65" s="49">
        <f t="shared" si="30"/>
        <v>9029000</v>
      </c>
      <c r="M65" s="51">
        <f t="shared" si="30"/>
        <v>16105389</v>
      </c>
      <c r="N65" s="49">
        <f t="shared" si="30"/>
        <v>13689000</v>
      </c>
      <c r="O65" s="50">
        <f t="shared" si="30"/>
        <v>10745507</v>
      </c>
      <c r="P65" s="49">
        <f t="shared" si="30"/>
        <v>52939000</v>
      </c>
      <c r="Q65" s="50">
        <f t="shared" si="30"/>
        <v>55146694</v>
      </c>
      <c r="R65" s="34">
        <f t="shared" si="16"/>
        <v>51.611474138885818</v>
      </c>
      <c r="S65" s="35">
        <f t="shared" si="17"/>
        <v>-33.280053030696742</v>
      </c>
      <c r="T65" s="34">
        <f t="shared" si="18"/>
        <v>62.270920083750916</v>
      </c>
      <c r="U65" s="35">
        <f t="shared" si="19"/>
        <v>64.86777942456537</v>
      </c>
      <c r="V65" s="49">
        <f>+V61+V62</f>
        <v>64208000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51528000</v>
      </c>
      <c r="C8" s="36">
        <f t="shared" si="0"/>
        <v>0</v>
      </c>
      <c r="D8" s="36">
        <f t="shared" si="0"/>
        <v>0</v>
      </c>
      <c r="E8" s="36">
        <f t="shared" si="0"/>
        <v>51528000</v>
      </c>
      <c r="F8" s="37">
        <f t="shared" si="0"/>
        <v>51528000</v>
      </c>
      <c r="G8" s="38">
        <f t="shared" si="0"/>
        <v>51528000</v>
      </c>
      <c r="H8" s="37">
        <f t="shared" si="0"/>
        <v>14588000</v>
      </c>
      <c r="I8" s="38">
        <f t="shared" si="0"/>
        <v>-18672896</v>
      </c>
      <c r="J8" s="37">
        <f t="shared" si="0"/>
        <v>17837000</v>
      </c>
      <c r="K8" s="38">
        <f t="shared" si="0"/>
        <v>56145367</v>
      </c>
      <c r="L8" s="37">
        <f t="shared" si="0"/>
        <v>8607000</v>
      </c>
      <c r="M8" s="38">
        <f t="shared" si="0"/>
        <v>9161170</v>
      </c>
      <c r="N8" s="37">
        <f t="shared" si="0"/>
        <v>9750000</v>
      </c>
      <c r="O8" s="38">
        <f t="shared" si="0"/>
        <v>5791031</v>
      </c>
      <c r="P8" s="37">
        <f t="shared" si="0"/>
        <v>50782000</v>
      </c>
      <c r="Q8" s="38">
        <f t="shared" si="0"/>
        <v>52424672</v>
      </c>
      <c r="R8" s="16">
        <f>IF(($L8       =0),0,((($N8       -$L8       )/$L8       )*100))</f>
        <v>13.279888462879052</v>
      </c>
      <c r="S8" s="17">
        <f>IF(($M8       =0),0,((($O8       -$M8       )/$M8       )*100))</f>
        <v>-36.78721167711111</v>
      </c>
      <c r="T8" s="16">
        <f>IF(($E8       =0),0,(($P8       /$E8       )*100))</f>
        <v>98.552243440459549</v>
      </c>
      <c r="U8" s="18">
        <f>IF(($E8       =0),0,(($Q8       /$E8       )*100))</f>
        <v>101.74016457071883</v>
      </c>
      <c r="V8" s="37">
        <f t="shared" ref="V8:W8" si="1">+V9+V28</f>
        <v>3385000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46208000</v>
      </c>
      <c r="C9" s="39">
        <f t="shared" si="2"/>
        <v>0</v>
      </c>
      <c r="D9" s="39">
        <f t="shared" si="2"/>
        <v>0</v>
      </c>
      <c r="E9" s="39">
        <f t="shared" si="2"/>
        <v>46208000</v>
      </c>
      <c r="F9" s="40">
        <f t="shared" si="2"/>
        <v>46208000</v>
      </c>
      <c r="G9" s="41">
        <f t="shared" si="2"/>
        <v>46208000</v>
      </c>
      <c r="H9" s="40">
        <f t="shared" si="2"/>
        <v>11774000</v>
      </c>
      <c r="I9" s="41">
        <f t="shared" si="2"/>
        <v>-16838151</v>
      </c>
      <c r="J9" s="40">
        <f t="shared" si="2"/>
        <v>16734000</v>
      </c>
      <c r="K9" s="41">
        <f t="shared" si="2"/>
        <v>49672987</v>
      </c>
      <c r="L9" s="40">
        <f t="shared" si="2"/>
        <v>8039000</v>
      </c>
      <c r="M9" s="41">
        <f t="shared" si="2"/>
        <v>8624933</v>
      </c>
      <c r="N9" s="40">
        <f t="shared" si="2"/>
        <v>9661000</v>
      </c>
      <c r="O9" s="41">
        <f t="shared" si="2"/>
        <v>5644903</v>
      </c>
      <c r="P9" s="40">
        <f t="shared" si="2"/>
        <v>46208000</v>
      </c>
      <c r="Q9" s="41">
        <f t="shared" si="2"/>
        <v>47104672</v>
      </c>
      <c r="R9" s="20">
        <f>IF(($L9       =0),0,((($N9       -$L9       )/$L9       )*100))</f>
        <v>20.176638885433512</v>
      </c>
      <c r="S9" s="21">
        <f>IF(($M9       =0),0,((($O9       -$M9       )/$M9       )*100))</f>
        <v>-34.551340862589889</v>
      </c>
      <c r="T9" s="20">
        <f>IF(($E9       =0),0,(($P9       /$E9       )*100))</f>
        <v>100</v>
      </c>
      <c r="U9" s="22">
        <f>IF(($E9       =0),0,(($Q9       /$E9       )*100))</f>
        <v>101.94051246537397</v>
      </c>
      <c r="V9" s="40">
        <f t="shared" ref="V9:W9" si="3">SUM(V10:V27)</f>
        <v>3385000</v>
      </c>
      <c r="W9" s="41">
        <f t="shared" si="3"/>
        <v>0</v>
      </c>
    </row>
    <row r="10" spans="1:23" ht="13" x14ac:dyDescent="0.3">
      <c r="A10" s="23" t="s">
        <v>36</v>
      </c>
      <c r="B10" s="42">
        <v>46208000</v>
      </c>
      <c r="C10" s="42"/>
      <c r="D10" s="42"/>
      <c r="E10" s="42">
        <f t="shared" ref="E10:E41" si="4">$B10      +$C10      +$D10</f>
        <v>46208000</v>
      </c>
      <c r="F10" s="43">
        <v>46208000</v>
      </c>
      <c r="G10" s="44">
        <v>46208000</v>
      </c>
      <c r="H10" s="43">
        <v>11774000</v>
      </c>
      <c r="I10" s="44">
        <v>-16838151</v>
      </c>
      <c r="J10" s="43">
        <v>16734000</v>
      </c>
      <c r="K10" s="44">
        <v>49672987</v>
      </c>
      <c r="L10" s="43">
        <v>8039000</v>
      </c>
      <c r="M10" s="44">
        <v>8624933</v>
      </c>
      <c r="N10" s="43">
        <v>9661000</v>
      </c>
      <c r="O10" s="44">
        <v>5644903</v>
      </c>
      <c r="P10" s="43">
        <f t="shared" ref="P10:P41" si="5">$H10      +$J10      +$L10      +$N10</f>
        <v>46208000</v>
      </c>
      <c r="Q10" s="44">
        <f t="shared" ref="Q10:Q41" si="6">$I10      +$K10      +$M10      +$O10</f>
        <v>47104672</v>
      </c>
      <c r="R10" s="24">
        <f t="shared" ref="R10:R41" si="7">IF(($L10      =0),0,((($N10      -$L10      )/$L10      )*100))</f>
        <v>20.176638885433512</v>
      </c>
      <c r="S10" s="25">
        <f t="shared" ref="S10:S41" si="8">IF(($M10      =0),0,((($O10      -$M10      )/$M10      )*100))</f>
        <v>-34.551340862589889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101.94051246537397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3385000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5320000</v>
      </c>
      <c r="C28" s="39">
        <f t="shared" si="11"/>
        <v>0</v>
      </c>
      <c r="D28" s="39">
        <f t="shared" si="11"/>
        <v>0</v>
      </c>
      <c r="E28" s="39">
        <f t="shared" si="11"/>
        <v>5320000</v>
      </c>
      <c r="F28" s="40">
        <f t="shared" si="11"/>
        <v>5320000</v>
      </c>
      <c r="G28" s="41">
        <f t="shared" si="11"/>
        <v>5320000</v>
      </c>
      <c r="H28" s="40">
        <f t="shared" si="11"/>
        <v>2814000</v>
      </c>
      <c r="I28" s="41">
        <f t="shared" si="11"/>
        <v>-1834745</v>
      </c>
      <c r="J28" s="40">
        <f t="shared" si="11"/>
        <v>1103000</v>
      </c>
      <c r="K28" s="41">
        <f t="shared" si="11"/>
        <v>6472380</v>
      </c>
      <c r="L28" s="40">
        <f t="shared" si="11"/>
        <v>568000</v>
      </c>
      <c r="M28" s="41">
        <f t="shared" si="11"/>
        <v>536237</v>
      </c>
      <c r="N28" s="40">
        <f t="shared" si="11"/>
        <v>89000</v>
      </c>
      <c r="O28" s="41">
        <f t="shared" si="11"/>
        <v>146128</v>
      </c>
      <c r="P28" s="40">
        <f t="shared" si="11"/>
        <v>4574000</v>
      </c>
      <c r="Q28" s="41">
        <f t="shared" si="11"/>
        <v>5320000</v>
      </c>
      <c r="R28" s="20">
        <f t="shared" si="7"/>
        <v>-84.33098591549296</v>
      </c>
      <c r="S28" s="21">
        <f t="shared" si="8"/>
        <v>-72.749362688512733</v>
      </c>
      <c r="T28" s="20">
        <f t="shared" si="9"/>
        <v>85.977443609022558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2234000</v>
      </c>
      <c r="I31" s="44">
        <v>-763028</v>
      </c>
      <c r="J31" s="43">
        <v>453000</v>
      </c>
      <c r="K31" s="44">
        <v>3423390</v>
      </c>
      <c r="L31" s="43">
        <v>204000</v>
      </c>
      <c r="M31" s="44">
        <v>203892</v>
      </c>
      <c r="N31" s="43">
        <v>89000</v>
      </c>
      <c r="O31" s="44">
        <v>135746</v>
      </c>
      <c r="P31" s="43">
        <f t="shared" si="5"/>
        <v>2980000</v>
      </c>
      <c r="Q31" s="44">
        <f t="shared" si="6"/>
        <v>3000000</v>
      </c>
      <c r="R31" s="24">
        <f t="shared" si="7"/>
        <v>-56.372549019607845</v>
      </c>
      <c r="S31" s="25">
        <f t="shared" si="8"/>
        <v>-33.422596276460084</v>
      </c>
      <c r="T31" s="24">
        <f t="shared" si="9"/>
        <v>99.333333333333329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2320000</v>
      </c>
      <c r="C33" s="42"/>
      <c r="D33" s="42"/>
      <c r="E33" s="42">
        <f t="shared" si="4"/>
        <v>2320000</v>
      </c>
      <c r="F33" s="43">
        <v>2320000</v>
      </c>
      <c r="G33" s="44">
        <v>2320000</v>
      </c>
      <c r="H33" s="43">
        <v>580000</v>
      </c>
      <c r="I33" s="44">
        <v>-1071717</v>
      </c>
      <c r="J33" s="43">
        <v>650000</v>
      </c>
      <c r="K33" s="44">
        <v>3048990</v>
      </c>
      <c r="L33" s="43">
        <v>364000</v>
      </c>
      <c r="M33" s="44">
        <v>332345</v>
      </c>
      <c r="N33" s="43"/>
      <c r="O33" s="44">
        <v>10382</v>
      </c>
      <c r="P33" s="43">
        <f t="shared" si="5"/>
        <v>1594000</v>
      </c>
      <c r="Q33" s="44">
        <f t="shared" si="6"/>
        <v>2320000</v>
      </c>
      <c r="R33" s="24">
        <f t="shared" si="7"/>
        <v>-100</v>
      </c>
      <c r="S33" s="25">
        <f t="shared" si="8"/>
        <v>-96.876137748424071</v>
      </c>
      <c r="T33" s="24">
        <f t="shared" si="9"/>
        <v>68.706896551724142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51528000</v>
      </c>
      <c r="C61" s="39">
        <f t="shared" si="26"/>
        <v>0</v>
      </c>
      <c r="D61" s="39">
        <f t="shared" si="26"/>
        <v>0</v>
      </c>
      <c r="E61" s="39">
        <f t="shared" si="26"/>
        <v>51528000</v>
      </c>
      <c r="F61" s="40">
        <f t="shared" si="26"/>
        <v>51528000</v>
      </c>
      <c r="G61" s="41">
        <f t="shared" si="26"/>
        <v>51528000</v>
      </c>
      <c r="H61" s="40">
        <f t="shared" si="26"/>
        <v>14588000</v>
      </c>
      <c r="I61" s="41">
        <f t="shared" si="26"/>
        <v>-18672896</v>
      </c>
      <c r="J61" s="40">
        <f t="shared" si="26"/>
        <v>17837000</v>
      </c>
      <c r="K61" s="41">
        <f t="shared" si="26"/>
        <v>56145367</v>
      </c>
      <c r="L61" s="40">
        <f t="shared" si="26"/>
        <v>8607000</v>
      </c>
      <c r="M61" s="41">
        <f t="shared" si="26"/>
        <v>9161170</v>
      </c>
      <c r="N61" s="40">
        <f t="shared" si="26"/>
        <v>9750000</v>
      </c>
      <c r="O61" s="41">
        <f t="shared" si="26"/>
        <v>5791031</v>
      </c>
      <c r="P61" s="40">
        <f t="shared" si="26"/>
        <v>50782000</v>
      </c>
      <c r="Q61" s="41">
        <f t="shared" si="26"/>
        <v>52424672</v>
      </c>
      <c r="R61" s="20">
        <f t="shared" si="16"/>
        <v>13.279888462879052</v>
      </c>
      <c r="S61" s="21">
        <f t="shared" si="17"/>
        <v>-36.78721167711111</v>
      </c>
      <c r="T61" s="20">
        <f t="shared" si="18"/>
        <v>98.552243440459549</v>
      </c>
      <c r="U61" s="22">
        <f t="shared" si="19"/>
        <v>101.74016457071883</v>
      </c>
      <c r="V61" s="40">
        <f t="shared" ref="V61:W61" si="27">+V8+V43</f>
        <v>3385000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51528000</v>
      </c>
      <c r="C65" s="48">
        <f t="shared" si="30"/>
        <v>0</v>
      </c>
      <c r="D65" s="48">
        <f t="shared" si="30"/>
        <v>0</v>
      </c>
      <c r="E65" s="48">
        <f t="shared" si="30"/>
        <v>51528000</v>
      </c>
      <c r="F65" s="49">
        <f t="shared" si="30"/>
        <v>51528000</v>
      </c>
      <c r="G65" s="50">
        <f t="shared" si="30"/>
        <v>51528000</v>
      </c>
      <c r="H65" s="49">
        <f t="shared" si="30"/>
        <v>14588000</v>
      </c>
      <c r="I65" s="50">
        <f t="shared" si="30"/>
        <v>-18672896</v>
      </c>
      <c r="J65" s="49">
        <f t="shared" si="30"/>
        <v>17837000</v>
      </c>
      <c r="K65" s="50">
        <f t="shared" si="30"/>
        <v>56145367</v>
      </c>
      <c r="L65" s="49">
        <f t="shared" si="30"/>
        <v>8607000</v>
      </c>
      <c r="M65" s="51">
        <f t="shared" si="30"/>
        <v>9161170</v>
      </c>
      <c r="N65" s="49">
        <f t="shared" si="30"/>
        <v>9750000</v>
      </c>
      <c r="O65" s="50">
        <f t="shared" si="30"/>
        <v>5791031</v>
      </c>
      <c r="P65" s="49">
        <f t="shared" si="30"/>
        <v>50782000</v>
      </c>
      <c r="Q65" s="50">
        <f t="shared" si="30"/>
        <v>52424672</v>
      </c>
      <c r="R65" s="34">
        <f t="shared" si="16"/>
        <v>13.279888462879052</v>
      </c>
      <c r="S65" s="35">
        <f t="shared" si="17"/>
        <v>-36.78721167711111</v>
      </c>
      <c r="T65" s="34">
        <f t="shared" si="18"/>
        <v>98.552243440459549</v>
      </c>
      <c r="U65" s="35">
        <f t="shared" si="19"/>
        <v>101.74016457071883</v>
      </c>
      <c r="V65" s="49">
        <f>+V61+V62</f>
        <v>3385000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47571000</v>
      </c>
      <c r="C8" s="36">
        <f t="shared" si="0"/>
        <v>0</v>
      </c>
      <c r="D8" s="36">
        <f t="shared" si="0"/>
        <v>0</v>
      </c>
      <c r="E8" s="36">
        <f t="shared" si="0"/>
        <v>47571000</v>
      </c>
      <c r="F8" s="37">
        <f t="shared" si="0"/>
        <v>47571000</v>
      </c>
      <c r="G8" s="38">
        <f t="shared" si="0"/>
        <v>47571000</v>
      </c>
      <c r="H8" s="37">
        <f t="shared" si="0"/>
        <v>8518000</v>
      </c>
      <c r="I8" s="38">
        <f t="shared" si="0"/>
        <v>4773489</v>
      </c>
      <c r="J8" s="37">
        <f t="shared" si="0"/>
        <v>18523000</v>
      </c>
      <c r="K8" s="38">
        <f t="shared" si="0"/>
        <v>17296510</v>
      </c>
      <c r="L8" s="37">
        <f t="shared" si="0"/>
        <v>2758000</v>
      </c>
      <c r="M8" s="38">
        <f t="shared" si="0"/>
        <v>8947882</v>
      </c>
      <c r="N8" s="37">
        <f t="shared" si="0"/>
        <v>9958000</v>
      </c>
      <c r="O8" s="38">
        <f t="shared" si="0"/>
        <v>5274331</v>
      </c>
      <c r="P8" s="37">
        <f t="shared" si="0"/>
        <v>39757000</v>
      </c>
      <c r="Q8" s="38">
        <f t="shared" si="0"/>
        <v>36292212</v>
      </c>
      <c r="R8" s="16">
        <f>IF(($L8       =0),0,((($N8       -$L8       )/$L8       )*100))</f>
        <v>261.05873821609862</v>
      </c>
      <c r="S8" s="17">
        <f>IF(($M8       =0),0,((($O8       -$M8       )/$M8       )*100))</f>
        <v>-41.054978150136535</v>
      </c>
      <c r="T8" s="16">
        <f>IF(($E8       =0),0,(($P8       /$E8       )*100))</f>
        <v>83.574026192428164</v>
      </c>
      <c r="U8" s="18">
        <f>IF(($E8       =0),0,(($Q8       /$E8       )*100))</f>
        <v>76.290622438039975</v>
      </c>
      <c r="V8" s="37">
        <f t="shared" ref="V8:W8" si="1">+V9+V28</f>
        <v>8199000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43887000</v>
      </c>
      <c r="C9" s="39">
        <f t="shared" si="2"/>
        <v>0</v>
      </c>
      <c r="D9" s="39">
        <f t="shared" si="2"/>
        <v>0</v>
      </c>
      <c r="E9" s="39">
        <f t="shared" si="2"/>
        <v>43887000</v>
      </c>
      <c r="F9" s="40">
        <f t="shared" si="2"/>
        <v>43887000</v>
      </c>
      <c r="G9" s="41">
        <f t="shared" si="2"/>
        <v>43887000</v>
      </c>
      <c r="H9" s="40">
        <f t="shared" si="2"/>
        <v>7820000</v>
      </c>
      <c r="I9" s="41">
        <f t="shared" si="2"/>
        <v>4063819</v>
      </c>
      <c r="J9" s="40">
        <f t="shared" si="2"/>
        <v>17824000</v>
      </c>
      <c r="K9" s="41">
        <f t="shared" si="2"/>
        <v>16381438</v>
      </c>
      <c r="L9" s="40">
        <f t="shared" si="2"/>
        <v>2368000</v>
      </c>
      <c r="M9" s="41">
        <f t="shared" si="2"/>
        <v>8270117</v>
      </c>
      <c r="N9" s="40">
        <f t="shared" si="2"/>
        <v>8754000</v>
      </c>
      <c r="O9" s="41">
        <f t="shared" si="2"/>
        <v>4349843</v>
      </c>
      <c r="P9" s="40">
        <f t="shared" si="2"/>
        <v>36766000</v>
      </c>
      <c r="Q9" s="41">
        <f t="shared" si="2"/>
        <v>33065217</v>
      </c>
      <c r="R9" s="20">
        <f>IF(($L9       =0),0,((($N9       -$L9       )/$L9       )*100))</f>
        <v>269.67905405405406</v>
      </c>
      <c r="S9" s="21">
        <f>IF(($M9       =0),0,((($O9       -$M9       )/$M9       )*100))</f>
        <v>-47.402884384827928</v>
      </c>
      <c r="T9" s="20">
        <f>IF(($E9       =0),0,(($P9       /$E9       )*100))</f>
        <v>83.774238384943146</v>
      </c>
      <c r="U9" s="22">
        <f>IF(($E9       =0),0,(($Q9       /$E9       )*100))</f>
        <v>75.341711668603466</v>
      </c>
      <c r="V9" s="40">
        <f t="shared" ref="V9:W9" si="3">SUM(V10:V27)</f>
        <v>8199000</v>
      </c>
      <c r="W9" s="41">
        <f t="shared" si="3"/>
        <v>0</v>
      </c>
    </row>
    <row r="10" spans="1:23" ht="13" x14ac:dyDescent="0.3">
      <c r="A10" s="23" t="s">
        <v>36</v>
      </c>
      <c r="B10" s="42">
        <v>26787000</v>
      </c>
      <c r="C10" s="42"/>
      <c r="D10" s="42"/>
      <c r="E10" s="42">
        <f t="shared" ref="E10:E41" si="4">$B10      +$C10      +$D10</f>
        <v>26787000</v>
      </c>
      <c r="F10" s="43">
        <v>26787000</v>
      </c>
      <c r="G10" s="44">
        <v>26787000</v>
      </c>
      <c r="H10" s="43">
        <v>2526000</v>
      </c>
      <c r="I10" s="44">
        <v>4063819</v>
      </c>
      <c r="J10" s="43">
        <v>16920000</v>
      </c>
      <c r="K10" s="44">
        <v>15391438</v>
      </c>
      <c r="L10" s="43">
        <v>2368000</v>
      </c>
      <c r="M10" s="44">
        <v>8270117</v>
      </c>
      <c r="N10" s="43">
        <v>4973000</v>
      </c>
      <c r="O10" s="44">
        <v>4349843</v>
      </c>
      <c r="P10" s="43">
        <f t="shared" ref="P10:P41" si="5">$H10      +$J10      +$L10      +$N10</f>
        <v>26787000</v>
      </c>
      <c r="Q10" s="44">
        <f t="shared" ref="Q10:Q41" si="6">$I10      +$K10      +$M10      +$O10</f>
        <v>32075217</v>
      </c>
      <c r="R10" s="24">
        <f t="shared" ref="R10:R41" si="7">IF(($L10      =0),0,((($N10      -$L10      )/$L10      )*100))</f>
        <v>110.00844594594594</v>
      </c>
      <c r="S10" s="25">
        <f t="shared" ref="S10:S41" si="8">IF(($M10      =0),0,((($O10      -$M10      )/$M10      )*100))</f>
        <v>-47.402884384827928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119.74172919699855</v>
      </c>
      <c r="V10" s="43">
        <v>2767000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17100000</v>
      </c>
      <c r="C13" s="42"/>
      <c r="D13" s="42"/>
      <c r="E13" s="42">
        <f t="shared" si="4"/>
        <v>17100000</v>
      </c>
      <c r="F13" s="43">
        <v>17100000</v>
      </c>
      <c r="G13" s="44">
        <v>17100000</v>
      </c>
      <c r="H13" s="43">
        <v>5294000</v>
      </c>
      <c r="I13" s="44"/>
      <c r="J13" s="43">
        <v>904000</v>
      </c>
      <c r="K13" s="44">
        <v>990000</v>
      </c>
      <c r="L13" s="43"/>
      <c r="M13" s="44"/>
      <c r="N13" s="43">
        <v>3781000</v>
      </c>
      <c r="O13" s="44"/>
      <c r="P13" s="43">
        <f t="shared" si="5"/>
        <v>9979000</v>
      </c>
      <c r="Q13" s="44">
        <f t="shared" si="6"/>
        <v>990000</v>
      </c>
      <c r="R13" s="24">
        <f t="shared" si="7"/>
        <v>0</v>
      </c>
      <c r="S13" s="25">
        <f t="shared" si="8"/>
        <v>0</v>
      </c>
      <c r="T13" s="24">
        <f t="shared" si="9"/>
        <v>58.356725146198826</v>
      </c>
      <c r="U13" s="26">
        <f t="shared" si="10"/>
        <v>5.7894736842105265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5432000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3684000</v>
      </c>
      <c r="C28" s="39">
        <f t="shared" si="11"/>
        <v>0</v>
      </c>
      <c r="D28" s="39">
        <f t="shared" si="11"/>
        <v>0</v>
      </c>
      <c r="E28" s="39">
        <f t="shared" si="11"/>
        <v>3684000</v>
      </c>
      <c r="F28" s="40">
        <f t="shared" si="11"/>
        <v>3684000</v>
      </c>
      <c r="G28" s="41">
        <f t="shared" si="11"/>
        <v>3684000</v>
      </c>
      <c r="H28" s="40">
        <f t="shared" si="11"/>
        <v>698000</v>
      </c>
      <c r="I28" s="41">
        <f t="shared" si="11"/>
        <v>709670</v>
      </c>
      <c r="J28" s="40">
        <f t="shared" si="11"/>
        <v>699000</v>
      </c>
      <c r="K28" s="41">
        <f t="shared" si="11"/>
        <v>915072</v>
      </c>
      <c r="L28" s="40">
        <f t="shared" si="11"/>
        <v>390000</v>
      </c>
      <c r="M28" s="41">
        <f t="shared" si="11"/>
        <v>677765</v>
      </c>
      <c r="N28" s="40">
        <f t="shared" si="11"/>
        <v>1204000</v>
      </c>
      <c r="O28" s="41">
        <f t="shared" si="11"/>
        <v>924488</v>
      </c>
      <c r="P28" s="40">
        <f t="shared" si="11"/>
        <v>2991000</v>
      </c>
      <c r="Q28" s="41">
        <f t="shared" si="11"/>
        <v>3226995</v>
      </c>
      <c r="R28" s="20">
        <f t="shared" si="7"/>
        <v>208.71794871794873</v>
      </c>
      <c r="S28" s="21">
        <f t="shared" si="8"/>
        <v>36.402440373875898</v>
      </c>
      <c r="T28" s="20">
        <f t="shared" si="9"/>
        <v>81.188925081433226</v>
      </c>
      <c r="U28" s="22">
        <f t="shared" si="10"/>
        <v>87.594869706840399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252000</v>
      </c>
      <c r="I31" s="44">
        <v>73293</v>
      </c>
      <c r="J31" s="43">
        <v>64000</v>
      </c>
      <c r="K31" s="44">
        <v>115973</v>
      </c>
      <c r="L31" s="43">
        <v>361000</v>
      </c>
      <c r="M31" s="44">
        <v>329241</v>
      </c>
      <c r="N31" s="43">
        <v>1204000</v>
      </c>
      <c r="O31" s="44">
        <v>924488</v>
      </c>
      <c r="P31" s="43">
        <f t="shared" si="5"/>
        <v>1881000</v>
      </c>
      <c r="Q31" s="44">
        <f t="shared" si="6"/>
        <v>1442995</v>
      </c>
      <c r="R31" s="24">
        <f t="shared" si="7"/>
        <v>233.51800554016623</v>
      </c>
      <c r="S31" s="25">
        <f t="shared" si="8"/>
        <v>180.7937043077867</v>
      </c>
      <c r="T31" s="24">
        <f t="shared" si="9"/>
        <v>99</v>
      </c>
      <c r="U31" s="26">
        <f t="shared" si="10"/>
        <v>75.947105263157894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1784000</v>
      </c>
      <c r="C33" s="42"/>
      <c r="D33" s="42"/>
      <c r="E33" s="42">
        <f t="shared" si="4"/>
        <v>1784000</v>
      </c>
      <c r="F33" s="43">
        <v>1784000</v>
      </c>
      <c r="G33" s="44">
        <v>1784000</v>
      </c>
      <c r="H33" s="43">
        <v>446000</v>
      </c>
      <c r="I33" s="44">
        <v>636377</v>
      </c>
      <c r="J33" s="43">
        <v>635000</v>
      </c>
      <c r="K33" s="44">
        <v>799099</v>
      </c>
      <c r="L33" s="43">
        <v>29000</v>
      </c>
      <c r="M33" s="44">
        <v>348524</v>
      </c>
      <c r="N33" s="43"/>
      <c r="O33" s="44"/>
      <c r="P33" s="43">
        <f t="shared" si="5"/>
        <v>1110000</v>
      </c>
      <c r="Q33" s="44">
        <f t="shared" si="6"/>
        <v>1784000</v>
      </c>
      <c r="R33" s="24">
        <f t="shared" si="7"/>
        <v>-100</v>
      </c>
      <c r="S33" s="25">
        <f t="shared" si="8"/>
        <v>-100</v>
      </c>
      <c r="T33" s="24">
        <f t="shared" si="9"/>
        <v>62.219730941704029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22497000</v>
      </c>
      <c r="C43" s="45">
        <f t="shared" si="20"/>
        <v>-9085000</v>
      </c>
      <c r="D43" s="45">
        <f t="shared" si="20"/>
        <v>0</v>
      </c>
      <c r="E43" s="45">
        <f t="shared" si="20"/>
        <v>13412000</v>
      </c>
      <c r="F43" s="46">
        <f t="shared" si="20"/>
        <v>22497000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22497000</v>
      </c>
      <c r="C44" s="39">
        <f t="shared" si="22"/>
        <v>-9085000</v>
      </c>
      <c r="D44" s="39">
        <f t="shared" si="22"/>
        <v>0</v>
      </c>
      <c r="E44" s="39">
        <f t="shared" si="22"/>
        <v>13412000</v>
      </c>
      <c r="F44" s="40">
        <f t="shared" si="22"/>
        <v>22497000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22497000</v>
      </c>
      <c r="C46" s="42">
        <v>-9085000</v>
      </c>
      <c r="D46" s="42"/>
      <c r="E46" s="42">
        <f t="shared" si="13"/>
        <v>13412000</v>
      </c>
      <c r="F46" s="43">
        <v>22497000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70068000</v>
      </c>
      <c r="C61" s="39">
        <f t="shared" si="26"/>
        <v>-9085000</v>
      </c>
      <c r="D61" s="39">
        <f t="shared" si="26"/>
        <v>0</v>
      </c>
      <c r="E61" s="39">
        <f t="shared" si="26"/>
        <v>60983000</v>
      </c>
      <c r="F61" s="40">
        <f t="shared" si="26"/>
        <v>70068000</v>
      </c>
      <c r="G61" s="41">
        <f t="shared" si="26"/>
        <v>47571000</v>
      </c>
      <c r="H61" s="40">
        <f t="shared" si="26"/>
        <v>8518000</v>
      </c>
      <c r="I61" s="41">
        <f t="shared" si="26"/>
        <v>4773489</v>
      </c>
      <c r="J61" s="40">
        <f t="shared" si="26"/>
        <v>18523000</v>
      </c>
      <c r="K61" s="41">
        <f t="shared" si="26"/>
        <v>17296510</v>
      </c>
      <c r="L61" s="40">
        <f t="shared" si="26"/>
        <v>2758000</v>
      </c>
      <c r="M61" s="41">
        <f t="shared" si="26"/>
        <v>8947882</v>
      </c>
      <c r="N61" s="40">
        <f t="shared" si="26"/>
        <v>9958000</v>
      </c>
      <c r="O61" s="41">
        <f t="shared" si="26"/>
        <v>5274331</v>
      </c>
      <c r="P61" s="40">
        <f t="shared" si="26"/>
        <v>39757000</v>
      </c>
      <c r="Q61" s="41">
        <f t="shared" si="26"/>
        <v>36292212</v>
      </c>
      <c r="R61" s="20">
        <f t="shared" si="16"/>
        <v>261.05873821609862</v>
      </c>
      <c r="S61" s="21">
        <f t="shared" si="17"/>
        <v>-41.054978150136535</v>
      </c>
      <c r="T61" s="20">
        <f t="shared" si="18"/>
        <v>65.193578538281159</v>
      </c>
      <c r="U61" s="22">
        <f t="shared" si="19"/>
        <v>59.512014823803348</v>
      </c>
      <c r="V61" s="40">
        <f t="shared" ref="V61:W61" si="27">+V8+V43</f>
        <v>8199000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70068000</v>
      </c>
      <c r="C65" s="48">
        <f t="shared" si="30"/>
        <v>-9085000</v>
      </c>
      <c r="D65" s="48">
        <f t="shared" si="30"/>
        <v>0</v>
      </c>
      <c r="E65" s="48">
        <f t="shared" si="30"/>
        <v>60983000</v>
      </c>
      <c r="F65" s="49">
        <f t="shared" si="30"/>
        <v>70068000</v>
      </c>
      <c r="G65" s="50">
        <f t="shared" si="30"/>
        <v>47571000</v>
      </c>
      <c r="H65" s="49">
        <f t="shared" si="30"/>
        <v>8518000</v>
      </c>
      <c r="I65" s="50">
        <f t="shared" si="30"/>
        <v>4773489</v>
      </c>
      <c r="J65" s="49">
        <f t="shared" si="30"/>
        <v>18523000</v>
      </c>
      <c r="K65" s="50">
        <f t="shared" si="30"/>
        <v>17296510</v>
      </c>
      <c r="L65" s="49">
        <f t="shared" si="30"/>
        <v>2758000</v>
      </c>
      <c r="M65" s="51">
        <f t="shared" si="30"/>
        <v>8947882</v>
      </c>
      <c r="N65" s="49">
        <f t="shared" si="30"/>
        <v>9958000</v>
      </c>
      <c r="O65" s="50">
        <f t="shared" si="30"/>
        <v>5274331</v>
      </c>
      <c r="P65" s="49">
        <f t="shared" si="30"/>
        <v>39757000</v>
      </c>
      <c r="Q65" s="50">
        <f t="shared" si="30"/>
        <v>36292212</v>
      </c>
      <c r="R65" s="34">
        <f t="shared" si="16"/>
        <v>261.05873821609862</v>
      </c>
      <c r="S65" s="35">
        <f t="shared" si="17"/>
        <v>-41.054978150136535</v>
      </c>
      <c r="T65" s="34">
        <f t="shared" si="18"/>
        <v>65.193578538281159</v>
      </c>
      <c r="U65" s="35">
        <f t="shared" si="19"/>
        <v>59.512014823803348</v>
      </c>
      <c r="V65" s="49">
        <f>+V61+V62</f>
        <v>8199000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37764000</v>
      </c>
      <c r="C8" s="36">
        <f t="shared" si="0"/>
        <v>0</v>
      </c>
      <c r="D8" s="36">
        <f t="shared" si="0"/>
        <v>0</v>
      </c>
      <c r="E8" s="36">
        <f t="shared" si="0"/>
        <v>37764000</v>
      </c>
      <c r="F8" s="37">
        <f t="shared" si="0"/>
        <v>37764000</v>
      </c>
      <c r="G8" s="38">
        <f t="shared" si="0"/>
        <v>37764000</v>
      </c>
      <c r="H8" s="37">
        <f t="shared" si="0"/>
        <v>6008000</v>
      </c>
      <c r="I8" s="38">
        <f t="shared" si="0"/>
        <v>6820532</v>
      </c>
      <c r="J8" s="37">
        <f t="shared" si="0"/>
        <v>13705000</v>
      </c>
      <c r="K8" s="38">
        <f t="shared" si="0"/>
        <v>20607571</v>
      </c>
      <c r="L8" s="37">
        <f t="shared" si="0"/>
        <v>5121000</v>
      </c>
      <c r="M8" s="38">
        <f t="shared" si="0"/>
        <v>7951705</v>
      </c>
      <c r="N8" s="37">
        <f t="shared" si="0"/>
        <v>8099000</v>
      </c>
      <c r="O8" s="38">
        <f t="shared" si="0"/>
        <v>8981219</v>
      </c>
      <c r="P8" s="37">
        <f t="shared" si="0"/>
        <v>32933000</v>
      </c>
      <c r="Q8" s="38">
        <f t="shared" si="0"/>
        <v>44361027</v>
      </c>
      <c r="R8" s="16">
        <f>IF(($L8       =0),0,((($N8       -$L8       )/$L8       )*100))</f>
        <v>58.152704549892597</v>
      </c>
      <c r="S8" s="17">
        <f>IF(($M8       =0),0,((($O8       -$M8       )/$M8       )*100))</f>
        <v>12.947084933357059</v>
      </c>
      <c r="T8" s="16">
        <f>IF(($E8       =0),0,(($P8       /$E8       )*100))</f>
        <v>87.20739328460968</v>
      </c>
      <c r="U8" s="18">
        <f>IF(($E8       =0),0,(($Q8       /$E8       )*100))</f>
        <v>117.46908960915157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33911000</v>
      </c>
      <c r="C9" s="39">
        <f t="shared" si="2"/>
        <v>0</v>
      </c>
      <c r="D9" s="39">
        <f t="shared" si="2"/>
        <v>0</v>
      </c>
      <c r="E9" s="39">
        <f t="shared" si="2"/>
        <v>33911000</v>
      </c>
      <c r="F9" s="40">
        <f t="shared" si="2"/>
        <v>33911000</v>
      </c>
      <c r="G9" s="41">
        <f t="shared" si="2"/>
        <v>33911000</v>
      </c>
      <c r="H9" s="40">
        <f t="shared" si="2"/>
        <v>5413000</v>
      </c>
      <c r="I9" s="41">
        <f t="shared" si="2"/>
        <v>4899066</v>
      </c>
      <c r="J9" s="40">
        <f t="shared" si="2"/>
        <v>13179000</v>
      </c>
      <c r="K9" s="41">
        <f t="shared" si="2"/>
        <v>15786855</v>
      </c>
      <c r="L9" s="40">
        <f t="shared" si="2"/>
        <v>4622000</v>
      </c>
      <c r="M9" s="41">
        <f t="shared" si="2"/>
        <v>5154311</v>
      </c>
      <c r="N9" s="40">
        <f t="shared" si="2"/>
        <v>7322000</v>
      </c>
      <c r="O9" s="41">
        <f t="shared" si="2"/>
        <v>8028799</v>
      </c>
      <c r="P9" s="40">
        <f t="shared" si="2"/>
        <v>30536000</v>
      </c>
      <c r="Q9" s="41">
        <f t="shared" si="2"/>
        <v>33869031</v>
      </c>
      <c r="R9" s="20">
        <f>IF(($L9       =0),0,((($N9       -$L9       )/$L9       )*100))</f>
        <v>58.4162700129814</v>
      </c>
      <c r="S9" s="21">
        <f>IF(($M9       =0),0,((($O9       -$M9       )/$M9       )*100))</f>
        <v>55.768617764818615</v>
      </c>
      <c r="T9" s="20">
        <f>IF(($E9       =0),0,(($P9       /$E9       )*100))</f>
        <v>90.047477219781186</v>
      </c>
      <c r="U9" s="22">
        <f>IF(($E9       =0),0,(($Q9       /$E9       )*100))</f>
        <v>99.876237798944302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20531000</v>
      </c>
      <c r="C10" s="42"/>
      <c r="D10" s="42"/>
      <c r="E10" s="42">
        <f t="shared" ref="E10:E41" si="4">$B10      +$C10      +$D10</f>
        <v>20531000</v>
      </c>
      <c r="F10" s="43">
        <v>20531000</v>
      </c>
      <c r="G10" s="44">
        <v>20531000</v>
      </c>
      <c r="H10" s="43">
        <v>1383000</v>
      </c>
      <c r="I10" s="44">
        <v>1147586</v>
      </c>
      <c r="J10" s="43">
        <v>8512000</v>
      </c>
      <c r="K10" s="44">
        <v>8299807</v>
      </c>
      <c r="L10" s="43">
        <v>4151000</v>
      </c>
      <c r="M10" s="44">
        <v>4682730</v>
      </c>
      <c r="N10" s="43">
        <v>6485000</v>
      </c>
      <c r="O10" s="44">
        <v>6358907</v>
      </c>
      <c r="P10" s="43">
        <f t="shared" ref="P10:P41" si="5">$H10      +$J10      +$L10      +$N10</f>
        <v>20531000</v>
      </c>
      <c r="Q10" s="44">
        <f t="shared" ref="Q10:Q41" si="6">$I10      +$K10      +$M10      +$O10</f>
        <v>20489030</v>
      </c>
      <c r="R10" s="24">
        <f t="shared" ref="R10:R41" si="7">IF(($L10      =0),0,((($N10      -$L10      )/$L10      )*100))</f>
        <v>56.227415080703445</v>
      </c>
      <c r="S10" s="25">
        <f t="shared" ref="S10:S41" si="8">IF(($M10      =0),0,((($O10      -$M10      )/$M10      )*100))</f>
        <v>35.794867523858947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99.795577419511957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13380000</v>
      </c>
      <c r="C13" s="42"/>
      <c r="D13" s="42"/>
      <c r="E13" s="42">
        <f t="shared" si="4"/>
        <v>13380000</v>
      </c>
      <c r="F13" s="43">
        <v>13380000</v>
      </c>
      <c r="G13" s="44">
        <v>13380000</v>
      </c>
      <c r="H13" s="43">
        <v>4030000</v>
      </c>
      <c r="I13" s="44">
        <v>3751480</v>
      </c>
      <c r="J13" s="43">
        <v>4667000</v>
      </c>
      <c r="K13" s="44">
        <v>7487048</v>
      </c>
      <c r="L13" s="43">
        <v>471000</v>
      </c>
      <c r="M13" s="44">
        <v>471581</v>
      </c>
      <c r="N13" s="43">
        <v>837000</v>
      </c>
      <c r="O13" s="44">
        <v>1669892</v>
      </c>
      <c r="P13" s="43">
        <f t="shared" si="5"/>
        <v>10005000</v>
      </c>
      <c r="Q13" s="44">
        <f t="shared" si="6"/>
        <v>13380001</v>
      </c>
      <c r="R13" s="24">
        <f t="shared" si="7"/>
        <v>77.70700636942675</v>
      </c>
      <c r="S13" s="25">
        <f t="shared" si="8"/>
        <v>254.10502119466224</v>
      </c>
      <c r="T13" s="24">
        <f t="shared" si="9"/>
        <v>74.775784753363226</v>
      </c>
      <c r="U13" s="26">
        <f t="shared" si="10"/>
        <v>100.00000747384155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3853000</v>
      </c>
      <c r="C28" s="39">
        <f t="shared" si="11"/>
        <v>0</v>
      </c>
      <c r="D28" s="39">
        <f t="shared" si="11"/>
        <v>0</v>
      </c>
      <c r="E28" s="39">
        <f t="shared" si="11"/>
        <v>3853000</v>
      </c>
      <c r="F28" s="40">
        <f t="shared" si="11"/>
        <v>3853000</v>
      </c>
      <c r="G28" s="41">
        <f t="shared" si="11"/>
        <v>3853000</v>
      </c>
      <c r="H28" s="40">
        <f t="shared" si="11"/>
        <v>595000</v>
      </c>
      <c r="I28" s="41">
        <f t="shared" si="11"/>
        <v>1921466</v>
      </c>
      <c r="J28" s="40">
        <f t="shared" si="11"/>
        <v>526000</v>
      </c>
      <c r="K28" s="41">
        <f t="shared" si="11"/>
        <v>4820716</v>
      </c>
      <c r="L28" s="40">
        <f t="shared" si="11"/>
        <v>499000</v>
      </c>
      <c r="M28" s="41">
        <f t="shared" si="11"/>
        <v>2797394</v>
      </c>
      <c r="N28" s="40">
        <f t="shared" si="11"/>
        <v>777000</v>
      </c>
      <c r="O28" s="41">
        <f t="shared" si="11"/>
        <v>952420</v>
      </c>
      <c r="P28" s="40">
        <f t="shared" si="11"/>
        <v>2397000</v>
      </c>
      <c r="Q28" s="41">
        <f t="shared" si="11"/>
        <v>10491996</v>
      </c>
      <c r="R28" s="20">
        <f t="shared" si="7"/>
        <v>55.711422845691381</v>
      </c>
      <c r="S28" s="21">
        <f t="shared" si="8"/>
        <v>-65.953312261340386</v>
      </c>
      <c r="T28" s="20">
        <f t="shared" si="9"/>
        <v>62.211263950168707</v>
      </c>
      <c r="U28" s="22">
        <f t="shared" si="10"/>
        <v>272.30718920321829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107000</v>
      </c>
      <c r="I31" s="44">
        <v>141600</v>
      </c>
      <c r="J31" s="43">
        <v>496000</v>
      </c>
      <c r="K31" s="44">
        <v>363521</v>
      </c>
      <c r="L31" s="43">
        <v>499000</v>
      </c>
      <c r="M31" s="44">
        <v>490978</v>
      </c>
      <c r="N31" s="43">
        <v>634000</v>
      </c>
      <c r="O31" s="44">
        <v>952420</v>
      </c>
      <c r="P31" s="43">
        <f t="shared" si="5"/>
        <v>1736000</v>
      </c>
      <c r="Q31" s="44">
        <f t="shared" si="6"/>
        <v>1948519</v>
      </c>
      <c r="R31" s="24">
        <f t="shared" si="7"/>
        <v>27.054108216432866</v>
      </c>
      <c r="S31" s="25">
        <f t="shared" si="8"/>
        <v>93.984251840204664</v>
      </c>
      <c r="T31" s="24">
        <f t="shared" si="9"/>
        <v>91.368421052631575</v>
      </c>
      <c r="U31" s="26">
        <f t="shared" si="10"/>
        <v>102.55363157894737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1953000</v>
      </c>
      <c r="C33" s="42"/>
      <c r="D33" s="42"/>
      <c r="E33" s="42">
        <f t="shared" si="4"/>
        <v>1953000</v>
      </c>
      <c r="F33" s="43">
        <v>1953000</v>
      </c>
      <c r="G33" s="44">
        <v>1953000</v>
      </c>
      <c r="H33" s="43">
        <v>488000</v>
      </c>
      <c r="I33" s="44">
        <v>1779866</v>
      </c>
      <c r="J33" s="43">
        <v>30000</v>
      </c>
      <c r="K33" s="44">
        <v>4457195</v>
      </c>
      <c r="L33" s="43"/>
      <c r="M33" s="44">
        <v>2306416</v>
      </c>
      <c r="N33" s="43">
        <v>143000</v>
      </c>
      <c r="O33" s="44"/>
      <c r="P33" s="43">
        <f t="shared" si="5"/>
        <v>661000</v>
      </c>
      <c r="Q33" s="44">
        <f t="shared" si="6"/>
        <v>8543477</v>
      </c>
      <c r="R33" s="24">
        <f t="shared" si="7"/>
        <v>0</v>
      </c>
      <c r="S33" s="25">
        <f t="shared" si="8"/>
        <v>-100</v>
      </c>
      <c r="T33" s="24">
        <f t="shared" si="9"/>
        <v>33.845366103430621</v>
      </c>
      <c r="U33" s="26">
        <f t="shared" si="10"/>
        <v>437.45401945724529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9559000</v>
      </c>
      <c r="C43" s="45">
        <f t="shared" si="20"/>
        <v>-9198000</v>
      </c>
      <c r="D43" s="45">
        <f t="shared" si="20"/>
        <v>0</v>
      </c>
      <c r="E43" s="45">
        <f t="shared" si="20"/>
        <v>361000</v>
      </c>
      <c r="F43" s="46">
        <f t="shared" si="20"/>
        <v>9559000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9559000</v>
      </c>
      <c r="C44" s="39">
        <f t="shared" si="22"/>
        <v>-9198000</v>
      </c>
      <c r="D44" s="39">
        <f t="shared" si="22"/>
        <v>0</v>
      </c>
      <c r="E44" s="39">
        <f t="shared" si="22"/>
        <v>361000</v>
      </c>
      <c r="F44" s="40">
        <f t="shared" si="22"/>
        <v>9559000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9559000</v>
      </c>
      <c r="C46" s="42">
        <v>-9198000</v>
      </c>
      <c r="D46" s="42"/>
      <c r="E46" s="42">
        <f t="shared" si="13"/>
        <v>361000</v>
      </c>
      <c r="F46" s="43">
        <v>9559000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47323000</v>
      </c>
      <c r="C61" s="39">
        <f t="shared" si="26"/>
        <v>-9198000</v>
      </c>
      <c r="D61" s="39">
        <f t="shared" si="26"/>
        <v>0</v>
      </c>
      <c r="E61" s="39">
        <f t="shared" si="26"/>
        <v>38125000</v>
      </c>
      <c r="F61" s="40">
        <f t="shared" si="26"/>
        <v>47323000</v>
      </c>
      <c r="G61" s="41">
        <f t="shared" si="26"/>
        <v>37764000</v>
      </c>
      <c r="H61" s="40">
        <f t="shared" si="26"/>
        <v>6008000</v>
      </c>
      <c r="I61" s="41">
        <f t="shared" si="26"/>
        <v>6820532</v>
      </c>
      <c r="J61" s="40">
        <f t="shared" si="26"/>
        <v>13705000</v>
      </c>
      <c r="K61" s="41">
        <f t="shared" si="26"/>
        <v>20607571</v>
      </c>
      <c r="L61" s="40">
        <f t="shared" si="26"/>
        <v>5121000</v>
      </c>
      <c r="M61" s="41">
        <f t="shared" si="26"/>
        <v>7951705</v>
      </c>
      <c r="N61" s="40">
        <f t="shared" si="26"/>
        <v>8099000</v>
      </c>
      <c r="O61" s="41">
        <f t="shared" si="26"/>
        <v>8981219</v>
      </c>
      <c r="P61" s="40">
        <f t="shared" si="26"/>
        <v>32933000</v>
      </c>
      <c r="Q61" s="41">
        <f t="shared" si="26"/>
        <v>44361027</v>
      </c>
      <c r="R61" s="20">
        <f t="shared" si="16"/>
        <v>58.152704549892597</v>
      </c>
      <c r="S61" s="21">
        <f t="shared" si="17"/>
        <v>12.947084933357059</v>
      </c>
      <c r="T61" s="20">
        <f t="shared" si="18"/>
        <v>86.381639344262297</v>
      </c>
      <c r="U61" s="22">
        <f t="shared" si="19"/>
        <v>116.35679213114753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47323000</v>
      </c>
      <c r="C65" s="48">
        <f t="shared" si="30"/>
        <v>-9198000</v>
      </c>
      <c r="D65" s="48">
        <f t="shared" si="30"/>
        <v>0</v>
      </c>
      <c r="E65" s="48">
        <f t="shared" si="30"/>
        <v>38125000</v>
      </c>
      <c r="F65" s="49">
        <f t="shared" si="30"/>
        <v>47323000</v>
      </c>
      <c r="G65" s="50">
        <f t="shared" si="30"/>
        <v>37764000</v>
      </c>
      <c r="H65" s="49">
        <f t="shared" si="30"/>
        <v>6008000</v>
      </c>
      <c r="I65" s="50">
        <f t="shared" si="30"/>
        <v>6820532</v>
      </c>
      <c r="J65" s="49">
        <f t="shared" si="30"/>
        <v>13705000</v>
      </c>
      <c r="K65" s="50">
        <f t="shared" si="30"/>
        <v>20607571</v>
      </c>
      <c r="L65" s="49">
        <f t="shared" si="30"/>
        <v>5121000</v>
      </c>
      <c r="M65" s="51">
        <f t="shared" si="30"/>
        <v>7951705</v>
      </c>
      <c r="N65" s="49">
        <f t="shared" si="30"/>
        <v>8099000</v>
      </c>
      <c r="O65" s="50">
        <f t="shared" si="30"/>
        <v>8981219</v>
      </c>
      <c r="P65" s="49">
        <f t="shared" si="30"/>
        <v>32933000</v>
      </c>
      <c r="Q65" s="50">
        <f t="shared" si="30"/>
        <v>44361027</v>
      </c>
      <c r="R65" s="34">
        <f t="shared" si="16"/>
        <v>58.152704549892597</v>
      </c>
      <c r="S65" s="35">
        <f t="shared" si="17"/>
        <v>12.947084933357059</v>
      </c>
      <c r="T65" s="34">
        <f t="shared" si="18"/>
        <v>86.381639344262297</v>
      </c>
      <c r="U65" s="35">
        <f t="shared" si="19"/>
        <v>116.35679213114753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51209000</v>
      </c>
      <c r="C8" s="36">
        <f t="shared" si="0"/>
        <v>0</v>
      </c>
      <c r="D8" s="36">
        <f t="shared" si="0"/>
        <v>0</v>
      </c>
      <c r="E8" s="36">
        <f t="shared" si="0"/>
        <v>51209000</v>
      </c>
      <c r="F8" s="37">
        <f t="shared" si="0"/>
        <v>51209000</v>
      </c>
      <c r="G8" s="38">
        <f t="shared" si="0"/>
        <v>51209000</v>
      </c>
      <c r="H8" s="37">
        <f t="shared" si="0"/>
        <v>15843000</v>
      </c>
      <c r="I8" s="38">
        <f t="shared" si="0"/>
        <v>17379874</v>
      </c>
      <c r="J8" s="37">
        <f t="shared" si="0"/>
        <v>12239000</v>
      </c>
      <c r="K8" s="38">
        <f t="shared" si="0"/>
        <v>1105468</v>
      </c>
      <c r="L8" s="37">
        <f t="shared" si="0"/>
        <v>12340000</v>
      </c>
      <c r="M8" s="38">
        <f t="shared" si="0"/>
        <v>23692768</v>
      </c>
      <c r="N8" s="37">
        <f t="shared" si="0"/>
        <v>8798000</v>
      </c>
      <c r="O8" s="38">
        <f t="shared" si="0"/>
        <v>9030891</v>
      </c>
      <c r="P8" s="37">
        <f t="shared" si="0"/>
        <v>49220000</v>
      </c>
      <c r="Q8" s="38">
        <f t="shared" si="0"/>
        <v>51209001</v>
      </c>
      <c r="R8" s="16">
        <f>IF(($L8       =0),0,((($N8       -$L8       )/$L8       )*100))</f>
        <v>-28.703403565640194</v>
      </c>
      <c r="S8" s="17">
        <f>IF(($M8       =0),0,((($O8       -$M8       )/$M8       )*100))</f>
        <v>-61.883343474261856</v>
      </c>
      <c r="T8" s="16">
        <f>IF(($E8       =0),0,(($P8       /$E8       )*100))</f>
        <v>96.115917123943063</v>
      </c>
      <c r="U8" s="18">
        <f>IF(($E8       =0),0,(($Q8       /$E8       )*100))</f>
        <v>100.00000195278173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47253000</v>
      </c>
      <c r="C9" s="39">
        <f t="shared" si="2"/>
        <v>0</v>
      </c>
      <c r="D9" s="39">
        <f t="shared" si="2"/>
        <v>0</v>
      </c>
      <c r="E9" s="39">
        <f t="shared" si="2"/>
        <v>47253000</v>
      </c>
      <c r="F9" s="40">
        <f t="shared" si="2"/>
        <v>47253000</v>
      </c>
      <c r="G9" s="41">
        <f t="shared" si="2"/>
        <v>47253000</v>
      </c>
      <c r="H9" s="40">
        <f t="shared" si="2"/>
        <v>14725000</v>
      </c>
      <c r="I9" s="41">
        <f t="shared" si="2"/>
        <v>15901155</v>
      </c>
      <c r="J9" s="40">
        <f t="shared" si="2"/>
        <v>11209000</v>
      </c>
      <c r="K9" s="41">
        <f t="shared" si="2"/>
        <v>-150269</v>
      </c>
      <c r="L9" s="40">
        <f t="shared" si="2"/>
        <v>11834000</v>
      </c>
      <c r="M9" s="41">
        <f t="shared" si="2"/>
        <v>23187021</v>
      </c>
      <c r="N9" s="40">
        <f t="shared" si="2"/>
        <v>8164000</v>
      </c>
      <c r="O9" s="41">
        <f t="shared" si="2"/>
        <v>8315092</v>
      </c>
      <c r="P9" s="40">
        <f t="shared" si="2"/>
        <v>45932000</v>
      </c>
      <c r="Q9" s="41">
        <f t="shared" si="2"/>
        <v>47252999</v>
      </c>
      <c r="R9" s="20">
        <f>IF(($L9       =0),0,((($N9       -$L9       )/$L9       )*100))</f>
        <v>-31.012337333107993</v>
      </c>
      <c r="S9" s="21">
        <f>IF(($M9       =0),0,((($O9       -$M9       )/$M9       )*100))</f>
        <v>-64.13902415493564</v>
      </c>
      <c r="T9" s="20">
        <f>IF(($E9       =0),0,(($P9       /$E9       )*100))</f>
        <v>97.204410301991402</v>
      </c>
      <c r="U9" s="22">
        <f>IF(($E9       =0),0,(($Q9       /$E9       )*100))</f>
        <v>99.999997883732249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32576000</v>
      </c>
      <c r="C10" s="42"/>
      <c r="D10" s="42"/>
      <c r="E10" s="42">
        <f t="shared" ref="E10:E41" si="4">$B10      +$C10      +$D10</f>
        <v>32576000</v>
      </c>
      <c r="F10" s="43">
        <v>32576000</v>
      </c>
      <c r="G10" s="44">
        <v>32576000</v>
      </c>
      <c r="H10" s="43">
        <v>8120000</v>
      </c>
      <c r="I10" s="44">
        <v>8997778</v>
      </c>
      <c r="J10" s="43">
        <v>9428000</v>
      </c>
      <c r="K10" s="44">
        <v>9656856</v>
      </c>
      <c r="L10" s="43">
        <v>8601000</v>
      </c>
      <c r="M10" s="44">
        <v>8074575</v>
      </c>
      <c r="N10" s="43">
        <v>6427000</v>
      </c>
      <c r="O10" s="44">
        <v>5846790</v>
      </c>
      <c r="P10" s="43">
        <f t="shared" ref="P10:P41" si="5">$H10      +$J10      +$L10      +$N10</f>
        <v>32576000</v>
      </c>
      <c r="Q10" s="44">
        <f t="shared" ref="Q10:Q41" si="6">$I10      +$K10      +$M10      +$O10</f>
        <v>32575999</v>
      </c>
      <c r="R10" s="24">
        <f t="shared" ref="R10:R41" si="7">IF(($L10      =0),0,((($N10      -$L10      )/$L10      )*100))</f>
        <v>-25.276130682478779</v>
      </c>
      <c r="S10" s="25">
        <f t="shared" ref="S10:S41" si="8">IF(($M10      =0),0,((($O10      -$M10      )/$M10      )*100))</f>
        <v>-27.590120842273429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99.999996930255406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14677000</v>
      </c>
      <c r="C13" s="42"/>
      <c r="D13" s="42"/>
      <c r="E13" s="42">
        <f t="shared" si="4"/>
        <v>14677000</v>
      </c>
      <c r="F13" s="43">
        <v>14677000</v>
      </c>
      <c r="G13" s="44">
        <v>14677000</v>
      </c>
      <c r="H13" s="43">
        <v>6605000</v>
      </c>
      <c r="I13" s="44">
        <v>6903377</v>
      </c>
      <c r="J13" s="43">
        <v>1781000</v>
      </c>
      <c r="K13" s="44">
        <v>-9807125</v>
      </c>
      <c r="L13" s="43">
        <v>3233000</v>
      </c>
      <c r="M13" s="44">
        <v>15112446</v>
      </c>
      <c r="N13" s="43">
        <v>1737000</v>
      </c>
      <c r="O13" s="44">
        <v>2468302</v>
      </c>
      <c r="P13" s="43">
        <f t="shared" si="5"/>
        <v>13356000</v>
      </c>
      <c r="Q13" s="44">
        <f t="shared" si="6"/>
        <v>14677000</v>
      </c>
      <c r="R13" s="24">
        <f t="shared" si="7"/>
        <v>-46.27281163006495</v>
      </c>
      <c r="S13" s="25">
        <f t="shared" si="8"/>
        <v>-83.667091349739152</v>
      </c>
      <c r="T13" s="24">
        <f t="shared" si="9"/>
        <v>90.999523063296323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3956000</v>
      </c>
      <c r="C28" s="39">
        <f t="shared" si="11"/>
        <v>0</v>
      </c>
      <c r="D28" s="39">
        <f t="shared" si="11"/>
        <v>0</v>
      </c>
      <c r="E28" s="39">
        <f t="shared" si="11"/>
        <v>3956000</v>
      </c>
      <c r="F28" s="40">
        <f t="shared" si="11"/>
        <v>3956000</v>
      </c>
      <c r="G28" s="41">
        <f t="shared" si="11"/>
        <v>3956000</v>
      </c>
      <c r="H28" s="40">
        <f t="shared" si="11"/>
        <v>1118000</v>
      </c>
      <c r="I28" s="41">
        <f t="shared" si="11"/>
        <v>1478719</v>
      </c>
      <c r="J28" s="40">
        <f t="shared" si="11"/>
        <v>1030000</v>
      </c>
      <c r="K28" s="41">
        <f t="shared" si="11"/>
        <v>1255737</v>
      </c>
      <c r="L28" s="40">
        <f t="shared" si="11"/>
        <v>506000</v>
      </c>
      <c r="M28" s="41">
        <f t="shared" si="11"/>
        <v>505747</v>
      </c>
      <c r="N28" s="40">
        <f t="shared" si="11"/>
        <v>634000</v>
      </c>
      <c r="O28" s="41">
        <f t="shared" si="11"/>
        <v>715799</v>
      </c>
      <c r="P28" s="40">
        <f t="shared" si="11"/>
        <v>3288000</v>
      </c>
      <c r="Q28" s="41">
        <f t="shared" si="11"/>
        <v>3956002</v>
      </c>
      <c r="R28" s="20">
        <f t="shared" si="7"/>
        <v>25.296442687747035</v>
      </c>
      <c r="S28" s="21">
        <f t="shared" si="8"/>
        <v>41.533019474163957</v>
      </c>
      <c r="T28" s="20">
        <f t="shared" si="9"/>
        <v>83.114256825075842</v>
      </c>
      <c r="U28" s="22">
        <f t="shared" si="10"/>
        <v>100.00005055611729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629000</v>
      </c>
      <c r="I31" s="44">
        <v>628456</v>
      </c>
      <c r="J31" s="43">
        <v>150000</v>
      </c>
      <c r="K31" s="44">
        <v>150000</v>
      </c>
      <c r="L31" s="43">
        <v>506000</v>
      </c>
      <c r="M31" s="44">
        <v>505747</v>
      </c>
      <c r="N31" s="43">
        <v>634000</v>
      </c>
      <c r="O31" s="44">
        <v>715799</v>
      </c>
      <c r="P31" s="43">
        <f t="shared" si="5"/>
        <v>1919000</v>
      </c>
      <c r="Q31" s="44">
        <f t="shared" si="6"/>
        <v>2000002</v>
      </c>
      <c r="R31" s="24">
        <f t="shared" si="7"/>
        <v>25.296442687747035</v>
      </c>
      <c r="S31" s="25">
        <f t="shared" si="8"/>
        <v>41.533019474163957</v>
      </c>
      <c r="T31" s="24">
        <f t="shared" si="9"/>
        <v>95.95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1956000</v>
      </c>
      <c r="C33" s="42"/>
      <c r="D33" s="42"/>
      <c r="E33" s="42">
        <f t="shared" si="4"/>
        <v>1956000</v>
      </c>
      <c r="F33" s="43">
        <v>1956000</v>
      </c>
      <c r="G33" s="44">
        <v>1956000</v>
      </c>
      <c r="H33" s="43">
        <v>489000</v>
      </c>
      <c r="I33" s="44">
        <v>850263</v>
      </c>
      <c r="J33" s="43">
        <v>880000</v>
      </c>
      <c r="K33" s="44">
        <v>1105737</v>
      </c>
      <c r="L33" s="43"/>
      <c r="M33" s="44"/>
      <c r="N33" s="43"/>
      <c r="O33" s="44"/>
      <c r="P33" s="43">
        <f t="shared" si="5"/>
        <v>1369000</v>
      </c>
      <c r="Q33" s="44">
        <f t="shared" si="6"/>
        <v>1956000</v>
      </c>
      <c r="R33" s="24">
        <f t="shared" si="7"/>
        <v>0</v>
      </c>
      <c r="S33" s="25">
        <f t="shared" si="8"/>
        <v>0</v>
      </c>
      <c r="T33" s="24">
        <f t="shared" si="9"/>
        <v>69.989775051124752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1062000</v>
      </c>
      <c r="C43" s="45">
        <f t="shared" si="20"/>
        <v>-153000</v>
      </c>
      <c r="D43" s="45">
        <f t="shared" si="20"/>
        <v>0</v>
      </c>
      <c r="E43" s="45">
        <f t="shared" si="20"/>
        <v>909000</v>
      </c>
      <c r="F43" s="46">
        <f t="shared" si="20"/>
        <v>1062000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1062000</v>
      </c>
      <c r="C44" s="39">
        <f t="shared" si="22"/>
        <v>-153000</v>
      </c>
      <c r="D44" s="39">
        <f t="shared" si="22"/>
        <v>0</v>
      </c>
      <c r="E44" s="39">
        <f t="shared" si="22"/>
        <v>909000</v>
      </c>
      <c r="F44" s="40">
        <f t="shared" si="22"/>
        <v>1062000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1062000</v>
      </c>
      <c r="C46" s="42">
        <v>-153000</v>
      </c>
      <c r="D46" s="42"/>
      <c r="E46" s="42">
        <f t="shared" si="13"/>
        <v>909000</v>
      </c>
      <c r="F46" s="43">
        <v>1062000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52271000</v>
      </c>
      <c r="C61" s="39">
        <f t="shared" si="26"/>
        <v>-153000</v>
      </c>
      <c r="D61" s="39">
        <f t="shared" si="26"/>
        <v>0</v>
      </c>
      <c r="E61" s="39">
        <f t="shared" si="26"/>
        <v>52118000</v>
      </c>
      <c r="F61" s="40">
        <f t="shared" si="26"/>
        <v>52271000</v>
      </c>
      <c r="G61" s="41">
        <f t="shared" si="26"/>
        <v>51209000</v>
      </c>
      <c r="H61" s="40">
        <f t="shared" si="26"/>
        <v>15843000</v>
      </c>
      <c r="I61" s="41">
        <f t="shared" si="26"/>
        <v>17379874</v>
      </c>
      <c r="J61" s="40">
        <f t="shared" si="26"/>
        <v>12239000</v>
      </c>
      <c r="K61" s="41">
        <f t="shared" si="26"/>
        <v>1105468</v>
      </c>
      <c r="L61" s="40">
        <f t="shared" si="26"/>
        <v>12340000</v>
      </c>
      <c r="M61" s="41">
        <f t="shared" si="26"/>
        <v>23692768</v>
      </c>
      <c r="N61" s="40">
        <f t="shared" si="26"/>
        <v>8798000</v>
      </c>
      <c r="O61" s="41">
        <f t="shared" si="26"/>
        <v>9030891</v>
      </c>
      <c r="P61" s="40">
        <f t="shared" si="26"/>
        <v>49220000</v>
      </c>
      <c r="Q61" s="41">
        <f t="shared" si="26"/>
        <v>51209001</v>
      </c>
      <c r="R61" s="20">
        <f t="shared" si="16"/>
        <v>-28.703403565640194</v>
      </c>
      <c r="S61" s="21">
        <f t="shared" si="17"/>
        <v>-61.883343474261856</v>
      </c>
      <c r="T61" s="20">
        <f t="shared" si="18"/>
        <v>94.439541041482784</v>
      </c>
      <c r="U61" s="22">
        <f t="shared" si="19"/>
        <v>98.255882804405388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52271000</v>
      </c>
      <c r="C65" s="48">
        <f t="shared" si="30"/>
        <v>-153000</v>
      </c>
      <c r="D65" s="48">
        <f t="shared" si="30"/>
        <v>0</v>
      </c>
      <c r="E65" s="48">
        <f t="shared" si="30"/>
        <v>52118000</v>
      </c>
      <c r="F65" s="49">
        <f t="shared" si="30"/>
        <v>52271000</v>
      </c>
      <c r="G65" s="50">
        <f t="shared" si="30"/>
        <v>51209000</v>
      </c>
      <c r="H65" s="49">
        <f t="shared" si="30"/>
        <v>15843000</v>
      </c>
      <c r="I65" s="50">
        <f t="shared" si="30"/>
        <v>17379874</v>
      </c>
      <c r="J65" s="49">
        <f t="shared" si="30"/>
        <v>12239000</v>
      </c>
      <c r="K65" s="50">
        <f t="shared" si="30"/>
        <v>1105468</v>
      </c>
      <c r="L65" s="49">
        <f t="shared" si="30"/>
        <v>12340000</v>
      </c>
      <c r="M65" s="51">
        <f t="shared" si="30"/>
        <v>23692768</v>
      </c>
      <c r="N65" s="49">
        <f t="shared" si="30"/>
        <v>8798000</v>
      </c>
      <c r="O65" s="50">
        <f t="shared" si="30"/>
        <v>9030891</v>
      </c>
      <c r="P65" s="49">
        <f t="shared" si="30"/>
        <v>49220000</v>
      </c>
      <c r="Q65" s="50">
        <f t="shared" si="30"/>
        <v>51209001</v>
      </c>
      <c r="R65" s="34">
        <f t="shared" si="16"/>
        <v>-28.703403565640194</v>
      </c>
      <c r="S65" s="35">
        <f t="shared" si="17"/>
        <v>-61.883343474261856</v>
      </c>
      <c r="T65" s="34">
        <f t="shared" si="18"/>
        <v>94.439541041482784</v>
      </c>
      <c r="U65" s="35">
        <f t="shared" si="19"/>
        <v>98.255882804405388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57990000</v>
      </c>
      <c r="C8" s="36">
        <f t="shared" si="0"/>
        <v>0</v>
      </c>
      <c r="D8" s="36">
        <f t="shared" si="0"/>
        <v>0</v>
      </c>
      <c r="E8" s="36">
        <f t="shared" si="0"/>
        <v>57990000</v>
      </c>
      <c r="F8" s="37">
        <f t="shared" si="0"/>
        <v>57990000</v>
      </c>
      <c r="G8" s="38">
        <f t="shared" si="0"/>
        <v>57990000</v>
      </c>
      <c r="H8" s="37">
        <f t="shared" si="0"/>
        <v>19796000</v>
      </c>
      <c r="I8" s="38">
        <f t="shared" si="0"/>
        <v>25057122</v>
      </c>
      <c r="J8" s="37">
        <f t="shared" si="0"/>
        <v>23111000</v>
      </c>
      <c r="K8" s="38">
        <f t="shared" si="0"/>
        <v>20533433</v>
      </c>
      <c r="L8" s="37">
        <f t="shared" si="0"/>
        <v>12907000</v>
      </c>
      <c r="M8" s="38">
        <f t="shared" si="0"/>
        <v>7824683</v>
      </c>
      <c r="N8" s="37">
        <f t="shared" si="0"/>
        <v>316000</v>
      </c>
      <c r="O8" s="38">
        <f t="shared" si="0"/>
        <v>11349105</v>
      </c>
      <c r="P8" s="37">
        <f t="shared" si="0"/>
        <v>56130000</v>
      </c>
      <c r="Q8" s="38">
        <f t="shared" si="0"/>
        <v>64764343</v>
      </c>
      <c r="R8" s="16">
        <f>IF(($L8       =0),0,((($N8       -$L8       )/$L8       )*100))</f>
        <v>-97.551716123034012</v>
      </c>
      <c r="S8" s="17">
        <f>IF(($M8       =0),0,((($O8       -$M8       )/$M8       )*100))</f>
        <v>45.042361460521782</v>
      </c>
      <c r="T8" s="16">
        <f>IF(($E8       =0),0,(($P8       /$E8       )*100))</f>
        <v>96.792550439730988</v>
      </c>
      <c r="U8" s="18">
        <f>IF(($E8       =0),0,(($Q8       /$E8       )*100))</f>
        <v>111.68191584755994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53278000</v>
      </c>
      <c r="C9" s="39">
        <f t="shared" si="2"/>
        <v>0</v>
      </c>
      <c r="D9" s="39">
        <f t="shared" si="2"/>
        <v>0</v>
      </c>
      <c r="E9" s="39">
        <f t="shared" si="2"/>
        <v>53278000</v>
      </c>
      <c r="F9" s="40">
        <f t="shared" si="2"/>
        <v>53278000</v>
      </c>
      <c r="G9" s="41">
        <f t="shared" si="2"/>
        <v>53278000</v>
      </c>
      <c r="H9" s="40">
        <f t="shared" si="2"/>
        <v>18191000</v>
      </c>
      <c r="I9" s="41">
        <f t="shared" si="2"/>
        <v>23451992</v>
      </c>
      <c r="J9" s="40">
        <f t="shared" si="2"/>
        <v>22292000</v>
      </c>
      <c r="K9" s="41">
        <f t="shared" si="2"/>
        <v>18699461</v>
      </c>
      <c r="L9" s="40">
        <f t="shared" si="2"/>
        <v>12795000</v>
      </c>
      <c r="M9" s="41">
        <f t="shared" si="2"/>
        <v>6868880</v>
      </c>
      <c r="N9" s="40">
        <f t="shared" si="2"/>
        <v>0</v>
      </c>
      <c r="O9" s="41">
        <f t="shared" si="2"/>
        <v>11032010</v>
      </c>
      <c r="P9" s="40">
        <f t="shared" si="2"/>
        <v>53278000</v>
      </c>
      <c r="Q9" s="41">
        <f t="shared" si="2"/>
        <v>60052343</v>
      </c>
      <c r="R9" s="20">
        <f>IF(($L9       =0),0,((($N9       -$L9       )/$L9       )*100))</f>
        <v>-100</v>
      </c>
      <c r="S9" s="21">
        <f>IF(($M9       =0),0,((($O9       -$M9       )/$M9       )*100))</f>
        <v>60.608570829596673</v>
      </c>
      <c r="T9" s="20">
        <f>IF(($E9       =0),0,(($P9       /$E9       )*100))</f>
        <v>100</v>
      </c>
      <c r="U9" s="22">
        <f>IF(($E9       =0),0,(($Q9       /$E9       )*100))</f>
        <v>112.71508502571417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53278000</v>
      </c>
      <c r="C10" s="42"/>
      <c r="D10" s="42"/>
      <c r="E10" s="42">
        <f t="shared" ref="E10:E41" si="4">$B10      +$C10      +$D10</f>
        <v>53278000</v>
      </c>
      <c r="F10" s="43">
        <v>53278000</v>
      </c>
      <c r="G10" s="44">
        <v>53278000</v>
      </c>
      <c r="H10" s="43">
        <v>18191000</v>
      </c>
      <c r="I10" s="44">
        <v>23451992</v>
      </c>
      <c r="J10" s="43">
        <v>22292000</v>
      </c>
      <c r="K10" s="44">
        <v>18699461</v>
      </c>
      <c r="L10" s="43">
        <v>12795000</v>
      </c>
      <c r="M10" s="44">
        <v>6868880</v>
      </c>
      <c r="N10" s="43"/>
      <c r="O10" s="44">
        <v>11032010</v>
      </c>
      <c r="P10" s="43">
        <f t="shared" ref="P10:P41" si="5">$H10      +$J10      +$L10      +$N10</f>
        <v>53278000</v>
      </c>
      <c r="Q10" s="44">
        <f t="shared" ref="Q10:Q41" si="6">$I10      +$K10      +$M10      +$O10</f>
        <v>60052343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60.608570829596673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112.71508502571417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4712000</v>
      </c>
      <c r="C28" s="39">
        <f t="shared" si="11"/>
        <v>0</v>
      </c>
      <c r="D28" s="39">
        <f t="shared" si="11"/>
        <v>0</v>
      </c>
      <c r="E28" s="39">
        <f t="shared" si="11"/>
        <v>4712000</v>
      </c>
      <c r="F28" s="40">
        <f t="shared" si="11"/>
        <v>4712000</v>
      </c>
      <c r="G28" s="41">
        <f t="shared" si="11"/>
        <v>4712000</v>
      </c>
      <c r="H28" s="40">
        <f t="shared" si="11"/>
        <v>1605000</v>
      </c>
      <c r="I28" s="41">
        <f t="shared" si="11"/>
        <v>1605130</v>
      </c>
      <c r="J28" s="40">
        <f t="shared" si="11"/>
        <v>819000</v>
      </c>
      <c r="K28" s="41">
        <f t="shared" si="11"/>
        <v>1833972</v>
      </c>
      <c r="L28" s="40">
        <f t="shared" si="11"/>
        <v>112000</v>
      </c>
      <c r="M28" s="41">
        <f t="shared" si="11"/>
        <v>955803</v>
      </c>
      <c r="N28" s="40">
        <f t="shared" si="11"/>
        <v>316000</v>
      </c>
      <c r="O28" s="41">
        <f t="shared" si="11"/>
        <v>317095</v>
      </c>
      <c r="P28" s="40">
        <f t="shared" si="11"/>
        <v>2852000</v>
      </c>
      <c r="Q28" s="41">
        <f t="shared" si="11"/>
        <v>4712000</v>
      </c>
      <c r="R28" s="20">
        <f t="shared" si="7"/>
        <v>182.14285714285714</v>
      </c>
      <c r="S28" s="21">
        <f t="shared" si="8"/>
        <v>-66.824230516120991</v>
      </c>
      <c r="T28" s="20">
        <f t="shared" si="9"/>
        <v>60.526315789473685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902000</v>
      </c>
      <c r="I31" s="44">
        <v>902130</v>
      </c>
      <c r="J31" s="43">
        <v>570000</v>
      </c>
      <c r="K31" s="44">
        <v>568972</v>
      </c>
      <c r="L31" s="43">
        <v>112000</v>
      </c>
      <c r="M31" s="44">
        <v>111803</v>
      </c>
      <c r="N31" s="43">
        <v>316000</v>
      </c>
      <c r="O31" s="44">
        <v>317095</v>
      </c>
      <c r="P31" s="43">
        <f t="shared" si="5"/>
        <v>1900000</v>
      </c>
      <c r="Q31" s="44">
        <f t="shared" si="6"/>
        <v>1900000</v>
      </c>
      <c r="R31" s="24">
        <f t="shared" si="7"/>
        <v>182.14285714285714</v>
      </c>
      <c r="S31" s="25">
        <f t="shared" si="8"/>
        <v>183.61940198384659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2812000</v>
      </c>
      <c r="C33" s="42"/>
      <c r="D33" s="42"/>
      <c r="E33" s="42">
        <f t="shared" si="4"/>
        <v>2812000</v>
      </c>
      <c r="F33" s="43">
        <v>2812000</v>
      </c>
      <c r="G33" s="44">
        <v>2812000</v>
      </c>
      <c r="H33" s="43">
        <v>703000</v>
      </c>
      <c r="I33" s="44">
        <v>703000</v>
      </c>
      <c r="J33" s="43">
        <v>249000</v>
      </c>
      <c r="K33" s="44">
        <v>1265000</v>
      </c>
      <c r="L33" s="43"/>
      <c r="M33" s="44">
        <v>844000</v>
      </c>
      <c r="N33" s="43"/>
      <c r="O33" s="44"/>
      <c r="P33" s="43">
        <f t="shared" si="5"/>
        <v>952000</v>
      </c>
      <c r="Q33" s="44">
        <f t="shared" si="6"/>
        <v>2812000</v>
      </c>
      <c r="R33" s="24">
        <f t="shared" si="7"/>
        <v>0</v>
      </c>
      <c r="S33" s="25">
        <f t="shared" si="8"/>
        <v>-100</v>
      </c>
      <c r="T33" s="24">
        <f t="shared" si="9"/>
        <v>33.854907539118066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4828000</v>
      </c>
      <c r="C43" s="45">
        <f t="shared" si="20"/>
        <v>-590000</v>
      </c>
      <c r="D43" s="45">
        <f t="shared" si="20"/>
        <v>0</v>
      </c>
      <c r="E43" s="45">
        <f t="shared" si="20"/>
        <v>4238000</v>
      </c>
      <c r="F43" s="46">
        <f t="shared" si="20"/>
        <v>4828000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4828000</v>
      </c>
      <c r="C44" s="39">
        <f t="shared" si="22"/>
        <v>-590000</v>
      </c>
      <c r="D44" s="39">
        <f t="shared" si="22"/>
        <v>0</v>
      </c>
      <c r="E44" s="39">
        <f t="shared" si="22"/>
        <v>4238000</v>
      </c>
      <c r="F44" s="40">
        <f t="shared" si="22"/>
        <v>4828000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4828000</v>
      </c>
      <c r="C46" s="42">
        <v>-590000</v>
      </c>
      <c r="D46" s="42"/>
      <c r="E46" s="42">
        <f t="shared" si="13"/>
        <v>4238000</v>
      </c>
      <c r="F46" s="43">
        <v>4828000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62818000</v>
      </c>
      <c r="C61" s="39">
        <f t="shared" si="26"/>
        <v>-590000</v>
      </c>
      <c r="D61" s="39">
        <f t="shared" si="26"/>
        <v>0</v>
      </c>
      <c r="E61" s="39">
        <f t="shared" si="26"/>
        <v>62228000</v>
      </c>
      <c r="F61" s="40">
        <f t="shared" si="26"/>
        <v>62818000</v>
      </c>
      <c r="G61" s="41">
        <f t="shared" si="26"/>
        <v>57990000</v>
      </c>
      <c r="H61" s="40">
        <f t="shared" si="26"/>
        <v>19796000</v>
      </c>
      <c r="I61" s="41">
        <f t="shared" si="26"/>
        <v>25057122</v>
      </c>
      <c r="J61" s="40">
        <f t="shared" si="26"/>
        <v>23111000</v>
      </c>
      <c r="K61" s="41">
        <f t="shared" si="26"/>
        <v>20533433</v>
      </c>
      <c r="L61" s="40">
        <f t="shared" si="26"/>
        <v>12907000</v>
      </c>
      <c r="M61" s="41">
        <f t="shared" si="26"/>
        <v>7824683</v>
      </c>
      <c r="N61" s="40">
        <f t="shared" si="26"/>
        <v>316000</v>
      </c>
      <c r="O61" s="41">
        <f t="shared" si="26"/>
        <v>11349105</v>
      </c>
      <c r="P61" s="40">
        <f t="shared" si="26"/>
        <v>56130000</v>
      </c>
      <c r="Q61" s="41">
        <f t="shared" si="26"/>
        <v>64764343</v>
      </c>
      <c r="R61" s="20">
        <f t="shared" si="16"/>
        <v>-97.551716123034012</v>
      </c>
      <c r="S61" s="21">
        <f t="shared" si="17"/>
        <v>45.042361460521782</v>
      </c>
      <c r="T61" s="20">
        <f t="shared" si="18"/>
        <v>90.200552805810887</v>
      </c>
      <c r="U61" s="22">
        <f t="shared" si="19"/>
        <v>104.07588706048725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62818000</v>
      </c>
      <c r="C65" s="48">
        <f t="shared" si="30"/>
        <v>-590000</v>
      </c>
      <c r="D65" s="48">
        <f t="shared" si="30"/>
        <v>0</v>
      </c>
      <c r="E65" s="48">
        <f t="shared" si="30"/>
        <v>62228000</v>
      </c>
      <c r="F65" s="49">
        <f t="shared" si="30"/>
        <v>62818000</v>
      </c>
      <c r="G65" s="50">
        <f t="shared" si="30"/>
        <v>57990000</v>
      </c>
      <c r="H65" s="49">
        <f t="shared" si="30"/>
        <v>19796000</v>
      </c>
      <c r="I65" s="50">
        <f t="shared" si="30"/>
        <v>25057122</v>
      </c>
      <c r="J65" s="49">
        <f t="shared" si="30"/>
        <v>23111000</v>
      </c>
      <c r="K65" s="50">
        <f t="shared" si="30"/>
        <v>20533433</v>
      </c>
      <c r="L65" s="49">
        <f t="shared" si="30"/>
        <v>12907000</v>
      </c>
      <c r="M65" s="51">
        <f t="shared" si="30"/>
        <v>7824683</v>
      </c>
      <c r="N65" s="49">
        <f t="shared" si="30"/>
        <v>316000</v>
      </c>
      <c r="O65" s="50">
        <f t="shared" si="30"/>
        <v>11349105</v>
      </c>
      <c r="P65" s="49">
        <f t="shared" si="30"/>
        <v>56130000</v>
      </c>
      <c r="Q65" s="50">
        <f t="shared" si="30"/>
        <v>64764343</v>
      </c>
      <c r="R65" s="34">
        <f t="shared" si="16"/>
        <v>-97.551716123034012</v>
      </c>
      <c r="S65" s="35">
        <f t="shared" si="17"/>
        <v>45.042361460521782</v>
      </c>
      <c r="T65" s="34">
        <f t="shared" si="18"/>
        <v>90.200552805810887</v>
      </c>
      <c r="U65" s="35">
        <f t="shared" si="19"/>
        <v>104.07588706048725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43003000</v>
      </c>
      <c r="C8" s="36">
        <f t="shared" si="0"/>
        <v>0</v>
      </c>
      <c r="D8" s="36">
        <f t="shared" si="0"/>
        <v>0</v>
      </c>
      <c r="E8" s="36">
        <f t="shared" si="0"/>
        <v>43003000</v>
      </c>
      <c r="F8" s="37">
        <f t="shared" si="0"/>
        <v>43003000</v>
      </c>
      <c r="G8" s="38">
        <f t="shared" si="0"/>
        <v>43003000</v>
      </c>
      <c r="H8" s="37">
        <f t="shared" si="0"/>
        <v>8558000</v>
      </c>
      <c r="I8" s="38">
        <f t="shared" si="0"/>
        <v>5261981</v>
      </c>
      <c r="J8" s="37">
        <f t="shared" si="0"/>
        <v>13139000</v>
      </c>
      <c r="K8" s="38">
        <f t="shared" si="0"/>
        <v>13678128</v>
      </c>
      <c r="L8" s="37">
        <f t="shared" si="0"/>
        <v>5833000</v>
      </c>
      <c r="M8" s="38">
        <f t="shared" si="0"/>
        <v>8500715</v>
      </c>
      <c r="N8" s="37">
        <f t="shared" si="0"/>
        <v>14292000</v>
      </c>
      <c r="O8" s="38">
        <f t="shared" si="0"/>
        <v>15962176</v>
      </c>
      <c r="P8" s="37">
        <f t="shared" si="0"/>
        <v>41822000</v>
      </c>
      <c r="Q8" s="38">
        <f t="shared" si="0"/>
        <v>43403000</v>
      </c>
      <c r="R8" s="16">
        <f>IF(($L8       =0),0,((($N8       -$L8       )/$L8       )*100))</f>
        <v>145.01971541230927</v>
      </c>
      <c r="S8" s="17">
        <f>IF(($M8       =0),0,((($O8       -$M8       )/$M8       )*100))</f>
        <v>87.774510732332516</v>
      </c>
      <c r="T8" s="16">
        <f>IF(($E8       =0),0,(($P8       /$E8       )*100))</f>
        <v>97.253679975815643</v>
      </c>
      <c r="U8" s="18">
        <f>IF(($E8       =0),0,(($Q8       /$E8       )*100))</f>
        <v>100.9301676627212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38868000</v>
      </c>
      <c r="C9" s="39">
        <f t="shared" si="2"/>
        <v>0</v>
      </c>
      <c r="D9" s="39">
        <f t="shared" si="2"/>
        <v>0</v>
      </c>
      <c r="E9" s="39">
        <f t="shared" si="2"/>
        <v>38868000</v>
      </c>
      <c r="F9" s="40">
        <f t="shared" si="2"/>
        <v>38868000</v>
      </c>
      <c r="G9" s="41">
        <f t="shared" si="2"/>
        <v>38868000</v>
      </c>
      <c r="H9" s="40">
        <f t="shared" si="2"/>
        <v>7803000</v>
      </c>
      <c r="I9" s="41">
        <f t="shared" si="2"/>
        <v>4811566</v>
      </c>
      <c r="J9" s="40">
        <f t="shared" si="2"/>
        <v>11789000</v>
      </c>
      <c r="K9" s="41">
        <f t="shared" si="2"/>
        <v>11145322</v>
      </c>
      <c r="L9" s="40">
        <f t="shared" si="2"/>
        <v>5358000</v>
      </c>
      <c r="M9" s="41">
        <f t="shared" si="2"/>
        <v>7576353</v>
      </c>
      <c r="N9" s="40">
        <f t="shared" si="2"/>
        <v>13918000</v>
      </c>
      <c r="O9" s="41">
        <f t="shared" si="2"/>
        <v>15734759</v>
      </c>
      <c r="P9" s="40">
        <f t="shared" si="2"/>
        <v>38868000</v>
      </c>
      <c r="Q9" s="41">
        <f t="shared" si="2"/>
        <v>39268000</v>
      </c>
      <c r="R9" s="20">
        <f>IF(($L9       =0),0,((($N9       -$L9       )/$L9       )*100))</f>
        <v>159.76110488988428</v>
      </c>
      <c r="S9" s="21">
        <f>IF(($M9       =0),0,((($O9       -$M9       )/$M9       )*100))</f>
        <v>107.68249578656115</v>
      </c>
      <c r="T9" s="20">
        <f>IF(($E9       =0),0,(($P9       /$E9       )*100))</f>
        <v>100</v>
      </c>
      <c r="U9" s="22">
        <f>IF(($E9       =0),0,(($Q9       /$E9       )*100))</f>
        <v>101.02912421529278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38868000</v>
      </c>
      <c r="C10" s="42"/>
      <c r="D10" s="42"/>
      <c r="E10" s="42">
        <f t="shared" ref="E10:E41" si="4">$B10      +$C10      +$D10</f>
        <v>38868000</v>
      </c>
      <c r="F10" s="43">
        <v>38868000</v>
      </c>
      <c r="G10" s="44">
        <v>38868000</v>
      </c>
      <c r="H10" s="43">
        <v>7803000</v>
      </c>
      <c r="I10" s="44">
        <v>4811566</v>
      </c>
      <c r="J10" s="43">
        <v>11789000</v>
      </c>
      <c r="K10" s="44">
        <v>11145322</v>
      </c>
      <c r="L10" s="43">
        <v>5358000</v>
      </c>
      <c r="M10" s="44">
        <v>7576353</v>
      </c>
      <c r="N10" s="43">
        <v>13918000</v>
      </c>
      <c r="O10" s="44">
        <v>15734759</v>
      </c>
      <c r="P10" s="43">
        <f t="shared" ref="P10:P41" si="5">$H10      +$J10      +$L10      +$N10</f>
        <v>38868000</v>
      </c>
      <c r="Q10" s="44">
        <f t="shared" ref="Q10:Q41" si="6">$I10      +$K10      +$M10      +$O10</f>
        <v>39268000</v>
      </c>
      <c r="R10" s="24">
        <f t="shared" ref="R10:R41" si="7">IF(($L10      =0),0,((($N10      -$L10      )/$L10      )*100))</f>
        <v>159.76110488988428</v>
      </c>
      <c r="S10" s="25">
        <f t="shared" ref="S10:S41" si="8">IF(($M10      =0),0,((($O10      -$M10      )/$M10      )*100))</f>
        <v>107.68249578656115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101.02912421529278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4135000</v>
      </c>
      <c r="C28" s="39">
        <f t="shared" si="11"/>
        <v>0</v>
      </c>
      <c r="D28" s="39">
        <f t="shared" si="11"/>
        <v>0</v>
      </c>
      <c r="E28" s="39">
        <f t="shared" si="11"/>
        <v>4135000</v>
      </c>
      <c r="F28" s="40">
        <f t="shared" si="11"/>
        <v>4135000</v>
      </c>
      <c r="G28" s="41">
        <f t="shared" si="11"/>
        <v>4135000</v>
      </c>
      <c r="H28" s="40">
        <f t="shared" si="11"/>
        <v>755000</v>
      </c>
      <c r="I28" s="41">
        <f t="shared" si="11"/>
        <v>450415</v>
      </c>
      <c r="J28" s="40">
        <f t="shared" si="11"/>
        <v>1350000</v>
      </c>
      <c r="K28" s="41">
        <f t="shared" si="11"/>
        <v>2532806</v>
      </c>
      <c r="L28" s="40">
        <f t="shared" si="11"/>
        <v>475000</v>
      </c>
      <c r="M28" s="41">
        <f t="shared" si="11"/>
        <v>924362</v>
      </c>
      <c r="N28" s="40">
        <f t="shared" si="11"/>
        <v>374000</v>
      </c>
      <c r="O28" s="41">
        <f t="shared" si="11"/>
        <v>227417</v>
      </c>
      <c r="P28" s="40">
        <f t="shared" si="11"/>
        <v>2954000</v>
      </c>
      <c r="Q28" s="41">
        <f t="shared" si="11"/>
        <v>4135000</v>
      </c>
      <c r="R28" s="20">
        <f t="shared" si="7"/>
        <v>-21.263157894736842</v>
      </c>
      <c r="S28" s="21">
        <f t="shared" si="8"/>
        <v>-75.397409240102903</v>
      </c>
      <c r="T28" s="20">
        <f t="shared" si="9"/>
        <v>71.438935912938334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221000</v>
      </c>
      <c r="I31" s="44">
        <v>154229</v>
      </c>
      <c r="J31" s="43">
        <v>1088000</v>
      </c>
      <c r="K31" s="44">
        <v>1333992</v>
      </c>
      <c r="L31" s="43">
        <v>31000</v>
      </c>
      <c r="M31" s="44">
        <v>284362</v>
      </c>
      <c r="N31" s="43">
        <v>374000</v>
      </c>
      <c r="O31" s="44">
        <v>227417</v>
      </c>
      <c r="P31" s="43">
        <f t="shared" si="5"/>
        <v>1714000</v>
      </c>
      <c r="Q31" s="44">
        <f t="shared" si="6"/>
        <v>2000000</v>
      </c>
      <c r="R31" s="24">
        <f t="shared" si="7"/>
        <v>1106.4516129032259</v>
      </c>
      <c r="S31" s="25">
        <f t="shared" si="8"/>
        <v>-20.025530837453669</v>
      </c>
      <c r="T31" s="24">
        <f t="shared" si="9"/>
        <v>85.7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2135000</v>
      </c>
      <c r="C33" s="42"/>
      <c r="D33" s="42"/>
      <c r="E33" s="42">
        <f t="shared" si="4"/>
        <v>2135000</v>
      </c>
      <c r="F33" s="43">
        <v>2135000</v>
      </c>
      <c r="G33" s="44">
        <v>2135000</v>
      </c>
      <c r="H33" s="43">
        <v>534000</v>
      </c>
      <c r="I33" s="44">
        <v>296186</v>
      </c>
      <c r="J33" s="43">
        <v>262000</v>
      </c>
      <c r="K33" s="44">
        <v>1198814</v>
      </c>
      <c r="L33" s="43">
        <v>444000</v>
      </c>
      <c r="M33" s="44">
        <v>640000</v>
      </c>
      <c r="N33" s="43"/>
      <c r="O33" s="44"/>
      <c r="P33" s="43">
        <f t="shared" si="5"/>
        <v>1240000</v>
      </c>
      <c r="Q33" s="44">
        <f t="shared" si="6"/>
        <v>2135000</v>
      </c>
      <c r="R33" s="24">
        <f t="shared" si="7"/>
        <v>-100</v>
      </c>
      <c r="S33" s="25">
        <f t="shared" si="8"/>
        <v>-100</v>
      </c>
      <c r="T33" s="24">
        <f t="shared" si="9"/>
        <v>58.079625292740047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1438000</v>
      </c>
      <c r="C43" s="45">
        <f t="shared" si="20"/>
        <v>-12000</v>
      </c>
      <c r="D43" s="45">
        <f t="shared" si="20"/>
        <v>0</v>
      </c>
      <c r="E43" s="45">
        <f t="shared" si="20"/>
        <v>1426000</v>
      </c>
      <c r="F43" s="46">
        <f t="shared" si="20"/>
        <v>1438000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1438000</v>
      </c>
      <c r="C44" s="39">
        <f t="shared" si="22"/>
        <v>-12000</v>
      </c>
      <c r="D44" s="39">
        <f t="shared" si="22"/>
        <v>0</v>
      </c>
      <c r="E44" s="39">
        <f t="shared" si="22"/>
        <v>1426000</v>
      </c>
      <c r="F44" s="40">
        <f t="shared" si="22"/>
        <v>1438000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1438000</v>
      </c>
      <c r="C46" s="42">
        <v>-12000</v>
      </c>
      <c r="D46" s="42"/>
      <c r="E46" s="42">
        <f t="shared" si="13"/>
        <v>1426000</v>
      </c>
      <c r="F46" s="43">
        <v>1438000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44441000</v>
      </c>
      <c r="C61" s="39">
        <f t="shared" si="26"/>
        <v>-12000</v>
      </c>
      <c r="D61" s="39">
        <f t="shared" si="26"/>
        <v>0</v>
      </c>
      <c r="E61" s="39">
        <f t="shared" si="26"/>
        <v>44429000</v>
      </c>
      <c r="F61" s="40">
        <f t="shared" si="26"/>
        <v>44441000</v>
      </c>
      <c r="G61" s="41">
        <f t="shared" si="26"/>
        <v>43003000</v>
      </c>
      <c r="H61" s="40">
        <f t="shared" si="26"/>
        <v>8558000</v>
      </c>
      <c r="I61" s="41">
        <f t="shared" si="26"/>
        <v>5261981</v>
      </c>
      <c r="J61" s="40">
        <f t="shared" si="26"/>
        <v>13139000</v>
      </c>
      <c r="K61" s="41">
        <f t="shared" si="26"/>
        <v>13678128</v>
      </c>
      <c r="L61" s="40">
        <f t="shared" si="26"/>
        <v>5833000</v>
      </c>
      <c r="M61" s="41">
        <f t="shared" si="26"/>
        <v>8500715</v>
      </c>
      <c r="N61" s="40">
        <f t="shared" si="26"/>
        <v>14292000</v>
      </c>
      <c r="O61" s="41">
        <f t="shared" si="26"/>
        <v>15962176</v>
      </c>
      <c r="P61" s="40">
        <f t="shared" si="26"/>
        <v>41822000</v>
      </c>
      <c r="Q61" s="41">
        <f t="shared" si="26"/>
        <v>43403000</v>
      </c>
      <c r="R61" s="20">
        <f t="shared" si="16"/>
        <v>145.01971541230927</v>
      </c>
      <c r="S61" s="21">
        <f t="shared" si="17"/>
        <v>87.774510732332516</v>
      </c>
      <c r="T61" s="20">
        <f t="shared" si="18"/>
        <v>94.132210943302795</v>
      </c>
      <c r="U61" s="22">
        <f t="shared" si="19"/>
        <v>97.690697517387292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44441000</v>
      </c>
      <c r="C65" s="48">
        <f t="shared" si="30"/>
        <v>-12000</v>
      </c>
      <c r="D65" s="48">
        <f t="shared" si="30"/>
        <v>0</v>
      </c>
      <c r="E65" s="48">
        <f t="shared" si="30"/>
        <v>44429000</v>
      </c>
      <c r="F65" s="49">
        <f t="shared" si="30"/>
        <v>44441000</v>
      </c>
      <c r="G65" s="50">
        <f t="shared" si="30"/>
        <v>43003000</v>
      </c>
      <c r="H65" s="49">
        <f t="shared" si="30"/>
        <v>8558000</v>
      </c>
      <c r="I65" s="50">
        <f t="shared" si="30"/>
        <v>5261981</v>
      </c>
      <c r="J65" s="49">
        <f t="shared" si="30"/>
        <v>13139000</v>
      </c>
      <c r="K65" s="50">
        <f t="shared" si="30"/>
        <v>13678128</v>
      </c>
      <c r="L65" s="49">
        <f t="shared" si="30"/>
        <v>5833000</v>
      </c>
      <c r="M65" s="51">
        <f t="shared" si="30"/>
        <v>8500715</v>
      </c>
      <c r="N65" s="49">
        <f t="shared" si="30"/>
        <v>14292000</v>
      </c>
      <c r="O65" s="50">
        <f t="shared" si="30"/>
        <v>15962176</v>
      </c>
      <c r="P65" s="49">
        <f t="shared" si="30"/>
        <v>41822000</v>
      </c>
      <c r="Q65" s="50">
        <f t="shared" si="30"/>
        <v>43403000</v>
      </c>
      <c r="R65" s="34">
        <f t="shared" si="16"/>
        <v>145.01971541230927</v>
      </c>
      <c r="S65" s="35">
        <f t="shared" si="17"/>
        <v>87.774510732332516</v>
      </c>
      <c r="T65" s="34">
        <f t="shared" si="18"/>
        <v>94.132210943302795</v>
      </c>
      <c r="U65" s="35">
        <f t="shared" si="19"/>
        <v>97.690697517387292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102192000</v>
      </c>
      <c r="C8" s="36">
        <f t="shared" si="0"/>
        <v>33000000</v>
      </c>
      <c r="D8" s="36">
        <f t="shared" si="0"/>
        <v>0</v>
      </c>
      <c r="E8" s="36">
        <f t="shared" si="0"/>
        <v>135192000</v>
      </c>
      <c r="F8" s="37">
        <f t="shared" si="0"/>
        <v>135192000</v>
      </c>
      <c r="G8" s="38">
        <f t="shared" si="0"/>
        <v>135192000</v>
      </c>
      <c r="H8" s="37">
        <f t="shared" si="0"/>
        <v>33094000</v>
      </c>
      <c r="I8" s="38">
        <f t="shared" si="0"/>
        <v>32482227</v>
      </c>
      <c r="J8" s="37">
        <f t="shared" si="0"/>
        <v>34746000</v>
      </c>
      <c r="K8" s="38">
        <f t="shared" si="0"/>
        <v>26954845</v>
      </c>
      <c r="L8" s="37">
        <f t="shared" si="0"/>
        <v>20235000</v>
      </c>
      <c r="M8" s="38">
        <f t="shared" si="0"/>
        <v>23500175</v>
      </c>
      <c r="N8" s="37">
        <f t="shared" si="0"/>
        <v>9019000</v>
      </c>
      <c r="O8" s="38">
        <f t="shared" si="0"/>
        <v>15254752</v>
      </c>
      <c r="P8" s="37">
        <f t="shared" si="0"/>
        <v>97094000</v>
      </c>
      <c r="Q8" s="38">
        <f t="shared" si="0"/>
        <v>98191999</v>
      </c>
      <c r="R8" s="16">
        <f>IF(($L8       =0),0,((($N8       -$L8       )/$L8       )*100))</f>
        <v>-55.428712626637008</v>
      </c>
      <c r="S8" s="17">
        <f>IF(($M8       =0),0,((($O8       -$M8       )/$M8       )*100))</f>
        <v>-35.086645099451388</v>
      </c>
      <c r="T8" s="16">
        <f>IF(($E8       =0),0,(($P8       /$E8       )*100))</f>
        <v>71.819338422391851</v>
      </c>
      <c r="U8" s="18">
        <f>IF(($E8       =0),0,(($Q8       /$E8       )*100))</f>
        <v>72.63151591810167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92084000</v>
      </c>
      <c r="C9" s="39">
        <f t="shared" si="2"/>
        <v>23000000</v>
      </c>
      <c r="D9" s="39">
        <f t="shared" si="2"/>
        <v>0</v>
      </c>
      <c r="E9" s="39">
        <f t="shared" si="2"/>
        <v>115084000</v>
      </c>
      <c r="F9" s="40">
        <f t="shared" si="2"/>
        <v>115084000</v>
      </c>
      <c r="G9" s="41">
        <f t="shared" si="2"/>
        <v>115084000</v>
      </c>
      <c r="H9" s="40">
        <f t="shared" si="2"/>
        <v>32119000</v>
      </c>
      <c r="I9" s="41">
        <f t="shared" si="2"/>
        <v>30897235</v>
      </c>
      <c r="J9" s="40">
        <f t="shared" si="2"/>
        <v>30857000</v>
      </c>
      <c r="K9" s="41">
        <f t="shared" si="2"/>
        <v>24303470</v>
      </c>
      <c r="L9" s="40">
        <f t="shared" si="2"/>
        <v>16877000</v>
      </c>
      <c r="M9" s="41">
        <f t="shared" si="2"/>
        <v>22344199</v>
      </c>
      <c r="N9" s="40">
        <f t="shared" si="2"/>
        <v>8109000</v>
      </c>
      <c r="O9" s="41">
        <f t="shared" si="2"/>
        <v>14539096</v>
      </c>
      <c r="P9" s="40">
        <f t="shared" si="2"/>
        <v>87962000</v>
      </c>
      <c r="Q9" s="41">
        <f t="shared" si="2"/>
        <v>92084000</v>
      </c>
      <c r="R9" s="20">
        <f>IF(($L9       =0),0,((($N9       -$L9       )/$L9       )*100))</f>
        <v>-51.95236120163537</v>
      </c>
      <c r="S9" s="21">
        <f>IF(($M9       =0),0,((($O9       -$M9       )/$M9       )*100))</f>
        <v>-34.931227563807496</v>
      </c>
      <c r="T9" s="20">
        <f>IF(($E9       =0),0,(($P9       /$E9       )*100))</f>
        <v>76.432866428000409</v>
      </c>
      <c r="U9" s="22">
        <f>IF(($E9       =0),0,(($Q9       /$E9       )*100))</f>
        <v>80.014598032741304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75059000</v>
      </c>
      <c r="C10" s="42"/>
      <c r="D10" s="42"/>
      <c r="E10" s="42">
        <f t="shared" ref="E10:E41" si="4">$B10      +$C10      +$D10</f>
        <v>75059000</v>
      </c>
      <c r="F10" s="43">
        <v>75059000</v>
      </c>
      <c r="G10" s="44">
        <v>75059000</v>
      </c>
      <c r="H10" s="43">
        <v>25270000</v>
      </c>
      <c r="I10" s="44">
        <v>24048465</v>
      </c>
      <c r="J10" s="43">
        <v>26640000</v>
      </c>
      <c r="K10" s="44">
        <v>17771918</v>
      </c>
      <c r="L10" s="43">
        <v>16134000</v>
      </c>
      <c r="M10" s="44">
        <v>22344199</v>
      </c>
      <c r="N10" s="43">
        <v>7015000</v>
      </c>
      <c r="O10" s="44">
        <v>10894418</v>
      </c>
      <c r="P10" s="43">
        <f t="shared" ref="P10:P41" si="5">$H10      +$J10      +$L10      +$N10</f>
        <v>75059000</v>
      </c>
      <c r="Q10" s="44">
        <f t="shared" ref="Q10:Q41" si="6">$I10      +$K10      +$M10      +$O10</f>
        <v>75059000</v>
      </c>
      <c r="R10" s="24">
        <f t="shared" ref="R10:R41" si="7">IF(($L10      =0),0,((($N10      -$L10      )/$L10      )*100))</f>
        <v>-56.520391719350435</v>
      </c>
      <c r="S10" s="25">
        <f t="shared" ref="S10:S41" si="8">IF(($M10      =0),0,((($O10      -$M10      )/$M10      )*100))</f>
        <v>-51.242745376551646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17025000</v>
      </c>
      <c r="C13" s="42"/>
      <c r="D13" s="42"/>
      <c r="E13" s="42">
        <f t="shared" si="4"/>
        <v>17025000</v>
      </c>
      <c r="F13" s="43">
        <v>17025000</v>
      </c>
      <c r="G13" s="44">
        <v>17025000</v>
      </c>
      <c r="H13" s="43">
        <v>6849000</v>
      </c>
      <c r="I13" s="44">
        <v>6848770</v>
      </c>
      <c r="J13" s="43">
        <v>4217000</v>
      </c>
      <c r="K13" s="44">
        <v>6531552</v>
      </c>
      <c r="L13" s="43">
        <v>743000</v>
      </c>
      <c r="M13" s="44"/>
      <c r="N13" s="43">
        <v>1094000</v>
      </c>
      <c r="O13" s="44">
        <v>3644678</v>
      </c>
      <c r="P13" s="43">
        <f t="shared" si="5"/>
        <v>12903000</v>
      </c>
      <c r="Q13" s="44">
        <f t="shared" si="6"/>
        <v>17025000</v>
      </c>
      <c r="R13" s="24">
        <f t="shared" si="7"/>
        <v>47.240915208613728</v>
      </c>
      <c r="S13" s="25">
        <f t="shared" si="8"/>
        <v>0</v>
      </c>
      <c r="T13" s="24">
        <f t="shared" si="9"/>
        <v>75.788546255506603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23000000</v>
      </c>
      <c r="D20" s="42"/>
      <c r="E20" s="42">
        <f t="shared" si="4"/>
        <v>23000000</v>
      </c>
      <c r="F20" s="43">
        <v>23000000</v>
      </c>
      <c r="G20" s="44">
        <v>23000000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10108000</v>
      </c>
      <c r="C28" s="39">
        <f t="shared" si="11"/>
        <v>10000000</v>
      </c>
      <c r="D28" s="39">
        <f t="shared" si="11"/>
        <v>0</v>
      </c>
      <c r="E28" s="39">
        <f t="shared" si="11"/>
        <v>20108000</v>
      </c>
      <c r="F28" s="40">
        <f t="shared" si="11"/>
        <v>20108000</v>
      </c>
      <c r="G28" s="41">
        <f t="shared" si="11"/>
        <v>20108000</v>
      </c>
      <c r="H28" s="40">
        <f t="shared" si="11"/>
        <v>975000</v>
      </c>
      <c r="I28" s="41">
        <f t="shared" si="11"/>
        <v>1584992</v>
      </c>
      <c r="J28" s="40">
        <f t="shared" si="11"/>
        <v>3889000</v>
      </c>
      <c r="K28" s="41">
        <f t="shared" si="11"/>
        <v>2651375</v>
      </c>
      <c r="L28" s="40">
        <f t="shared" si="11"/>
        <v>3358000</v>
      </c>
      <c r="M28" s="41">
        <f t="shared" si="11"/>
        <v>1155976</v>
      </c>
      <c r="N28" s="40">
        <f t="shared" si="11"/>
        <v>910000</v>
      </c>
      <c r="O28" s="41">
        <f t="shared" si="11"/>
        <v>715656</v>
      </c>
      <c r="P28" s="40">
        <f t="shared" si="11"/>
        <v>9132000</v>
      </c>
      <c r="Q28" s="41">
        <f t="shared" si="11"/>
        <v>6107999</v>
      </c>
      <c r="R28" s="20">
        <f t="shared" si="7"/>
        <v>-72.900536033353191</v>
      </c>
      <c r="S28" s="21">
        <f t="shared" si="8"/>
        <v>-38.090756209471479</v>
      </c>
      <c r="T28" s="20">
        <f t="shared" si="9"/>
        <v>45.414760294410186</v>
      </c>
      <c r="U28" s="22">
        <f t="shared" si="10"/>
        <v>30.375964790133281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138000</v>
      </c>
      <c r="I31" s="44">
        <v>137561</v>
      </c>
      <c r="J31" s="43">
        <v>1036000</v>
      </c>
      <c r="K31" s="44">
        <v>1036046</v>
      </c>
      <c r="L31" s="43">
        <v>510000</v>
      </c>
      <c r="M31" s="44">
        <v>510736</v>
      </c>
      <c r="N31" s="43">
        <v>716000</v>
      </c>
      <c r="O31" s="44">
        <v>715656</v>
      </c>
      <c r="P31" s="43">
        <f t="shared" si="5"/>
        <v>2400000</v>
      </c>
      <c r="Q31" s="44">
        <f t="shared" si="6"/>
        <v>2399999</v>
      </c>
      <c r="R31" s="24">
        <f t="shared" si="7"/>
        <v>40.392156862745097</v>
      </c>
      <c r="S31" s="25">
        <f t="shared" si="8"/>
        <v>40.122489896933054</v>
      </c>
      <c r="T31" s="24">
        <f t="shared" si="9"/>
        <v>100</v>
      </c>
      <c r="U31" s="26">
        <f t="shared" si="10"/>
        <v>99.999958333333339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3708000</v>
      </c>
      <c r="C33" s="42"/>
      <c r="D33" s="42"/>
      <c r="E33" s="42">
        <f t="shared" si="4"/>
        <v>3708000</v>
      </c>
      <c r="F33" s="43">
        <v>3708000</v>
      </c>
      <c r="G33" s="44">
        <v>3708000</v>
      </c>
      <c r="H33" s="43">
        <v>837000</v>
      </c>
      <c r="I33" s="44">
        <v>1447431</v>
      </c>
      <c r="J33" s="43">
        <v>1616000</v>
      </c>
      <c r="K33" s="44">
        <v>1615329</v>
      </c>
      <c r="L33" s="43">
        <v>644000</v>
      </c>
      <c r="M33" s="44">
        <v>645240</v>
      </c>
      <c r="N33" s="43"/>
      <c r="O33" s="44"/>
      <c r="P33" s="43">
        <f t="shared" si="5"/>
        <v>3097000</v>
      </c>
      <c r="Q33" s="44">
        <f t="shared" si="6"/>
        <v>3708000</v>
      </c>
      <c r="R33" s="24">
        <f t="shared" si="7"/>
        <v>-100</v>
      </c>
      <c r="S33" s="25">
        <f t="shared" si="8"/>
        <v>-100</v>
      </c>
      <c r="T33" s="24">
        <f t="shared" si="9"/>
        <v>83.522114347357075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1237000</v>
      </c>
      <c r="K36" s="44"/>
      <c r="L36" s="43">
        <v>2204000</v>
      </c>
      <c r="M36" s="44"/>
      <c r="N36" s="43">
        <v>194000</v>
      </c>
      <c r="O36" s="44"/>
      <c r="P36" s="43">
        <f t="shared" si="5"/>
        <v>3635000</v>
      </c>
      <c r="Q36" s="44">
        <f t="shared" si="6"/>
        <v>0</v>
      </c>
      <c r="R36" s="24">
        <f t="shared" si="7"/>
        <v>-91.197822141560806</v>
      </c>
      <c r="S36" s="25">
        <f t="shared" si="8"/>
        <v>0</v>
      </c>
      <c r="T36" s="24">
        <f t="shared" si="9"/>
        <v>90.875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10000000</v>
      </c>
      <c r="D37" s="42"/>
      <c r="E37" s="42">
        <f t="shared" si="4"/>
        <v>10000000</v>
      </c>
      <c r="F37" s="43">
        <v>10000000</v>
      </c>
      <c r="G37" s="44">
        <v>10000000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7730000</v>
      </c>
      <c r="C43" s="45">
        <f t="shared" si="20"/>
        <v>326000</v>
      </c>
      <c r="D43" s="45">
        <f t="shared" si="20"/>
        <v>0</v>
      </c>
      <c r="E43" s="45">
        <f t="shared" si="20"/>
        <v>8056000</v>
      </c>
      <c r="F43" s="46">
        <f t="shared" si="20"/>
        <v>7730000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7730000</v>
      </c>
      <c r="C44" s="39">
        <f t="shared" si="22"/>
        <v>326000</v>
      </c>
      <c r="D44" s="39">
        <f t="shared" si="22"/>
        <v>0</v>
      </c>
      <c r="E44" s="39">
        <f t="shared" si="22"/>
        <v>8056000</v>
      </c>
      <c r="F44" s="40">
        <f t="shared" si="22"/>
        <v>7730000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7730000</v>
      </c>
      <c r="C46" s="42">
        <v>326000</v>
      </c>
      <c r="D46" s="42"/>
      <c r="E46" s="42">
        <f t="shared" si="13"/>
        <v>8056000</v>
      </c>
      <c r="F46" s="43">
        <v>7730000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109922000</v>
      </c>
      <c r="C61" s="39">
        <f t="shared" si="26"/>
        <v>33326000</v>
      </c>
      <c r="D61" s="39">
        <f t="shared" si="26"/>
        <v>0</v>
      </c>
      <c r="E61" s="39">
        <f t="shared" si="26"/>
        <v>143248000</v>
      </c>
      <c r="F61" s="40">
        <f t="shared" si="26"/>
        <v>142922000</v>
      </c>
      <c r="G61" s="41">
        <f t="shared" si="26"/>
        <v>135192000</v>
      </c>
      <c r="H61" s="40">
        <f t="shared" si="26"/>
        <v>33094000</v>
      </c>
      <c r="I61" s="41">
        <f t="shared" si="26"/>
        <v>32482227</v>
      </c>
      <c r="J61" s="40">
        <f t="shared" si="26"/>
        <v>34746000</v>
      </c>
      <c r="K61" s="41">
        <f t="shared" si="26"/>
        <v>26954845</v>
      </c>
      <c r="L61" s="40">
        <f t="shared" si="26"/>
        <v>20235000</v>
      </c>
      <c r="M61" s="41">
        <f t="shared" si="26"/>
        <v>23500175</v>
      </c>
      <c r="N61" s="40">
        <f t="shared" si="26"/>
        <v>9019000</v>
      </c>
      <c r="O61" s="41">
        <f t="shared" si="26"/>
        <v>15254752</v>
      </c>
      <c r="P61" s="40">
        <f t="shared" si="26"/>
        <v>97094000</v>
      </c>
      <c r="Q61" s="41">
        <f t="shared" si="26"/>
        <v>98191999</v>
      </c>
      <c r="R61" s="20">
        <f t="shared" si="16"/>
        <v>-55.428712626637008</v>
      </c>
      <c r="S61" s="21">
        <f t="shared" si="17"/>
        <v>-35.086645099451388</v>
      </c>
      <c r="T61" s="20">
        <f t="shared" si="18"/>
        <v>67.780352954316996</v>
      </c>
      <c r="U61" s="22">
        <f t="shared" si="19"/>
        <v>68.546855104434272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109922000</v>
      </c>
      <c r="C65" s="48">
        <f t="shared" si="30"/>
        <v>33326000</v>
      </c>
      <c r="D65" s="48">
        <f t="shared" si="30"/>
        <v>0</v>
      </c>
      <c r="E65" s="48">
        <f t="shared" si="30"/>
        <v>143248000</v>
      </c>
      <c r="F65" s="49">
        <f t="shared" si="30"/>
        <v>142922000</v>
      </c>
      <c r="G65" s="50">
        <f t="shared" si="30"/>
        <v>135192000</v>
      </c>
      <c r="H65" s="49">
        <f t="shared" si="30"/>
        <v>33094000</v>
      </c>
      <c r="I65" s="50">
        <f t="shared" si="30"/>
        <v>32482227</v>
      </c>
      <c r="J65" s="49">
        <f t="shared" si="30"/>
        <v>34746000</v>
      </c>
      <c r="K65" s="50">
        <f t="shared" si="30"/>
        <v>26954845</v>
      </c>
      <c r="L65" s="49">
        <f t="shared" si="30"/>
        <v>20235000</v>
      </c>
      <c r="M65" s="51">
        <f t="shared" si="30"/>
        <v>23500175</v>
      </c>
      <c r="N65" s="49">
        <f t="shared" si="30"/>
        <v>9019000</v>
      </c>
      <c r="O65" s="50">
        <f t="shared" si="30"/>
        <v>15254752</v>
      </c>
      <c r="P65" s="49">
        <f t="shared" si="30"/>
        <v>97094000</v>
      </c>
      <c r="Q65" s="50">
        <f t="shared" si="30"/>
        <v>98191999</v>
      </c>
      <c r="R65" s="34">
        <f t="shared" si="16"/>
        <v>-55.428712626637008</v>
      </c>
      <c r="S65" s="35">
        <f t="shared" si="17"/>
        <v>-35.086645099451388</v>
      </c>
      <c r="T65" s="34">
        <f t="shared" si="18"/>
        <v>67.780352954316996</v>
      </c>
      <c r="U65" s="35">
        <f t="shared" si="19"/>
        <v>68.546855104434272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102267000</v>
      </c>
      <c r="C8" s="36">
        <f t="shared" si="0"/>
        <v>26988000</v>
      </c>
      <c r="D8" s="36">
        <f t="shared" si="0"/>
        <v>0</v>
      </c>
      <c r="E8" s="36">
        <f t="shared" si="0"/>
        <v>129255000</v>
      </c>
      <c r="F8" s="37">
        <f t="shared" si="0"/>
        <v>129255000</v>
      </c>
      <c r="G8" s="38">
        <f t="shared" si="0"/>
        <v>129255000</v>
      </c>
      <c r="H8" s="37">
        <f t="shared" si="0"/>
        <v>28328000</v>
      </c>
      <c r="I8" s="38">
        <f t="shared" si="0"/>
        <v>34107586</v>
      </c>
      <c r="J8" s="37">
        <f t="shared" si="0"/>
        <v>41917000</v>
      </c>
      <c r="K8" s="38">
        <f t="shared" si="0"/>
        <v>41109591</v>
      </c>
      <c r="L8" s="37">
        <f t="shared" si="0"/>
        <v>16150000</v>
      </c>
      <c r="M8" s="38">
        <f t="shared" si="0"/>
        <v>19218041</v>
      </c>
      <c r="N8" s="37">
        <f t="shared" si="0"/>
        <v>9499000</v>
      </c>
      <c r="O8" s="38">
        <f t="shared" si="0"/>
        <v>44661139</v>
      </c>
      <c r="P8" s="37">
        <f t="shared" si="0"/>
        <v>95894000</v>
      </c>
      <c r="Q8" s="38">
        <f t="shared" si="0"/>
        <v>139096357</v>
      </c>
      <c r="R8" s="16">
        <f>IF(($L8       =0),0,((($N8       -$L8       )/$L8       )*100))</f>
        <v>-41.182662538699688</v>
      </c>
      <c r="S8" s="17">
        <f>IF(($M8       =0),0,((($O8       -$M8       )/$M8       )*100))</f>
        <v>132.39173545316092</v>
      </c>
      <c r="T8" s="16">
        <f>IF(($E8       =0),0,(($P8       /$E8       )*100))</f>
        <v>74.189779892460635</v>
      </c>
      <c r="U8" s="18">
        <f>IF(($E8       =0),0,(($Q8       /$E8       )*100))</f>
        <v>107.61390816602838</v>
      </c>
      <c r="V8" s="37">
        <f t="shared" ref="V8:W8" si="1">+V9+V28</f>
        <v>8689000</v>
      </c>
      <c r="W8" s="38">
        <f t="shared" si="1"/>
        <v>8689000</v>
      </c>
    </row>
    <row r="9" spans="1:23" ht="13" x14ac:dyDescent="0.3">
      <c r="A9" s="19" t="s">
        <v>35</v>
      </c>
      <c r="B9" s="39">
        <f t="shared" ref="B9:Q9" si="2">SUM(B10:B27)</f>
        <v>93264000</v>
      </c>
      <c r="C9" s="39">
        <f t="shared" si="2"/>
        <v>21988000</v>
      </c>
      <c r="D9" s="39">
        <f t="shared" si="2"/>
        <v>0</v>
      </c>
      <c r="E9" s="39">
        <f t="shared" si="2"/>
        <v>115252000</v>
      </c>
      <c r="F9" s="40">
        <f t="shared" si="2"/>
        <v>115252000</v>
      </c>
      <c r="G9" s="41">
        <f t="shared" si="2"/>
        <v>115252000</v>
      </c>
      <c r="H9" s="40">
        <f t="shared" si="2"/>
        <v>27408000</v>
      </c>
      <c r="I9" s="41">
        <f t="shared" si="2"/>
        <v>30186584</v>
      </c>
      <c r="J9" s="40">
        <f t="shared" si="2"/>
        <v>37828000</v>
      </c>
      <c r="K9" s="41">
        <f t="shared" si="2"/>
        <v>39563881</v>
      </c>
      <c r="L9" s="40">
        <f t="shared" si="2"/>
        <v>15420000</v>
      </c>
      <c r="M9" s="41">
        <f t="shared" si="2"/>
        <v>18002532</v>
      </c>
      <c r="N9" s="40">
        <f t="shared" si="2"/>
        <v>8567000</v>
      </c>
      <c r="O9" s="41">
        <f t="shared" si="2"/>
        <v>41089060</v>
      </c>
      <c r="P9" s="40">
        <f t="shared" si="2"/>
        <v>89223000</v>
      </c>
      <c r="Q9" s="41">
        <f t="shared" si="2"/>
        <v>128842057</v>
      </c>
      <c r="R9" s="20">
        <f>IF(($L9       =0),0,((($N9       -$L9       )/$L9       )*100))</f>
        <v>-44.442282749675741</v>
      </c>
      <c r="S9" s="21">
        <f>IF(($M9       =0),0,((($O9       -$M9       )/$M9       )*100))</f>
        <v>128.2404497322932</v>
      </c>
      <c r="T9" s="20">
        <f>IF(($E9       =0),0,(($P9       /$E9       )*100))</f>
        <v>77.415576302363519</v>
      </c>
      <c r="U9" s="22">
        <f>IF(($E9       =0),0,(($Q9       /$E9       )*100))</f>
        <v>111.79160188109533</v>
      </c>
      <c r="V9" s="40">
        <f t="shared" ref="V9:W9" si="3">SUM(V10:V27)</f>
        <v>8689000</v>
      </c>
      <c r="W9" s="41">
        <f t="shared" si="3"/>
        <v>8689000</v>
      </c>
    </row>
    <row r="10" spans="1:23" ht="13" x14ac:dyDescent="0.3">
      <c r="A10" s="23" t="s">
        <v>36</v>
      </c>
      <c r="B10" s="42">
        <v>81185000</v>
      </c>
      <c r="C10" s="42"/>
      <c r="D10" s="42"/>
      <c r="E10" s="42">
        <f t="shared" ref="E10:E41" si="4">$B10      +$C10      +$D10</f>
        <v>81185000</v>
      </c>
      <c r="F10" s="43">
        <v>81185000</v>
      </c>
      <c r="G10" s="44">
        <v>81185000</v>
      </c>
      <c r="H10" s="43">
        <v>27408000</v>
      </c>
      <c r="I10" s="44">
        <v>22505110</v>
      </c>
      <c r="J10" s="43">
        <v>33108000</v>
      </c>
      <c r="K10" s="44">
        <v>37184290</v>
      </c>
      <c r="L10" s="43">
        <v>13000000</v>
      </c>
      <c r="M10" s="44">
        <v>13818323</v>
      </c>
      <c r="N10" s="43">
        <v>7669000</v>
      </c>
      <c r="O10" s="44">
        <v>34903498</v>
      </c>
      <c r="P10" s="43">
        <f t="shared" ref="P10:P41" si="5">$H10      +$J10      +$L10      +$N10</f>
        <v>81185000</v>
      </c>
      <c r="Q10" s="44">
        <f t="shared" ref="Q10:Q41" si="6">$I10      +$K10      +$M10      +$O10</f>
        <v>108411221</v>
      </c>
      <c r="R10" s="24">
        <f t="shared" ref="R10:R41" si="7">IF(($L10      =0),0,((($N10      -$L10      )/$L10      )*100))</f>
        <v>-41.007692307692309</v>
      </c>
      <c r="S10" s="25">
        <f t="shared" ref="S10:S41" si="8">IF(($M10      =0),0,((($O10      -$M10      )/$M10      )*100))</f>
        <v>152.58852322383837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133.53602389603992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12079000</v>
      </c>
      <c r="C13" s="42"/>
      <c r="D13" s="42"/>
      <c r="E13" s="42">
        <f t="shared" si="4"/>
        <v>12079000</v>
      </c>
      <c r="F13" s="43">
        <v>12079000</v>
      </c>
      <c r="G13" s="44">
        <v>12079000</v>
      </c>
      <c r="H13" s="43"/>
      <c r="I13" s="44">
        <v>7681474</v>
      </c>
      <c r="J13" s="43">
        <v>4720000</v>
      </c>
      <c r="K13" s="44">
        <v>2379591</v>
      </c>
      <c r="L13" s="43">
        <v>2420000</v>
      </c>
      <c r="M13" s="44">
        <v>4184209</v>
      </c>
      <c r="N13" s="43">
        <v>898000</v>
      </c>
      <c r="O13" s="44">
        <v>-166197</v>
      </c>
      <c r="P13" s="43">
        <f t="shared" si="5"/>
        <v>8038000</v>
      </c>
      <c r="Q13" s="44">
        <f t="shared" si="6"/>
        <v>14079077</v>
      </c>
      <c r="R13" s="24">
        <f t="shared" si="7"/>
        <v>-62.892561983471076</v>
      </c>
      <c r="S13" s="25">
        <f t="shared" si="8"/>
        <v>-103.97200522249248</v>
      </c>
      <c r="T13" s="24">
        <f t="shared" si="9"/>
        <v>66.545243811573812</v>
      </c>
      <c r="U13" s="26">
        <f t="shared" si="10"/>
        <v>116.55829952810663</v>
      </c>
      <c r="V13" s="43">
        <v>8689000</v>
      </c>
      <c r="W13" s="44">
        <v>8689000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21988000</v>
      </c>
      <c r="D20" s="42"/>
      <c r="E20" s="42">
        <f t="shared" si="4"/>
        <v>21988000</v>
      </c>
      <c r="F20" s="43">
        <v>21988000</v>
      </c>
      <c r="G20" s="44">
        <v>21988000</v>
      </c>
      <c r="H20" s="43"/>
      <c r="I20" s="44"/>
      <c r="J20" s="43"/>
      <c r="K20" s="44"/>
      <c r="L20" s="43"/>
      <c r="M20" s="44"/>
      <c r="N20" s="43"/>
      <c r="O20" s="44">
        <v>6351759</v>
      </c>
      <c r="P20" s="43">
        <f t="shared" si="5"/>
        <v>0</v>
      </c>
      <c r="Q20" s="44">
        <f t="shared" si="6"/>
        <v>6351759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28.88738857558668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9003000</v>
      </c>
      <c r="C28" s="39">
        <f t="shared" si="11"/>
        <v>5000000</v>
      </c>
      <c r="D28" s="39">
        <f t="shared" si="11"/>
        <v>0</v>
      </c>
      <c r="E28" s="39">
        <f t="shared" si="11"/>
        <v>14003000</v>
      </c>
      <c r="F28" s="40">
        <f t="shared" si="11"/>
        <v>14003000</v>
      </c>
      <c r="G28" s="41">
        <f t="shared" si="11"/>
        <v>14003000</v>
      </c>
      <c r="H28" s="40">
        <f t="shared" si="11"/>
        <v>920000</v>
      </c>
      <c r="I28" s="41">
        <f t="shared" si="11"/>
        <v>3921002</v>
      </c>
      <c r="J28" s="40">
        <f t="shared" si="11"/>
        <v>4089000</v>
      </c>
      <c r="K28" s="41">
        <f t="shared" si="11"/>
        <v>1545710</v>
      </c>
      <c r="L28" s="40">
        <f t="shared" si="11"/>
        <v>730000</v>
      </c>
      <c r="M28" s="41">
        <f t="shared" si="11"/>
        <v>1215509</v>
      </c>
      <c r="N28" s="40">
        <f t="shared" si="11"/>
        <v>932000</v>
      </c>
      <c r="O28" s="41">
        <f t="shared" si="11"/>
        <v>3572079</v>
      </c>
      <c r="P28" s="40">
        <f t="shared" si="11"/>
        <v>6671000</v>
      </c>
      <c r="Q28" s="41">
        <f t="shared" si="11"/>
        <v>10254300</v>
      </c>
      <c r="R28" s="20">
        <f t="shared" si="7"/>
        <v>27.671232876712327</v>
      </c>
      <c r="S28" s="21">
        <f t="shared" si="8"/>
        <v>193.87515847270566</v>
      </c>
      <c r="T28" s="20">
        <f t="shared" si="9"/>
        <v>47.639791473255734</v>
      </c>
      <c r="U28" s="22">
        <f t="shared" si="10"/>
        <v>73.229308005427413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419000</v>
      </c>
      <c r="I31" s="44">
        <v>548096</v>
      </c>
      <c r="J31" s="43">
        <v>489000</v>
      </c>
      <c r="K31" s="44">
        <v>492888</v>
      </c>
      <c r="L31" s="43">
        <v>152000</v>
      </c>
      <c r="M31" s="44">
        <v>147491</v>
      </c>
      <c r="N31" s="43">
        <v>857000</v>
      </c>
      <c r="O31" s="44">
        <v>811526</v>
      </c>
      <c r="P31" s="43">
        <f t="shared" si="5"/>
        <v>1917000</v>
      </c>
      <c r="Q31" s="44">
        <f t="shared" si="6"/>
        <v>2000001</v>
      </c>
      <c r="R31" s="24">
        <f t="shared" si="7"/>
        <v>463.81578947368428</v>
      </c>
      <c r="S31" s="25">
        <f t="shared" si="8"/>
        <v>450.22069143201958</v>
      </c>
      <c r="T31" s="24">
        <f t="shared" si="9"/>
        <v>95.850000000000009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2003000</v>
      </c>
      <c r="C33" s="42"/>
      <c r="D33" s="42"/>
      <c r="E33" s="42">
        <f t="shared" si="4"/>
        <v>2003000</v>
      </c>
      <c r="F33" s="43">
        <v>2003000</v>
      </c>
      <c r="G33" s="44">
        <v>2003000</v>
      </c>
      <c r="H33" s="43">
        <v>501000</v>
      </c>
      <c r="I33" s="44">
        <v>168550</v>
      </c>
      <c r="J33" s="43">
        <v>901000</v>
      </c>
      <c r="K33" s="44">
        <v>1008900</v>
      </c>
      <c r="L33" s="43">
        <v>478000</v>
      </c>
      <c r="M33" s="44">
        <v>825133</v>
      </c>
      <c r="N33" s="43"/>
      <c r="O33" s="44"/>
      <c r="P33" s="43">
        <f t="shared" si="5"/>
        <v>1880000</v>
      </c>
      <c r="Q33" s="44">
        <f t="shared" si="6"/>
        <v>2002583</v>
      </c>
      <c r="R33" s="24">
        <f t="shared" si="7"/>
        <v>-100</v>
      </c>
      <c r="S33" s="25">
        <f t="shared" si="8"/>
        <v>-100</v>
      </c>
      <c r="T33" s="24">
        <f t="shared" si="9"/>
        <v>93.85921118322517</v>
      </c>
      <c r="U33" s="26">
        <f t="shared" si="10"/>
        <v>99.979181228157771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>
        <v>3204356</v>
      </c>
      <c r="J36" s="43">
        <v>2699000</v>
      </c>
      <c r="K36" s="44"/>
      <c r="L36" s="43">
        <v>100000</v>
      </c>
      <c r="M36" s="44">
        <v>234721</v>
      </c>
      <c r="N36" s="43">
        <v>75000</v>
      </c>
      <c r="O36" s="44">
        <v>1610053</v>
      </c>
      <c r="P36" s="43">
        <f t="shared" si="5"/>
        <v>2874000</v>
      </c>
      <c r="Q36" s="44">
        <f t="shared" si="6"/>
        <v>5049130</v>
      </c>
      <c r="R36" s="24">
        <f t="shared" si="7"/>
        <v>-25</v>
      </c>
      <c r="S36" s="25">
        <f t="shared" si="8"/>
        <v>585.94331142079318</v>
      </c>
      <c r="T36" s="24">
        <f t="shared" si="9"/>
        <v>57.48</v>
      </c>
      <c r="U36" s="26">
        <f t="shared" si="10"/>
        <v>100.98259999999999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>
        <v>43922</v>
      </c>
      <c r="L37" s="43"/>
      <c r="M37" s="44">
        <v>8164</v>
      </c>
      <c r="N37" s="43"/>
      <c r="O37" s="44">
        <v>1150500</v>
      </c>
      <c r="P37" s="43">
        <f t="shared" si="5"/>
        <v>0</v>
      </c>
      <c r="Q37" s="44">
        <f t="shared" si="6"/>
        <v>1202586</v>
      </c>
      <c r="R37" s="24">
        <f t="shared" si="7"/>
        <v>0</v>
      </c>
      <c r="S37" s="25">
        <f t="shared" si="8"/>
        <v>13992.356687898089</v>
      </c>
      <c r="T37" s="24">
        <f t="shared" si="9"/>
        <v>0</v>
      </c>
      <c r="U37" s="26">
        <f t="shared" si="10"/>
        <v>24.05172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4995000</v>
      </c>
      <c r="C43" s="45">
        <f t="shared" si="20"/>
        <v>1395000</v>
      </c>
      <c r="D43" s="45">
        <f t="shared" si="20"/>
        <v>0</v>
      </c>
      <c r="E43" s="45">
        <f t="shared" si="20"/>
        <v>6390000</v>
      </c>
      <c r="F43" s="46">
        <f t="shared" si="20"/>
        <v>4995000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4995000</v>
      </c>
      <c r="C44" s="39">
        <f t="shared" si="22"/>
        <v>1395000</v>
      </c>
      <c r="D44" s="39">
        <f t="shared" si="22"/>
        <v>0</v>
      </c>
      <c r="E44" s="39">
        <f t="shared" si="22"/>
        <v>6390000</v>
      </c>
      <c r="F44" s="40">
        <f t="shared" si="22"/>
        <v>4995000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4995000</v>
      </c>
      <c r="C46" s="42">
        <v>1395000</v>
      </c>
      <c r="D46" s="42"/>
      <c r="E46" s="42">
        <f t="shared" si="13"/>
        <v>6390000</v>
      </c>
      <c r="F46" s="43">
        <v>4995000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107262000</v>
      </c>
      <c r="C61" s="39">
        <f t="shared" si="26"/>
        <v>28383000</v>
      </c>
      <c r="D61" s="39">
        <f t="shared" si="26"/>
        <v>0</v>
      </c>
      <c r="E61" s="39">
        <f t="shared" si="26"/>
        <v>135645000</v>
      </c>
      <c r="F61" s="40">
        <f t="shared" si="26"/>
        <v>134250000</v>
      </c>
      <c r="G61" s="41">
        <f t="shared" si="26"/>
        <v>129255000</v>
      </c>
      <c r="H61" s="40">
        <f t="shared" si="26"/>
        <v>28328000</v>
      </c>
      <c r="I61" s="41">
        <f t="shared" si="26"/>
        <v>34107586</v>
      </c>
      <c r="J61" s="40">
        <f t="shared" si="26"/>
        <v>41917000</v>
      </c>
      <c r="K61" s="41">
        <f t="shared" si="26"/>
        <v>41109591</v>
      </c>
      <c r="L61" s="40">
        <f t="shared" si="26"/>
        <v>16150000</v>
      </c>
      <c r="M61" s="41">
        <f t="shared" si="26"/>
        <v>19218041</v>
      </c>
      <c r="N61" s="40">
        <f t="shared" si="26"/>
        <v>9499000</v>
      </c>
      <c r="O61" s="41">
        <f t="shared" si="26"/>
        <v>44661139</v>
      </c>
      <c r="P61" s="40">
        <f t="shared" si="26"/>
        <v>95894000</v>
      </c>
      <c r="Q61" s="41">
        <f t="shared" si="26"/>
        <v>139096357</v>
      </c>
      <c r="R61" s="20">
        <f t="shared" si="16"/>
        <v>-41.182662538699688</v>
      </c>
      <c r="S61" s="21">
        <f t="shared" si="17"/>
        <v>132.39173545316092</v>
      </c>
      <c r="T61" s="20">
        <f t="shared" si="18"/>
        <v>70.694828412400014</v>
      </c>
      <c r="U61" s="22">
        <f t="shared" si="19"/>
        <v>102.54440414316784</v>
      </c>
      <c r="V61" s="40">
        <f t="shared" ref="V61:W61" si="27">+V8+V43</f>
        <v>8689000</v>
      </c>
      <c r="W61" s="41">
        <f t="shared" si="27"/>
        <v>8689000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107262000</v>
      </c>
      <c r="C65" s="48">
        <f t="shared" si="30"/>
        <v>28383000</v>
      </c>
      <c r="D65" s="48">
        <f t="shared" si="30"/>
        <v>0</v>
      </c>
      <c r="E65" s="48">
        <f t="shared" si="30"/>
        <v>135645000</v>
      </c>
      <c r="F65" s="49">
        <f t="shared" si="30"/>
        <v>134250000</v>
      </c>
      <c r="G65" s="50">
        <f t="shared" si="30"/>
        <v>129255000</v>
      </c>
      <c r="H65" s="49">
        <f t="shared" si="30"/>
        <v>28328000</v>
      </c>
      <c r="I65" s="50">
        <f t="shared" si="30"/>
        <v>34107586</v>
      </c>
      <c r="J65" s="49">
        <f t="shared" si="30"/>
        <v>41917000</v>
      </c>
      <c r="K65" s="50">
        <f t="shared" si="30"/>
        <v>41109591</v>
      </c>
      <c r="L65" s="49">
        <f t="shared" si="30"/>
        <v>16150000</v>
      </c>
      <c r="M65" s="51">
        <f t="shared" si="30"/>
        <v>19218041</v>
      </c>
      <c r="N65" s="49">
        <f t="shared" si="30"/>
        <v>9499000</v>
      </c>
      <c r="O65" s="50">
        <f t="shared" si="30"/>
        <v>44661139</v>
      </c>
      <c r="P65" s="49">
        <f t="shared" si="30"/>
        <v>95894000</v>
      </c>
      <c r="Q65" s="50">
        <f t="shared" si="30"/>
        <v>139096357</v>
      </c>
      <c r="R65" s="34">
        <f t="shared" si="16"/>
        <v>-41.182662538699688</v>
      </c>
      <c r="S65" s="35">
        <f t="shared" si="17"/>
        <v>132.39173545316092</v>
      </c>
      <c r="T65" s="34">
        <f t="shared" si="18"/>
        <v>70.694828412400014</v>
      </c>
      <c r="U65" s="35">
        <f t="shared" si="19"/>
        <v>102.54440414316784</v>
      </c>
      <c r="V65" s="49">
        <f>+V61+V62</f>
        <v>8689000</v>
      </c>
      <c r="W65" s="50">
        <f>+W61+W62</f>
        <v>8689000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139655000</v>
      </c>
      <c r="C8" s="36">
        <f t="shared" si="0"/>
        <v>24894000</v>
      </c>
      <c r="D8" s="36">
        <f t="shared" si="0"/>
        <v>0</v>
      </c>
      <c r="E8" s="36">
        <f t="shared" si="0"/>
        <v>164549000</v>
      </c>
      <c r="F8" s="37">
        <f t="shared" si="0"/>
        <v>164549000</v>
      </c>
      <c r="G8" s="38">
        <f t="shared" si="0"/>
        <v>164549000</v>
      </c>
      <c r="H8" s="37">
        <f t="shared" si="0"/>
        <v>26528000</v>
      </c>
      <c r="I8" s="38">
        <f t="shared" si="0"/>
        <v>18550994</v>
      </c>
      <c r="J8" s="37">
        <f t="shared" si="0"/>
        <v>59856000</v>
      </c>
      <c r="K8" s="38">
        <f t="shared" si="0"/>
        <v>64959816</v>
      </c>
      <c r="L8" s="37">
        <f t="shared" si="0"/>
        <v>15364000</v>
      </c>
      <c r="M8" s="38">
        <f t="shared" si="0"/>
        <v>13275061</v>
      </c>
      <c r="N8" s="37">
        <f t="shared" si="0"/>
        <v>35746000</v>
      </c>
      <c r="O8" s="38">
        <f t="shared" si="0"/>
        <v>37538227</v>
      </c>
      <c r="P8" s="37">
        <f t="shared" si="0"/>
        <v>137494000</v>
      </c>
      <c r="Q8" s="38">
        <f t="shared" si="0"/>
        <v>134324098</v>
      </c>
      <c r="R8" s="16">
        <f>IF(($L8       =0),0,((($N8       -$L8       )/$L8       )*100))</f>
        <v>132.66076542567041</v>
      </c>
      <c r="S8" s="17">
        <f>IF(($M8       =0),0,((($O8       -$M8       )/$M8       )*100))</f>
        <v>182.77253867232702</v>
      </c>
      <c r="T8" s="16">
        <f>IF(($E8       =0),0,(($P8       /$E8       )*100))</f>
        <v>83.558089079848557</v>
      </c>
      <c r="U8" s="18">
        <f>IF(($E8       =0),0,(($Q8       /$E8       )*100))</f>
        <v>81.631670809303003</v>
      </c>
      <c r="V8" s="37">
        <f t="shared" ref="V8:W8" si="1">+V9+V28</f>
        <v>7041000</v>
      </c>
      <c r="W8" s="38">
        <f t="shared" si="1"/>
        <v>5120000</v>
      </c>
    </row>
    <row r="9" spans="1:23" ht="13" x14ac:dyDescent="0.3">
      <c r="A9" s="19" t="s">
        <v>35</v>
      </c>
      <c r="B9" s="39">
        <f t="shared" ref="B9:Q9" si="2">SUM(B10:B27)</f>
        <v>132844000</v>
      </c>
      <c r="C9" s="39">
        <f t="shared" si="2"/>
        <v>20000000</v>
      </c>
      <c r="D9" s="39">
        <f t="shared" si="2"/>
        <v>0</v>
      </c>
      <c r="E9" s="39">
        <f t="shared" si="2"/>
        <v>152844000</v>
      </c>
      <c r="F9" s="40">
        <f t="shared" si="2"/>
        <v>152844000</v>
      </c>
      <c r="G9" s="41">
        <f t="shared" si="2"/>
        <v>152844000</v>
      </c>
      <c r="H9" s="40">
        <f t="shared" si="2"/>
        <v>25120000</v>
      </c>
      <c r="I9" s="41">
        <f t="shared" si="2"/>
        <v>18404409</v>
      </c>
      <c r="J9" s="40">
        <f t="shared" si="2"/>
        <v>57855000</v>
      </c>
      <c r="K9" s="41">
        <f t="shared" si="2"/>
        <v>59772929</v>
      </c>
      <c r="L9" s="40">
        <f t="shared" si="2"/>
        <v>14152000</v>
      </c>
      <c r="M9" s="41">
        <f t="shared" si="2"/>
        <v>13076920</v>
      </c>
      <c r="N9" s="40">
        <f t="shared" si="2"/>
        <v>35445000</v>
      </c>
      <c r="O9" s="41">
        <f t="shared" si="2"/>
        <v>37531927</v>
      </c>
      <c r="P9" s="40">
        <f t="shared" si="2"/>
        <v>132572000</v>
      </c>
      <c r="Q9" s="41">
        <f t="shared" si="2"/>
        <v>128786185</v>
      </c>
      <c r="R9" s="20">
        <f>IF(($L9       =0),0,((($N9       -$L9       )/$L9       )*100))</f>
        <v>150.45929903900509</v>
      </c>
      <c r="S9" s="21">
        <f>IF(($M9       =0),0,((($O9       -$M9       )/$M9       )*100))</f>
        <v>187.0089210609226</v>
      </c>
      <c r="T9" s="20">
        <f>IF(($E9       =0),0,(($P9       /$E9       )*100))</f>
        <v>86.736803538248154</v>
      </c>
      <c r="U9" s="22">
        <f>IF(($E9       =0),0,(($Q9       /$E9       )*100))</f>
        <v>84.259889168040615</v>
      </c>
      <c r="V9" s="40">
        <f t="shared" ref="V9:W9" si="3">SUM(V10:V27)</f>
        <v>7041000</v>
      </c>
      <c r="W9" s="41">
        <f t="shared" si="3"/>
        <v>5120000</v>
      </c>
    </row>
    <row r="10" spans="1:23" ht="13" x14ac:dyDescent="0.3">
      <c r="A10" s="23" t="s">
        <v>36</v>
      </c>
      <c r="B10" s="42">
        <v>122308000</v>
      </c>
      <c r="C10" s="42"/>
      <c r="D10" s="42"/>
      <c r="E10" s="42">
        <f t="shared" ref="E10:E41" si="4">$B10      +$C10      +$D10</f>
        <v>122308000</v>
      </c>
      <c r="F10" s="43">
        <v>122308000</v>
      </c>
      <c r="G10" s="44">
        <v>122308000</v>
      </c>
      <c r="H10" s="43">
        <v>22861000</v>
      </c>
      <c r="I10" s="44">
        <v>17784442</v>
      </c>
      <c r="J10" s="43">
        <v>53266000</v>
      </c>
      <c r="K10" s="44">
        <v>52033106</v>
      </c>
      <c r="L10" s="43">
        <v>13109000</v>
      </c>
      <c r="M10" s="44">
        <v>12063024</v>
      </c>
      <c r="N10" s="43">
        <v>33053000</v>
      </c>
      <c r="O10" s="44">
        <v>32982247</v>
      </c>
      <c r="P10" s="43">
        <f t="shared" ref="P10:P41" si="5">$H10      +$J10      +$L10      +$N10</f>
        <v>122289000</v>
      </c>
      <c r="Q10" s="44">
        <f t="shared" ref="Q10:Q41" si="6">$I10      +$K10      +$M10      +$O10</f>
        <v>114862819</v>
      </c>
      <c r="R10" s="24">
        <f t="shared" ref="R10:R41" si="7">IF(($L10      =0),0,((($N10      -$L10      )/$L10      )*100))</f>
        <v>152.13975131588984</v>
      </c>
      <c r="S10" s="25">
        <f t="shared" ref="S10:S41" si="8">IF(($M10      =0),0,((($O10      -$M10      )/$M10      )*100))</f>
        <v>173.41607709642292</v>
      </c>
      <c r="T10" s="24">
        <f t="shared" ref="T10:T41" si="9">IF(($E10      =0),0,(($P10      /$E10      )*100))</f>
        <v>99.984465447885668</v>
      </c>
      <c r="U10" s="26">
        <f t="shared" ref="U10:U41" si="10">IF(($E10      =0),0,(($Q10      /$E10      )*100))</f>
        <v>93.912760408149921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10536000</v>
      </c>
      <c r="C13" s="42"/>
      <c r="D13" s="42"/>
      <c r="E13" s="42">
        <f t="shared" si="4"/>
        <v>10536000</v>
      </c>
      <c r="F13" s="43">
        <v>10536000</v>
      </c>
      <c r="G13" s="44">
        <v>10536000</v>
      </c>
      <c r="H13" s="43">
        <v>2259000</v>
      </c>
      <c r="I13" s="44">
        <v>619967</v>
      </c>
      <c r="J13" s="43">
        <v>4589000</v>
      </c>
      <c r="K13" s="44">
        <v>7739823</v>
      </c>
      <c r="L13" s="43">
        <v>1043000</v>
      </c>
      <c r="M13" s="44">
        <v>1013896</v>
      </c>
      <c r="N13" s="43">
        <v>2392000</v>
      </c>
      <c r="O13" s="44">
        <v>2346885</v>
      </c>
      <c r="P13" s="43">
        <f t="shared" si="5"/>
        <v>10283000</v>
      </c>
      <c r="Q13" s="44">
        <f t="shared" si="6"/>
        <v>11720571</v>
      </c>
      <c r="R13" s="24">
        <f t="shared" si="7"/>
        <v>129.33844678811121</v>
      </c>
      <c r="S13" s="25">
        <f t="shared" si="8"/>
        <v>131.47196556648808</v>
      </c>
      <c r="T13" s="24">
        <f t="shared" si="9"/>
        <v>97.598709187547456</v>
      </c>
      <c r="U13" s="26">
        <f t="shared" si="10"/>
        <v>111.24308086560364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2202795</v>
      </c>
      <c r="P20" s="43">
        <f t="shared" si="5"/>
        <v>0</v>
      </c>
      <c r="Q20" s="44">
        <f t="shared" si="6"/>
        <v>2202795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11.013975</v>
      </c>
      <c r="V20" s="43">
        <v>7041000</v>
      </c>
      <c r="W20" s="44">
        <v>5120000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6811000</v>
      </c>
      <c r="C28" s="39">
        <f t="shared" si="11"/>
        <v>4894000</v>
      </c>
      <c r="D28" s="39">
        <f t="shared" si="11"/>
        <v>0</v>
      </c>
      <c r="E28" s="39">
        <f t="shared" si="11"/>
        <v>11705000</v>
      </c>
      <c r="F28" s="40">
        <f t="shared" si="11"/>
        <v>11705000</v>
      </c>
      <c r="G28" s="41">
        <f t="shared" si="11"/>
        <v>11705000</v>
      </c>
      <c r="H28" s="40">
        <f t="shared" si="11"/>
        <v>1408000</v>
      </c>
      <c r="I28" s="41">
        <f t="shared" si="11"/>
        <v>146585</v>
      </c>
      <c r="J28" s="40">
        <f t="shared" si="11"/>
        <v>2001000</v>
      </c>
      <c r="K28" s="41">
        <f t="shared" si="11"/>
        <v>5186887</v>
      </c>
      <c r="L28" s="40">
        <f t="shared" si="11"/>
        <v>1212000</v>
      </c>
      <c r="M28" s="41">
        <f t="shared" si="11"/>
        <v>198141</v>
      </c>
      <c r="N28" s="40">
        <f t="shared" si="11"/>
        <v>301000</v>
      </c>
      <c r="O28" s="41">
        <f t="shared" si="11"/>
        <v>6300</v>
      </c>
      <c r="P28" s="40">
        <f t="shared" si="11"/>
        <v>4922000</v>
      </c>
      <c r="Q28" s="41">
        <f t="shared" si="11"/>
        <v>5537913</v>
      </c>
      <c r="R28" s="20">
        <f t="shared" si="7"/>
        <v>-75.165016501650157</v>
      </c>
      <c r="S28" s="21">
        <f t="shared" si="8"/>
        <v>-96.820446045997542</v>
      </c>
      <c r="T28" s="20">
        <f t="shared" si="9"/>
        <v>42.050405809483124</v>
      </c>
      <c r="U28" s="22">
        <f t="shared" si="10"/>
        <v>47.31237078171722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205000</v>
      </c>
      <c r="I31" s="44">
        <v>146585</v>
      </c>
      <c r="J31" s="43">
        <v>835000</v>
      </c>
      <c r="K31" s="44">
        <v>375887</v>
      </c>
      <c r="L31" s="43">
        <v>838000</v>
      </c>
      <c r="M31" s="44">
        <v>198141</v>
      </c>
      <c r="N31" s="43">
        <v>60000</v>
      </c>
      <c r="O31" s="44">
        <v>6300</v>
      </c>
      <c r="P31" s="43">
        <f t="shared" si="5"/>
        <v>1938000</v>
      </c>
      <c r="Q31" s="44">
        <f t="shared" si="6"/>
        <v>726913</v>
      </c>
      <c r="R31" s="24">
        <f t="shared" si="7"/>
        <v>-92.840095465393787</v>
      </c>
      <c r="S31" s="25">
        <f t="shared" si="8"/>
        <v>-96.820446045997542</v>
      </c>
      <c r="T31" s="24">
        <f t="shared" si="9"/>
        <v>96.899999999999991</v>
      </c>
      <c r="U31" s="26">
        <f t="shared" si="10"/>
        <v>36.345649999999999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4811000</v>
      </c>
      <c r="C33" s="42"/>
      <c r="D33" s="42"/>
      <c r="E33" s="42">
        <f t="shared" si="4"/>
        <v>4811000</v>
      </c>
      <c r="F33" s="43">
        <v>4811000</v>
      </c>
      <c r="G33" s="44">
        <v>4811000</v>
      </c>
      <c r="H33" s="43">
        <v>1203000</v>
      </c>
      <c r="I33" s="44"/>
      <c r="J33" s="43">
        <v>1166000</v>
      </c>
      <c r="K33" s="44">
        <v>4811000</v>
      </c>
      <c r="L33" s="43">
        <v>374000</v>
      </c>
      <c r="M33" s="44"/>
      <c r="N33" s="43">
        <v>241000</v>
      </c>
      <c r="O33" s="44"/>
      <c r="P33" s="43">
        <f t="shared" si="5"/>
        <v>2984000</v>
      </c>
      <c r="Q33" s="44">
        <f t="shared" si="6"/>
        <v>4811000</v>
      </c>
      <c r="R33" s="24">
        <f t="shared" si="7"/>
        <v>-35.561497326203209</v>
      </c>
      <c r="S33" s="25">
        <f t="shared" si="8"/>
        <v>0</v>
      </c>
      <c r="T33" s="24">
        <f t="shared" si="9"/>
        <v>62.024527125337769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4894000</v>
      </c>
      <c r="D37" s="42"/>
      <c r="E37" s="42">
        <f t="shared" si="4"/>
        <v>4894000</v>
      </c>
      <c r="F37" s="43">
        <v>4894000</v>
      </c>
      <c r="G37" s="44">
        <v>4894000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19814000</v>
      </c>
      <c r="C43" s="45">
        <f t="shared" si="20"/>
        <v>-4280000</v>
      </c>
      <c r="D43" s="45">
        <f t="shared" si="20"/>
        <v>0</v>
      </c>
      <c r="E43" s="45">
        <f t="shared" si="20"/>
        <v>15534000</v>
      </c>
      <c r="F43" s="46">
        <f t="shared" si="20"/>
        <v>19814000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19814000</v>
      </c>
      <c r="C44" s="39">
        <f t="shared" si="22"/>
        <v>-4280000</v>
      </c>
      <c r="D44" s="39">
        <f t="shared" si="22"/>
        <v>0</v>
      </c>
      <c r="E44" s="39">
        <f t="shared" si="22"/>
        <v>15534000</v>
      </c>
      <c r="F44" s="40">
        <f t="shared" si="22"/>
        <v>19814000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19814000</v>
      </c>
      <c r="C46" s="42">
        <v>-4280000</v>
      </c>
      <c r="D46" s="42"/>
      <c r="E46" s="42">
        <f t="shared" si="13"/>
        <v>15534000</v>
      </c>
      <c r="F46" s="43">
        <v>19814000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159469000</v>
      </c>
      <c r="C61" s="39">
        <f t="shared" si="26"/>
        <v>20614000</v>
      </c>
      <c r="D61" s="39">
        <f t="shared" si="26"/>
        <v>0</v>
      </c>
      <c r="E61" s="39">
        <f t="shared" si="26"/>
        <v>180083000</v>
      </c>
      <c r="F61" s="40">
        <f t="shared" si="26"/>
        <v>184363000</v>
      </c>
      <c r="G61" s="41">
        <f t="shared" si="26"/>
        <v>164549000</v>
      </c>
      <c r="H61" s="40">
        <f t="shared" si="26"/>
        <v>26528000</v>
      </c>
      <c r="I61" s="41">
        <f t="shared" si="26"/>
        <v>18550994</v>
      </c>
      <c r="J61" s="40">
        <f t="shared" si="26"/>
        <v>59856000</v>
      </c>
      <c r="K61" s="41">
        <f t="shared" si="26"/>
        <v>64959816</v>
      </c>
      <c r="L61" s="40">
        <f t="shared" si="26"/>
        <v>15364000</v>
      </c>
      <c r="M61" s="41">
        <f t="shared" si="26"/>
        <v>13275061</v>
      </c>
      <c r="N61" s="40">
        <f t="shared" si="26"/>
        <v>35746000</v>
      </c>
      <c r="O61" s="41">
        <f t="shared" si="26"/>
        <v>37538227</v>
      </c>
      <c r="P61" s="40">
        <f t="shared" si="26"/>
        <v>137494000</v>
      </c>
      <c r="Q61" s="41">
        <f t="shared" si="26"/>
        <v>134324098</v>
      </c>
      <c r="R61" s="20">
        <f t="shared" si="16"/>
        <v>132.66076542567041</v>
      </c>
      <c r="S61" s="21">
        <f t="shared" si="17"/>
        <v>182.77253867232702</v>
      </c>
      <c r="T61" s="20">
        <f t="shared" si="18"/>
        <v>76.350349561035742</v>
      </c>
      <c r="U61" s="22">
        <f t="shared" si="19"/>
        <v>74.590104562896002</v>
      </c>
      <c r="V61" s="40">
        <f t="shared" ref="V61:W61" si="27">+V8+V43</f>
        <v>7041000</v>
      </c>
      <c r="W61" s="41">
        <f t="shared" si="27"/>
        <v>5120000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159469000</v>
      </c>
      <c r="C65" s="48">
        <f t="shared" si="30"/>
        <v>20614000</v>
      </c>
      <c r="D65" s="48">
        <f t="shared" si="30"/>
        <v>0</v>
      </c>
      <c r="E65" s="48">
        <f t="shared" si="30"/>
        <v>180083000</v>
      </c>
      <c r="F65" s="49">
        <f t="shared" si="30"/>
        <v>184363000</v>
      </c>
      <c r="G65" s="50">
        <f t="shared" si="30"/>
        <v>164549000</v>
      </c>
      <c r="H65" s="49">
        <f t="shared" si="30"/>
        <v>26528000</v>
      </c>
      <c r="I65" s="50">
        <f t="shared" si="30"/>
        <v>18550994</v>
      </c>
      <c r="J65" s="49">
        <f t="shared" si="30"/>
        <v>59856000</v>
      </c>
      <c r="K65" s="50">
        <f t="shared" si="30"/>
        <v>64959816</v>
      </c>
      <c r="L65" s="49">
        <f t="shared" si="30"/>
        <v>15364000</v>
      </c>
      <c r="M65" s="51">
        <f t="shared" si="30"/>
        <v>13275061</v>
      </c>
      <c r="N65" s="49">
        <f t="shared" si="30"/>
        <v>35746000</v>
      </c>
      <c r="O65" s="50">
        <f t="shared" si="30"/>
        <v>37538227</v>
      </c>
      <c r="P65" s="49">
        <f t="shared" si="30"/>
        <v>137494000</v>
      </c>
      <c r="Q65" s="50">
        <f t="shared" si="30"/>
        <v>134324098</v>
      </c>
      <c r="R65" s="34">
        <f t="shared" si="16"/>
        <v>132.66076542567041</v>
      </c>
      <c r="S65" s="35">
        <f t="shared" si="17"/>
        <v>182.77253867232702</v>
      </c>
      <c r="T65" s="34">
        <f t="shared" si="18"/>
        <v>76.350349561035742</v>
      </c>
      <c r="U65" s="35">
        <f t="shared" si="19"/>
        <v>74.590104562896002</v>
      </c>
      <c r="V65" s="49">
        <f>+V61+V62</f>
        <v>7041000</v>
      </c>
      <c r="W65" s="50">
        <f>+W61+W62</f>
        <v>5120000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59696000</v>
      </c>
      <c r="C8" s="36">
        <f t="shared" si="0"/>
        <v>21000000</v>
      </c>
      <c r="D8" s="36">
        <f t="shared" si="0"/>
        <v>0</v>
      </c>
      <c r="E8" s="36">
        <f t="shared" si="0"/>
        <v>80696000</v>
      </c>
      <c r="F8" s="37">
        <f t="shared" si="0"/>
        <v>80696000</v>
      </c>
      <c r="G8" s="38">
        <f t="shared" si="0"/>
        <v>78354000</v>
      </c>
      <c r="H8" s="37">
        <f t="shared" si="0"/>
        <v>5988000</v>
      </c>
      <c r="I8" s="38">
        <f t="shared" si="0"/>
        <v>5987715</v>
      </c>
      <c r="J8" s="37">
        <f t="shared" si="0"/>
        <v>16683000</v>
      </c>
      <c r="K8" s="38">
        <f t="shared" si="0"/>
        <v>16563264</v>
      </c>
      <c r="L8" s="37">
        <f t="shared" si="0"/>
        <v>9593000</v>
      </c>
      <c r="M8" s="38">
        <f t="shared" si="0"/>
        <v>9845153</v>
      </c>
      <c r="N8" s="37">
        <f t="shared" si="0"/>
        <v>6000000</v>
      </c>
      <c r="O8" s="38">
        <f t="shared" si="0"/>
        <v>7475509</v>
      </c>
      <c r="P8" s="37">
        <f t="shared" si="0"/>
        <v>38264000</v>
      </c>
      <c r="Q8" s="38">
        <f t="shared" si="0"/>
        <v>39871641</v>
      </c>
      <c r="R8" s="16">
        <f>IF(($L8       =0),0,((($N8       -$L8       )/$L8       )*100))</f>
        <v>-37.454393828833524</v>
      </c>
      <c r="S8" s="17">
        <f>IF(($M8       =0),0,((($O8       -$M8       )/$M8       )*100))</f>
        <v>-24.069143465825267</v>
      </c>
      <c r="T8" s="16">
        <f>IF(($E8       =0),0,(($P8       /$E8       )*100))</f>
        <v>47.417468028155049</v>
      </c>
      <c r="U8" s="18">
        <f>IF(($E8       =0),0,(($Q8       /$E8       )*100))</f>
        <v>49.409686973332015</v>
      </c>
      <c r="V8" s="37">
        <f t="shared" ref="V8:W8" si="1">+V9+V28</f>
        <v>179000</v>
      </c>
      <c r="W8" s="38">
        <f t="shared" si="1"/>
        <v>179000</v>
      </c>
    </row>
    <row r="9" spans="1:23" ht="13" x14ac:dyDescent="0.3">
      <c r="A9" s="19" t="s">
        <v>35</v>
      </c>
      <c r="B9" s="39">
        <f t="shared" ref="B9:Q9" si="2">SUM(B10:B27)</f>
        <v>44890000</v>
      </c>
      <c r="C9" s="39">
        <f t="shared" si="2"/>
        <v>15000000</v>
      </c>
      <c r="D9" s="39">
        <f t="shared" si="2"/>
        <v>0</v>
      </c>
      <c r="E9" s="39">
        <f t="shared" si="2"/>
        <v>59890000</v>
      </c>
      <c r="F9" s="40">
        <f t="shared" si="2"/>
        <v>59890000</v>
      </c>
      <c r="G9" s="41">
        <f t="shared" si="2"/>
        <v>57548000</v>
      </c>
      <c r="H9" s="40">
        <f t="shared" si="2"/>
        <v>5764000</v>
      </c>
      <c r="I9" s="41">
        <f t="shared" si="2"/>
        <v>5763715</v>
      </c>
      <c r="J9" s="40">
        <f t="shared" si="2"/>
        <v>12766000</v>
      </c>
      <c r="K9" s="41">
        <f t="shared" si="2"/>
        <v>12634084</v>
      </c>
      <c r="L9" s="40">
        <f t="shared" si="2"/>
        <v>6051000</v>
      </c>
      <c r="M9" s="41">
        <f t="shared" si="2"/>
        <v>5722399</v>
      </c>
      <c r="N9" s="40">
        <f t="shared" si="2"/>
        <v>2809000</v>
      </c>
      <c r="O9" s="41">
        <f t="shared" si="2"/>
        <v>2808517</v>
      </c>
      <c r="P9" s="40">
        <f t="shared" si="2"/>
        <v>27390000</v>
      </c>
      <c r="Q9" s="41">
        <f t="shared" si="2"/>
        <v>26928715</v>
      </c>
      <c r="R9" s="20">
        <f>IF(($L9       =0),0,((($N9       -$L9       )/$L9       )*100))</f>
        <v>-53.577921004792593</v>
      </c>
      <c r="S9" s="21">
        <f>IF(($M9       =0),0,((($O9       -$M9       )/$M9       )*100))</f>
        <v>-50.920636607129289</v>
      </c>
      <c r="T9" s="20">
        <f>IF(($E9       =0),0,(($P9       /$E9       )*100))</f>
        <v>45.733845383202535</v>
      </c>
      <c r="U9" s="22">
        <f>IF(($E9       =0),0,(($Q9       /$E9       )*100))</f>
        <v>44.963624979128404</v>
      </c>
      <c r="V9" s="40">
        <f t="shared" ref="V9:W9" si="3">SUM(V10:V27)</f>
        <v>179000</v>
      </c>
      <c r="W9" s="41">
        <f t="shared" si="3"/>
        <v>179000</v>
      </c>
    </row>
    <row r="10" spans="1:23" ht="13" x14ac:dyDescent="0.3">
      <c r="A10" s="23" t="s">
        <v>36</v>
      </c>
      <c r="B10" s="42">
        <v>39035000</v>
      </c>
      <c r="C10" s="42"/>
      <c r="D10" s="42"/>
      <c r="E10" s="42">
        <f t="shared" ref="E10:E41" si="4">$B10      +$C10      +$D10</f>
        <v>39035000</v>
      </c>
      <c r="F10" s="43">
        <v>39035000</v>
      </c>
      <c r="G10" s="44">
        <v>39035000</v>
      </c>
      <c r="H10" s="43">
        <v>5764000</v>
      </c>
      <c r="I10" s="44">
        <v>5763715</v>
      </c>
      <c r="J10" s="43">
        <v>12766000</v>
      </c>
      <c r="K10" s="44">
        <v>12634084</v>
      </c>
      <c r="L10" s="43">
        <v>5728000</v>
      </c>
      <c r="M10" s="44">
        <v>5722399</v>
      </c>
      <c r="N10" s="43">
        <v>2809000</v>
      </c>
      <c r="O10" s="44">
        <v>2808517</v>
      </c>
      <c r="P10" s="43">
        <f t="shared" ref="P10:P41" si="5">$H10      +$J10      +$L10      +$N10</f>
        <v>27067000</v>
      </c>
      <c r="Q10" s="44">
        <f t="shared" ref="Q10:Q41" si="6">$I10      +$K10      +$M10      +$O10</f>
        <v>26928715</v>
      </c>
      <c r="R10" s="24">
        <f t="shared" ref="R10:R41" si="7">IF(($L10      =0),0,((($N10      -$L10      )/$L10      )*100))</f>
        <v>-50.96019553072626</v>
      </c>
      <c r="S10" s="25">
        <f t="shared" ref="S10:S41" si="8">IF(($M10      =0),0,((($O10      -$M10      )/$M10      )*100))</f>
        <v>-50.920636607129289</v>
      </c>
      <c r="T10" s="24">
        <f t="shared" ref="T10:T41" si="9">IF(($E10      =0),0,(($P10      /$E10      )*100))</f>
        <v>69.340335596259777</v>
      </c>
      <c r="U10" s="26">
        <f t="shared" ref="U10:U41" si="10">IF(($E10      =0),0,(($Q10      /$E10      )*100))</f>
        <v>68.986076597924935</v>
      </c>
      <c r="V10" s="43">
        <v>179000</v>
      </c>
      <c r="W10" s="44">
        <v>179000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5855000</v>
      </c>
      <c r="C13" s="42"/>
      <c r="D13" s="42"/>
      <c r="E13" s="42">
        <f t="shared" si="4"/>
        <v>5855000</v>
      </c>
      <c r="F13" s="43">
        <v>5855000</v>
      </c>
      <c r="G13" s="44">
        <v>3513000</v>
      </c>
      <c r="H13" s="43"/>
      <c r="I13" s="44"/>
      <c r="J13" s="43"/>
      <c r="K13" s="44"/>
      <c r="L13" s="43">
        <v>323000</v>
      </c>
      <c r="M13" s="44"/>
      <c r="N13" s="43"/>
      <c r="O13" s="44"/>
      <c r="P13" s="43">
        <f t="shared" si="5"/>
        <v>323000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5.5166524338172502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15000000</v>
      </c>
      <c r="D20" s="42"/>
      <c r="E20" s="42">
        <f t="shared" si="4"/>
        <v>15000000</v>
      </c>
      <c r="F20" s="43">
        <v>15000000</v>
      </c>
      <c r="G20" s="44">
        <v>15000000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14806000</v>
      </c>
      <c r="C28" s="39">
        <f t="shared" si="11"/>
        <v>6000000</v>
      </c>
      <c r="D28" s="39">
        <f t="shared" si="11"/>
        <v>0</v>
      </c>
      <c r="E28" s="39">
        <f t="shared" si="11"/>
        <v>20806000</v>
      </c>
      <c r="F28" s="40">
        <f t="shared" si="11"/>
        <v>20806000</v>
      </c>
      <c r="G28" s="41">
        <f t="shared" si="11"/>
        <v>20806000</v>
      </c>
      <c r="H28" s="40">
        <f t="shared" si="11"/>
        <v>224000</v>
      </c>
      <c r="I28" s="41">
        <f t="shared" si="11"/>
        <v>224000</v>
      </c>
      <c r="J28" s="40">
        <f t="shared" si="11"/>
        <v>3917000</v>
      </c>
      <c r="K28" s="41">
        <f t="shared" si="11"/>
        <v>3929180</v>
      </c>
      <c r="L28" s="40">
        <f t="shared" si="11"/>
        <v>3542000</v>
      </c>
      <c r="M28" s="41">
        <f t="shared" si="11"/>
        <v>4122754</v>
      </c>
      <c r="N28" s="40">
        <f t="shared" si="11"/>
        <v>3191000</v>
      </c>
      <c r="O28" s="41">
        <f t="shared" si="11"/>
        <v>4666992</v>
      </c>
      <c r="P28" s="40">
        <f t="shared" si="11"/>
        <v>10874000</v>
      </c>
      <c r="Q28" s="41">
        <f t="shared" si="11"/>
        <v>12942926</v>
      </c>
      <c r="R28" s="20">
        <f t="shared" si="7"/>
        <v>-9.9096555618294744</v>
      </c>
      <c r="S28" s="21">
        <f t="shared" si="8"/>
        <v>13.200836140114108</v>
      </c>
      <c r="T28" s="20">
        <f t="shared" si="9"/>
        <v>52.263770066327019</v>
      </c>
      <c r="U28" s="22">
        <f t="shared" si="10"/>
        <v>62.207661251562051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224000</v>
      </c>
      <c r="I31" s="44">
        <v>224000</v>
      </c>
      <c r="J31" s="43">
        <v>1813000</v>
      </c>
      <c r="K31" s="44">
        <v>1812635</v>
      </c>
      <c r="L31" s="43">
        <v>176000</v>
      </c>
      <c r="M31" s="44">
        <v>175022</v>
      </c>
      <c r="N31" s="43">
        <v>787000</v>
      </c>
      <c r="O31" s="44">
        <v>788343</v>
      </c>
      <c r="P31" s="43">
        <f t="shared" si="5"/>
        <v>3000000</v>
      </c>
      <c r="Q31" s="44">
        <f t="shared" si="6"/>
        <v>3000000</v>
      </c>
      <c r="R31" s="24">
        <f t="shared" si="7"/>
        <v>347.15909090909093</v>
      </c>
      <c r="S31" s="25">
        <f t="shared" si="8"/>
        <v>350.42508941733035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1806000</v>
      </c>
      <c r="C33" s="42"/>
      <c r="D33" s="42"/>
      <c r="E33" s="42">
        <f t="shared" si="4"/>
        <v>1806000</v>
      </c>
      <c r="F33" s="43">
        <v>1806000</v>
      </c>
      <c r="G33" s="44">
        <v>1806000</v>
      </c>
      <c r="H33" s="43"/>
      <c r="I33" s="44"/>
      <c r="J33" s="43">
        <v>909000</v>
      </c>
      <c r="K33" s="44">
        <v>907798</v>
      </c>
      <c r="L33" s="43">
        <v>560000</v>
      </c>
      <c r="M33" s="44">
        <v>562393</v>
      </c>
      <c r="N33" s="43">
        <v>271000</v>
      </c>
      <c r="O33" s="44">
        <v>303681</v>
      </c>
      <c r="P33" s="43">
        <f t="shared" si="5"/>
        <v>1740000</v>
      </c>
      <c r="Q33" s="44">
        <f t="shared" si="6"/>
        <v>1773872</v>
      </c>
      <c r="R33" s="24">
        <f t="shared" si="7"/>
        <v>-51.607142857142861</v>
      </c>
      <c r="S33" s="25">
        <f t="shared" si="8"/>
        <v>-46.00199504616878</v>
      </c>
      <c r="T33" s="24">
        <f t="shared" si="9"/>
        <v>96.345514950166105</v>
      </c>
      <c r="U33" s="26">
        <f t="shared" si="10"/>
        <v>98.221040974529345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10000000</v>
      </c>
      <c r="C37" s="42">
        <v>6000000</v>
      </c>
      <c r="D37" s="42"/>
      <c r="E37" s="42">
        <f t="shared" si="4"/>
        <v>16000000</v>
      </c>
      <c r="F37" s="43">
        <v>16000000</v>
      </c>
      <c r="G37" s="44">
        <v>16000000</v>
      </c>
      <c r="H37" s="43"/>
      <c r="I37" s="44"/>
      <c r="J37" s="43">
        <v>1195000</v>
      </c>
      <c r="K37" s="44">
        <v>1208747</v>
      </c>
      <c r="L37" s="43">
        <v>2806000</v>
      </c>
      <c r="M37" s="44">
        <v>3385339</v>
      </c>
      <c r="N37" s="43">
        <v>2133000</v>
      </c>
      <c r="O37" s="44">
        <v>3574968</v>
      </c>
      <c r="P37" s="43">
        <f t="shared" si="5"/>
        <v>6134000</v>
      </c>
      <c r="Q37" s="44">
        <f t="shared" si="6"/>
        <v>8169054</v>
      </c>
      <c r="R37" s="24">
        <f t="shared" si="7"/>
        <v>-23.984319315751961</v>
      </c>
      <c r="S37" s="25">
        <f t="shared" si="8"/>
        <v>5.601477429586815</v>
      </c>
      <c r="T37" s="24">
        <f t="shared" si="9"/>
        <v>38.337500000000006</v>
      </c>
      <c r="U37" s="26">
        <f t="shared" si="10"/>
        <v>51.056587499999992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1220000</v>
      </c>
      <c r="C43" s="45">
        <f t="shared" si="20"/>
        <v>-1075000</v>
      </c>
      <c r="D43" s="45">
        <f t="shared" si="20"/>
        <v>0</v>
      </c>
      <c r="E43" s="45">
        <f t="shared" si="20"/>
        <v>145000</v>
      </c>
      <c r="F43" s="46">
        <f t="shared" si="20"/>
        <v>1220000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1220000</v>
      </c>
      <c r="C44" s="39">
        <f t="shared" si="22"/>
        <v>-1075000</v>
      </c>
      <c r="D44" s="39">
        <f t="shared" si="22"/>
        <v>0</v>
      </c>
      <c r="E44" s="39">
        <f t="shared" si="22"/>
        <v>145000</v>
      </c>
      <c r="F44" s="40">
        <f t="shared" si="22"/>
        <v>1220000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1220000</v>
      </c>
      <c r="C46" s="42">
        <v>-1075000</v>
      </c>
      <c r="D46" s="42"/>
      <c r="E46" s="42">
        <f t="shared" si="13"/>
        <v>145000</v>
      </c>
      <c r="F46" s="43">
        <v>1220000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60916000</v>
      </c>
      <c r="C61" s="39">
        <f t="shared" si="26"/>
        <v>19925000</v>
      </c>
      <c r="D61" s="39">
        <f t="shared" si="26"/>
        <v>0</v>
      </c>
      <c r="E61" s="39">
        <f t="shared" si="26"/>
        <v>80841000</v>
      </c>
      <c r="F61" s="40">
        <f t="shared" si="26"/>
        <v>81916000</v>
      </c>
      <c r="G61" s="41">
        <f t="shared" si="26"/>
        <v>78354000</v>
      </c>
      <c r="H61" s="40">
        <f t="shared" si="26"/>
        <v>5988000</v>
      </c>
      <c r="I61" s="41">
        <f t="shared" si="26"/>
        <v>5987715</v>
      </c>
      <c r="J61" s="40">
        <f t="shared" si="26"/>
        <v>16683000</v>
      </c>
      <c r="K61" s="41">
        <f t="shared" si="26"/>
        <v>16563264</v>
      </c>
      <c r="L61" s="40">
        <f t="shared" si="26"/>
        <v>9593000</v>
      </c>
      <c r="M61" s="41">
        <f t="shared" si="26"/>
        <v>9845153</v>
      </c>
      <c r="N61" s="40">
        <f t="shared" si="26"/>
        <v>6000000</v>
      </c>
      <c r="O61" s="41">
        <f t="shared" si="26"/>
        <v>7475509</v>
      </c>
      <c r="P61" s="40">
        <f t="shared" si="26"/>
        <v>38264000</v>
      </c>
      <c r="Q61" s="41">
        <f t="shared" si="26"/>
        <v>39871641</v>
      </c>
      <c r="R61" s="20">
        <f t="shared" si="16"/>
        <v>-37.454393828833524</v>
      </c>
      <c r="S61" s="21">
        <f t="shared" si="17"/>
        <v>-24.069143465825267</v>
      </c>
      <c r="T61" s="20">
        <f t="shared" si="18"/>
        <v>47.332417956235076</v>
      </c>
      <c r="U61" s="22">
        <f t="shared" si="19"/>
        <v>49.321063569228485</v>
      </c>
      <c r="V61" s="40">
        <f t="shared" ref="V61:W61" si="27">+V8+V43</f>
        <v>179000</v>
      </c>
      <c r="W61" s="41">
        <f t="shared" si="27"/>
        <v>179000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60916000</v>
      </c>
      <c r="C65" s="48">
        <f t="shared" si="30"/>
        <v>19925000</v>
      </c>
      <c r="D65" s="48">
        <f t="shared" si="30"/>
        <v>0</v>
      </c>
      <c r="E65" s="48">
        <f t="shared" si="30"/>
        <v>80841000</v>
      </c>
      <c r="F65" s="49">
        <f t="shared" si="30"/>
        <v>81916000</v>
      </c>
      <c r="G65" s="50">
        <f t="shared" si="30"/>
        <v>78354000</v>
      </c>
      <c r="H65" s="49">
        <f t="shared" si="30"/>
        <v>5988000</v>
      </c>
      <c r="I65" s="50">
        <f t="shared" si="30"/>
        <v>5987715</v>
      </c>
      <c r="J65" s="49">
        <f t="shared" si="30"/>
        <v>16683000</v>
      </c>
      <c r="K65" s="50">
        <f t="shared" si="30"/>
        <v>16563264</v>
      </c>
      <c r="L65" s="49">
        <f t="shared" si="30"/>
        <v>9593000</v>
      </c>
      <c r="M65" s="51">
        <f t="shared" si="30"/>
        <v>9845153</v>
      </c>
      <c r="N65" s="49">
        <f t="shared" si="30"/>
        <v>6000000</v>
      </c>
      <c r="O65" s="50">
        <f t="shared" si="30"/>
        <v>7475509</v>
      </c>
      <c r="P65" s="49">
        <f t="shared" si="30"/>
        <v>38264000</v>
      </c>
      <c r="Q65" s="50">
        <f t="shared" si="30"/>
        <v>39871641</v>
      </c>
      <c r="R65" s="34">
        <f t="shared" si="16"/>
        <v>-37.454393828833524</v>
      </c>
      <c r="S65" s="35">
        <f t="shared" si="17"/>
        <v>-24.069143465825267</v>
      </c>
      <c r="T65" s="34">
        <f t="shared" si="18"/>
        <v>47.332417956235076</v>
      </c>
      <c r="U65" s="35">
        <f t="shared" si="19"/>
        <v>49.321063569228485</v>
      </c>
      <c r="V65" s="49">
        <f>+V61+V62</f>
        <v>179000</v>
      </c>
      <c r="W65" s="50">
        <f>+W61+W62</f>
        <v>179000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51222000</v>
      </c>
      <c r="C8" s="36">
        <f t="shared" si="0"/>
        <v>27000000</v>
      </c>
      <c r="D8" s="36">
        <f t="shared" si="0"/>
        <v>0</v>
      </c>
      <c r="E8" s="36">
        <f t="shared" si="0"/>
        <v>78222000</v>
      </c>
      <c r="F8" s="37">
        <f t="shared" si="0"/>
        <v>78222000</v>
      </c>
      <c r="G8" s="38">
        <f t="shared" si="0"/>
        <v>78222000</v>
      </c>
      <c r="H8" s="37">
        <f t="shared" si="0"/>
        <v>12285000</v>
      </c>
      <c r="I8" s="38">
        <f t="shared" si="0"/>
        <v>12335871</v>
      </c>
      <c r="J8" s="37">
        <f t="shared" si="0"/>
        <v>23436000</v>
      </c>
      <c r="K8" s="38">
        <f t="shared" si="0"/>
        <v>27356963</v>
      </c>
      <c r="L8" s="37">
        <f t="shared" si="0"/>
        <v>5781000</v>
      </c>
      <c r="M8" s="38">
        <f t="shared" si="0"/>
        <v>8015039</v>
      </c>
      <c r="N8" s="37">
        <f t="shared" si="0"/>
        <v>7118000</v>
      </c>
      <c r="O8" s="38">
        <f t="shared" si="0"/>
        <v>23544967</v>
      </c>
      <c r="P8" s="37">
        <f t="shared" si="0"/>
        <v>48620000</v>
      </c>
      <c r="Q8" s="38">
        <f t="shared" si="0"/>
        <v>71252840</v>
      </c>
      <c r="R8" s="16">
        <f>IF(($L8       =0),0,((($N8       -$L8       )/$L8       )*100))</f>
        <v>23.127486594014876</v>
      </c>
      <c r="S8" s="17">
        <f>IF(($M8       =0),0,((($O8       -$M8       )/$M8       )*100))</f>
        <v>193.75985569128235</v>
      </c>
      <c r="T8" s="16">
        <f>IF(($E8       =0),0,(($P8       /$E8       )*100))</f>
        <v>62.156426580757326</v>
      </c>
      <c r="U8" s="18">
        <f>IF(($E8       =0),0,(($Q8       /$E8       )*100))</f>
        <v>91.090537189026108</v>
      </c>
      <c r="V8" s="37">
        <f t="shared" ref="V8:W8" si="1">+V9+V28</f>
        <v>15297000</v>
      </c>
      <c r="W8" s="38">
        <f t="shared" si="1"/>
        <v>15297000</v>
      </c>
    </row>
    <row r="9" spans="1:23" ht="13" x14ac:dyDescent="0.3">
      <c r="A9" s="19" t="s">
        <v>35</v>
      </c>
      <c r="B9" s="39">
        <f t="shared" ref="B9:Q9" si="2">SUM(B10:B27)</f>
        <v>37810000</v>
      </c>
      <c r="C9" s="39">
        <f t="shared" si="2"/>
        <v>22000000</v>
      </c>
      <c r="D9" s="39">
        <f t="shared" si="2"/>
        <v>0</v>
      </c>
      <c r="E9" s="39">
        <f t="shared" si="2"/>
        <v>59810000</v>
      </c>
      <c r="F9" s="40">
        <f t="shared" si="2"/>
        <v>59810000</v>
      </c>
      <c r="G9" s="41">
        <f t="shared" si="2"/>
        <v>59810000</v>
      </c>
      <c r="H9" s="40">
        <f t="shared" si="2"/>
        <v>11436000</v>
      </c>
      <c r="I9" s="41">
        <f t="shared" si="2"/>
        <v>11428932</v>
      </c>
      <c r="J9" s="40">
        <f t="shared" si="2"/>
        <v>21477000</v>
      </c>
      <c r="K9" s="41">
        <f t="shared" si="2"/>
        <v>25175334</v>
      </c>
      <c r="L9" s="40">
        <f t="shared" si="2"/>
        <v>637000</v>
      </c>
      <c r="M9" s="41">
        <f t="shared" si="2"/>
        <v>4010749</v>
      </c>
      <c r="N9" s="40">
        <f t="shared" si="2"/>
        <v>3812000</v>
      </c>
      <c r="O9" s="41">
        <f t="shared" si="2"/>
        <v>17225827</v>
      </c>
      <c r="P9" s="40">
        <f t="shared" si="2"/>
        <v>37362000</v>
      </c>
      <c r="Q9" s="41">
        <f t="shared" si="2"/>
        <v>57840842</v>
      </c>
      <c r="R9" s="20">
        <f>IF(($L9       =0),0,((($N9       -$L9       )/$L9       )*100))</f>
        <v>498.43014128728413</v>
      </c>
      <c r="S9" s="21">
        <f>IF(($M9       =0),0,((($O9       -$M9       )/$M9       )*100))</f>
        <v>329.49152390239334</v>
      </c>
      <c r="T9" s="20">
        <f>IF(($E9       =0),0,(($P9       /$E9       )*100))</f>
        <v>62.467814746697883</v>
      </c>
      <c r="U9" s="22">
        <f>IF(($E9       =0),0,(($Q9       /$E9       )*100))</f>
        <v>96.707644206654408</v>
      </c>
      <c r="V9" s="40">
        <f t="shared" ref="V9:W9" si="3">SUM(V10:V27)</f>
        <v>15297000</v>
      </c>
      <c r="W9" s="41">
        <f t="shared" si="3"/>
        <v>15297000</v>
      </c>
    </row>
    <row r="10" spans="1:23" ht="13" x14ac:dyDescent="0.3">
      <c r="A10" s="23" t="s">
        <v>36</v>
      </c>
      <c r="B10" s="42">
        <v>32439000</v>
      </c>
      <c r="C10" s="42"/>
      <c r="D10" s="42"/>
      <c r="E10" s="42">
        <f t="shared" ref="E10:E41" si="4">$B10      +$C10      +$D10</f>
        <v>32439000</v>
      </c>
      <c r="F10" s="43">
        <v>32439000</v>
      </c>
      <c r="G10" s="44">
        <v>32439000</v>
      </c>
      <c r="H10" s="43">
        <v>11436000</v>
      </c>
      <c r="I10" s="44">
        <v>11428932</v>
      </c>
      <c r="J10" s="43">
        <v>17986000</v>
      </c>
      <c r="K10" s="44">
        <v>20369611</v>
      </c>
      <c r="L10" s="43">
        <v>308000</v>
      </c>
      <c r="M10" s="44">
        <v>4010749</v>
      </c>
      <c r="N10" s="43">
        <v>2710000</v>
      </c>
      <c r="O10" s="44">
        <v>11207266</v>
      </c>
      <c r="P10" s="43">
        <f t="shared" ref="P10:P41" si="5">$H10      +$J10      +$L10      +$N10</f>
        <v>32440000</v>
      </c>
      <c r="Q10" s="44">
        <f t="shared" ref="Q10:Q41" si="6">$I10      +$K10      +$M10      +$O10</f>
        <v>47016558</v>
      </c>
      <c r="R10" s="24">
        <f t="shared" ref="R10:R41" si="7">IF(($L10      =0),0,((($N10      -$L10      )/$L10      )*100))</f>
        <v>779.87012987012986</v>
      </c>
      <c r="S10" s="25">
        <f t="shared" ref="S10:S41" si="8">IF(($M10      =0),0,((($O10      -$M10      )/$M10      )*100))</f>
        <v>179.43074971782079</v>
      </c>
      <c r="T10" s="24">
        <f t="shared" ref="T10:T41" si="9">IF(($E10      =0),0,(($P10      /$E10      )*100))</f>
        <v>100.00308270908474</v>
      </c>
      <c r="U10" s="26">
        <f t="shared" ref="U10:U41" si="10">IF(($E10      =0),0,(($Q10      /$E10      )*100))</f>
        <v>144.93837047997781</v>
      </c>
      <c r="V10" s="43">
        <v>14578000</v>
      </c>
      <c r="W10" s="44">
        <v>14578000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5371000</v>
      </c>
      <c r="C13" s="42"/>
      <c r="D13" s="42"/>
      <c r="E13" s="42">
        <f t="shared" si="4"/>
        <v>5371000</v>
      </c>
      <c r="F13" s="43">
        <v>5371000</v>
      </c>
      <c r="G13" s="44">
        <v>5371000</v>
      </c>
      <c r="H13" s="43"/>
      <c r="I13" s="44"/>
      <c r="J13" s="43">
        <v>3491000</v>
      </c>
      <c r="K13" s="44">
        <v>4805723</v>
      </c>
      <c r="L13" s="43">
        <v>329000</v>
      </c>
      <c r="M13" s="44"/>
      <c r="N13" s="43">
        <v>409000</v>
      </c>
      <c r="O13" s="44">
        <v>619666</v>
      </c>
      <c r="P13" s="43">
        <f t="shared" si="5"/>
        <v>4229000</v>
      </c>
      <c r="Q13" s="44">
        <f t="shared" si="6"/>
        <v>5425389</v>
      </c>
      <c r="R13" s="24">
        <f t="shared" si="7"/>
        <v>24.316109422492403</v>
      </c>
      <c r="S13" s="25">
        <f t="shared" si="8"/>
        <v>0</v>
      </c>
      <c r="T13" s="24">
        <f t="shared" si="9"/>
        <v>78.737665239247818</v>
      </c>
      <c r="U13" s="26">
        <f t="shared" si="10"/>
        <v>101.01264196611433</v>
      </c>
      <c r="V13" s="43">
        <v>719000</v>
      </c>
      <c r="W13" s="44">
        <v>719000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22000000</v>
      </c>
      <c r="D20" s="42"/>
      <c r="E20" s="42">
        <f t="shared" si="4"/>
        <v>22000000</v>
      </c>
      <c r="F20" s="43">
        <v>22000000</v>
      </c>
      <c r="G20" s="44">
        <v>22000000</v>
      </c>
      <c r="H20" s="43"/>
      <c r="I20" s="44"/>
      <c r="J20" s="43"/>
      <c r="K20" s="44"/>
      <c r="L20" s="43"/>
      <c r="M20" s="44"/>
      <c r="N20" s="43">
        <v>693000</v>
      </c>
      <c r="O20" s="44">
        <v>5398895</v>
      </c>
      <c r="P20" s="43">
        <f t="shared" si="5"/>
        <v>693000</v>
      </c>
      <c r="Q20" s="44">
        <f t="shared" si="6"/>
        <v>5398895</v>
      </c>
      <c r="R20" s="24">
        <f t="shared" si="7"/>
        <v>0</v>
      </c>
      <c r="S20" s="25">
        <f t="shared" si="8"/>
        <v>0</v>
      </c>
      <c r="T20" s="24">
        <f t="shared" si="9"/>
        <v>3.15</v>
      </c>
      <c r="U20" s="26">
        <f t="shared" si="10"/>
        <v>24.540431818181819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13412000</v>
      </c>
      <c r="C28" s="39">
        <f t="shared" si="11"/>
        <v>5000000</v>
      </c>
      <c r="D28" s="39">
        <f t="shared" si="11"/>
        <v>0</v>
      </c>
      <c r="E28" s="39">
        <f t="shared" si="11"/>
        <v>18412000</v>
      </c>
      <c r="F28" s="40">
        <f t="shared" si="11"/>
        <v>18412000</v>
      </c>
      <c r="G28" s="41">
        <f t="shared" si="11"/>
        <v>18412000</v>
      </c>
      <c r="H28" s="40">
        <f t="shared" si="11"/>
        <v>849000</v>
      </c>
      <c r="I28" s="41">
        <f t="shared" si="11"/>
        <v>906939</v>
      </c>
      <c r="J28" s="40">
        <f t="shared" si="11"/>
        <v>1959000</v>
      </c>
      <c r="K28" s="41">
        <f t="shared" si="11"/>
        <v>2181629</v>
      </c>
      <c r="L28" s="40">
        <f t="shared" si="11"/>
        <v>5144000</v>
      </c>
      <c r="M28" s="41">
        <f t="shared" si="11"/>
        <v>4004290</v>
      </c>
      <c r="N28" s="40">
        <f t="shared" si="11"/>
        <v>3306000</v>
      </c>
      <c r="O28" s="41">
        <f t="shared" si="11"/>
        <v>6319140</v>
      </c>
      <c r="P28" s="40">
        <f t="shared" si="11"/>
        <v>11258000</v>
      </c>
      <c r="Q28" s="41">
        <f t="shared" si="11"/>
        <v>13411998</v>
      </c>
      <c r="R28" s="20">
        <f t="shared" si="7"/>
        <v>-35.730948678071542</v>
      </c>
      <c r="S28" s="21">
        <f t="shared" si="8"/>
        <v>57.809249579825639</v>
      </c>
      <c r="T28" s="20">
        <f t="shared" si="9"/>
        <v>61.144905496415383</v>
      </c>
      <c r="U28" s="22">
        <f t="shared" si="10"/>
        <v>72.843786660873349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471000</v>
      </c>
      <c r="I31" s="44">
        <v>471427</v>
      </c>
      <c r="J31" s="43">
        <v>754000</v>
      </c>
      <c r="K31" s="44">
        <v>753864</v>
      </c>
      <c r="L31" s="43">
        <v>225000</v>
      </c>
      <c r="M31" s="44">
        <v>224708</v>
      </c>
      <c r="N31" s="43">
        <v>151000</v>
      </c>
      <c r="O31" s="44">
        <v>450000</v>
      </c>
      <c r="P31" s="43">
        <f t="shared" si="5"/>
        <v>1601000</v>
      </c>
      <c r="Q31" s="44">
        <f t="shared" si="6"/>
        <v>1899999</v>
      </c>
      <c r="R31" s="24">
        <f t="shared" si="7"/>
        <v>-32.888888888888893</v>
      </c>
      <c r="S31" s="25">
        <f t="shared" si="8"/>
        <v>100.25989283870622</v>
      </c>
      <c r="T31" s="24">
        <f t="shared" si="9"/>
        <v>84.263157894736835</v>
      </c>
      <c r="U31" s="26">
        <f t="shared" si="10"/>
        <v>99.999947368421047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1512000</v>
      </c>
      <c r="C33" s="42"/>
      <c r="D33" s="42"/>
      <c r="E33" s="42">
        <f t="shared" si="4"/>
        <v>1512000</v>
      </c>
      <c r="F33" s="43">
        <v>1512000</v>
      </c>
      <c r="G33" s="44">
        <v>1512000</v>
      </c>
      <c r="H33" s="43">
        <v>378000</v>
      </c>
      <c r="I33" s="44">
        <v>435512</v>
      </c>
      <c r="J33" s="43">
        <v>632000</v>
      </c>
      <c r="K33" s="44">
        <v>852338</v>
      </c>
      <c r="L33" s="43">
        <v>424000</v>
      </c>
      <c r="M33" s="44">
        <v>224149</v>
      </c>
      <c r="N33" s="43"/>
      <c r="O33" s="44"/>
      <c r="P33" s="43">
        <f t="shared" si="5"/>
        <v>1434000</v>
      </c>
      <c r="Q33" s="44">
        <f t="shared" si="6"/>
        <v>1511999</v>
      </c>
      <c r="R33" s="24">
        <f t="shared" si="7"/>
        <v>-100</v>
      </c>
      <c r="S33" s="25">
        <f t="shared" si="8"/>
        <v>-100</v>
      </c>
      <c r="T33" s="24">
        <f t="shared" si="9"/>
        <v>94.841269841269835</v>
      </c>
      <c r="U33" s="26">
        <f t="shared" si="10"/>
        <v>99.999933862433863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10000000</v>
      </c>
      <c r="C37" s="42">
        <v>5000000</v>
      </c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/>
      <c r="J37" s="43">
        <v>573000</v>
      </c>
      <c r="K37" s="44">
        <v>575427</v>
      </c>
      <c r="L37" s="43">
        <v>4495000</v>
      </c>
      <c r="M37" s="44">
        <v>3555433</v>
      </c>
      <c r="N37" s="43">
        <v>3155000</v>
      </c>
      <c r="O37" s="44">
        <v>5869140</v>
      </c>
      <c r="P37" s="43">
        <f t="shared" si="5"/>
        <v>8223000</v>
      </c>
      <c r="Q37" s="44">
        <f t="shared" si="6"/>
        <v>10000000</v>
      </c>
      <c r="R37" s="24">
        <f t="shared" si="7"/>
        <v>-29.810901001112345</v>
      </c>
      <c r="S37" s="25">
        <f t="shared" si="8"/>
        <v>65.07525243760746</v>
      </c>
      <c r="T37" s="24">
        <f t="shared" si="9"/>
        <v>54.82</v>
      </c>
      <c r="U37" s="26">
        <f t="shared" si="10"/>
        <v>66.666666666666657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1280000</v>
      </c>
      <c r="C43" s="45">
        <f t="shared" si="20"/>
        <v>154000</v>
      </c>
      <c r="D43" s="45">
        <f t="shared" si="20"/>
        <v>0</v>
      </c>
      <c r="E43" s="45">
        <f t="shared" si="20"/>
        <v>1434000</v>
      </c>
      <c r="F43" s="46">
        <f t="shared" si="20"/>
        <v>1280000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1280000</v>
      </c>
      <c r="C44" s="39">
        <f t="shared" si="22"/>
        <v>154000</v>
      </c>
      <c r="D44" s="39">
        <f t="shared" si="22"/>
        <v>0</v>
      </c>
      <c r="E44" s="39">
        <f t="shared" si="22"/>
        <v>1434000</v>
      </c>
      <c r="F44" s="40">
        <f t="shared" si="22"/>
        <v>1280000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1280000</v>
      </c>
      <c r="C46" s="42">
        <v>154000</v>
      </c>
      <c r="D46" s="42"/>
      <c r="E46" s="42">
        <f t="shared" si="13"/>
        <v>1434000</v>
      </c>
      <c r="F46" s="43">
        <v>1280000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52502000</v>
      </c>
      <c r="C61" s="39">
        <f t="shared" si="26"/>
        <v>27154000</v>
      </c>
      <c r="D61" s="39">
        <f t="shared" si="26"/>
        <v>0</v>
      </c>
      <c r="E61" s="39">
        <f t="shared" si="26"/>
        <v>79656000</v>
      </c>
      <c r="F61" s="40">
        <f t="shared" si="26"/>
        <v>79502000</v>
      </c>
      <c r="G61" s="41">
        <f t="shared" si="26"/>
        <v>78222000</v>
      </c>
      <c r="H61" s="40">
        <f t="shared" si="26"/>
        <v>12285000</v>
      </c>
      <c r="I61" s="41">
        <f t="shared" si="26"/>
        <v>12335871</v>
      </c>
      <c r="J61" s="40">
        <f t="shared" si="26"/>
        <v>23436000</v>
      </c>
      <c r="K61" s="41">
        <f t="shared" si="26"/>
        <v>27356963</v>
      </c>
      <c r="L61" s="40">
        <f t="shared" si="26"/>
        <v>5781000</v>
      </c>
      <c r="M61" s="41">
        <f t="shared" si="26"/>
        <v>8015039</v>
      </c>
      <c r="N61" s="40">
        <f t="shared" si="26"/>
        <v>7118000</v>
      </c>
      <c r="O61" s="41">
        <f t="shared" si="26"/>
        <v>23544967</v>
      </c>
      <c r="P61" s="40">
        <f t="shared" si="26"/>
        <v>48620000</v>
      </c>
      <c r="Q61" s="41">
        <f t="shared" si="26"/>
        <v>71252840</v>
      </c>
      <c r="R61" s="20">
        <f t="shared" si="16"/>
        <v>23.127486594014876</v>
      </c>
      <c r="S61" s="21">
        <f t="shared" si="17"/>
        <v>193.75985569128235</v>
      </c>
      <c r="T61" s="20">
        <f t="shared" si="18"/>
        <v>61.037461082655419</v>
      </c>
      <c r="U61" s="22">
        <f t="shared" si="19"/>
        <v>89.450687958220342</v>
      </c>
      <c r="V61" s="40">
        <f t="shared" ref="V61:W61" si="27">+V8+V43</f>
        <v>15297000</v>
      </c>
      <c r="W61" s="41">
        <f t="shared" si="27"/>
        <v>15297000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52502000</v>
      </c>
      <c r="C65" s="48">
        <f t="shared" si="30"/>
        <v>27154000</v>
      </c>
      <c r="D65" s="48">
        <f t="shared" si="30"/>
        <v>0</v>
      </c>
      <c r="E65" s="48">
        <f t="shared" si="30"/>
        <v>79656000</v>
      </c>
      <c r="F65" s="49">
        <f t="shared" si="30"/>
        <v>79502000</v>
      </c>
      <c r="G65" s="50">
        <f t="shared" si="30"/>
        <v>78222000</v>
      </c>
      <c r="H65" s="49">
        <f t="shared" si="30"/>
        <v>12285000</v>
      </c>
      <c r="I65" s="50">
        <f t="shared" si="30"/>
        <v>12335871</v>
      </c>
      <c r="J65" s="49">
        <f t="shared" si="30"/>
        <v>23436000</v>
      </c>
      <c r="K65" s="50">
        <f t="shared" si="30"/>
        <v>27356963</v>
      </c>
      <c r="L65" s="49">
        <f t="shared" si="30"/>
        <v>5781000</v>
      </c>
      <c r="M65" s="51">
        <f t="shared" si="30"/>
        <v>8015039</v>
      </c>
      <c r="N65" s="49">
        <f t="shared" si="30"/>
        <v>7118000</v>
      </c>
      <c r="O65" s="50">
        <f t="shared" si="30"/>
        <v>23544967</v>
      </c>
      <c r="P65" s="49">
        <f t="shared" si="30"/>
        <v>48620000</v>
      </c>
      <c r="Q65" s="50">
        <f t="shared" si="30"/>
        <v>71252840</v>
      </c>
      <c r="R65" s="34">
        <f t="shared" si="16"/>
        <v>23.127486594014876</v>
      </c>
      <c r="S65" s="35">
        <f t="shared" si="17"/>
        <v>193.75985569128235</v>
      </c>
      <c r="T65" s="34">
        <f t="shared" si="18"/>
        <v>61.037461082655419</v>
      </c>
      <c r="U65" s="35">
        <f t="shared" si="19"/>
        <v>89.450687958220342</v>
      </c>
      <c r="V65" s="49">
        <f>+V61+V62</f>
        <v>15297000</v>
      </c>
      <c r="W65" s="50">
        <f>+W61+W62</f>
        <v>15297000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40228000</v>
      </c>
      <c r="C8" s="36">
        <f t="shared" si="0"/>
        <v>20000000</v>
      </c>
      <c r="D8" s="36">
        <f t="shared" si="0"/>
        <v>0</v>
      </c>
      <c r="E8" s="36">
        <f t="shared" si="0"/>
        <v>60228000</v>
      </c>
      <c r="F8" s="37">
        <f t="shared" si="0"/>
        <v>60228000</v>
      </c>
      <c r="G8" s="38">
        <f t="shared" si="0"/>
        <v>60228000</v>
      </c>
      <c r="H8" s="37">
        <f t="shared" si="0"/>
        <v>18887000</v>
      </c>
      <c r="I8" s="38">
        <f t="shared" si="0"/>
        <v>0</v>
      </c>
      <c r="J8" s="37">
        <f t="shared" si="0"/>
        <v>9686000</v>
      </c>
      <c r="K8" s="38">
        <f t="shared" si="0"/>
        <v>0</v>
      </c>
      <c r="L8" s="37">
        <f t="shared" si="0"/>
        <v>6539000</v>
      </c>
      <c r="M8" s="38">
        <f t="shared" si="0"/>
        <v>-30735697</v>
      </c>
      <c r="N8" s="37">
        <f t="shared" si="0"/>
        <v>4287000</v>
      </c>
      <c r="O8" s="38">
        <f t="shared" si="0"/>
        <v>4587895</v>
      </c>
      <c r="P8" s="37">
        <f t="shared" si="0"/>
        <v>39399000</v>
      </c>
      <c r="Q8" s="38">
        <f t="shared" si="0"/>
        <v>-26147802</v>
      </c>
      <c r="R8" s="16">
        <f>IF(($L8       =0),0,((($N8       -$L8       )/$L8       )*100))</f>
        <v>-34.439516745679768</v>
      </c>
      <c r="S8" s="17">
        <f>IF(($M8       =0),0,((($O8       -$M8       )/$M8       )*100))</f>
        <v>-114.92692682388169</v>
      </c>
      <c r="T8" s="16">
        <f>IF(($E8       =0),0,(($P8       /$E8       )*100))</f>
        <v>65.416417613070337</v>
      </c>
      <c r="U8" s="18">
        <f>IF(($E8       =0),0,(($Q8       /$E8       )*100))</f>
        <v>-43.4146941621837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35242000</v>
      </c>
      <c r="C9" s="39">
        <f t="shared" si="2"/>
        <v>15000000</v>
      </c>
      <c r="D9" s="39">
        <f t="shared" si="2"/>
        <v>0</v>
      </c>
      <c r="E9" s="39">
        <f t="shared" si="2"/>
        <v>50242000</v>
      </c>
      <c r="F9" s="40">
        <f t="shared" si="2"/>
        <v>50242000</v>
      </c>
      <c r="G9" s="41">
        <f t="shared" si="2"/>
        <v>50242000</v>
      </c>
      <c r="H9" s="40">
        <f t="shared" si="2"/>
        <v>18136000</v>
      </c>
      <c r="I9" s="41">
        <f t="shared" si="2"/>
        <v>0</v>
      </c>
      <c r="J9" s="40">
        <f t="shared" si="2"/>
        <v>6605000</v>
      </c>
      <c r="K9" s="41">
        <f t="shared" si="2"/>
        <v>0</v>
      </c>
      <c r="L9" s="40">
        <f t="shared" si="2"/>
        <v>6360000</v>
      </c>
      <c r="M9" s="41">
        <f t="shared" si="2"/>
        <v>-30735697</v>
      </c>
      <c r="N9" s="40">
        <f t="shared" si="2"/>
        <v>4071000</v>
      </c>
      <c r="O9" s="41">
        <f t="shared" si="2"/>
        <v>4587895</v>
      </c>
      <c r="P9" s="40">
        <f t="shared" si="2"/>
        <v>35172000</v>
      </c>
      <c r="Q9" s="41">
        <f t="shared" si="2"/>
        <v>-26147802</v>
      </c>
      <c r="R9" s="20">
        <f>IF(($L9       =0),0,((($N9       -$L9       )/$L9       )*100))</f>
        <v>-35.990566037735846</v>
      </c>
      <c r="S9" s="21">
        <f>IF(($M9       =0),0,((($O9       -$M9       )/$M9       )*100))</f>
        <v>-114.92692682388169</v>
      </c>
      <c r="T9" s="20">
        <f>IF(($E9       =0),0,(($P9       /$E9       )*100))</f>
        <v>70.005174953226373</v>
      </c>
      <c r="U9" s="22">
        <f>IF(($E9       =0),0,(($Q9       /$E9       )*100))</f>
        <v>-52.043712431829945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35242000</v>
      </c>
      <c r="C10" s="42"/>
      <c r="D10" s="42"/>
      <c r="E10" s="42">
        <f t="shared" ref="E10:E41" si="4">$B10      +$C10      +$D10</f>
        <v>35242000</v>
      </c>
      <c r="F10" s="43">
        <v>35242000</v>
      </c>
      <c r="G10" s="44">
        <v>35242000</v>
      </c>
      <c r="H10" s="43">
        <v>18136000</v>
      </c>
      <c r="I10" s="44"/>
      <c r="J10" s="43">
        <v>6605000</v>
      </c>
      <c r="K10" s="44"/>
      <c r="L10" s="43">
        <v>6360000</v>
      </c>
      <c r="M10" s="44">
        <v>-10735697</v>
      </c>
      <c r="N10" s="43">
        <v>4071000</v>
      </c>
      <c r="O10" s="44">
        <v>4587895</v>
      </c>
      <c r="P10" s="43">
        <f t="shared" ref="P10:P41" si="5">$H10      +$J10      +$L10      +$N10</f>
        <v>35172000</v>
      </c>
      <c r="Q10" s="44">
        <f t="shared" ref="Q10:Q41" si="6">$I10      +$K10      +$M10      +$O10</f>
        <v>-6147802</v>
      </c>
      <c r="R10" s="24">
        <f t="shared" ref="R10:R41" si="7">IF(($L10      =0),0,((($N10      -$L10      )/$L10      )*100))</f>
        <v>-35.990566037735846</v>
      </c>
      <c r="S10" s="25">
        <f t="shared" ref="S10:S41" si="8">IF(($M10      =0),0,((($O10      -$M10      )/$M10      )*100))</f>
        <v>-142.73495237430788</v>
      </c>
      <c r="T10" s="24">
        <f t="shared" ref="T10:T41" si="9">IF(($E10      =0),0,(($P10      /$E10      )*100))</f>
        <v>99.801373361330221</v>
      </c>
      <c r="U10" s="26">
        <f t="shared" ref="U10:U41" si="10">IF(($E10      =0),0,(($Q10      /$E10      )*100))</f>
        <v>-17.44453209238976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15000000</v>
      </c>
      <c r="D20" s="42"/>
      <c r="E20" s="42">
        <f t="shared" si="4"/>
        <v>15000000</v>
      </c>
      <c r="F20" s="43">
        <v>15000000</v>
      </c>
      <c r="G20" s="44">
        <v>15000000</v>
      </c>
      <c r="H20" s="43"/>
      <c r="I20" s="44"/>
      <c r="J20" s="43"/>
      <c r="K20" s="44"/>
      <c r="L20" s="43"/>
      <c r="M20" s="44">
        <v>-20000000</v>
      </c>
      <c r="N20" s="43"/>
      <c r="O20" s="44"/>
      <c r="P20" s="43">
        <f t="shared" si="5"/>
        <v>0</v>
      </c>
      <c r="Q20" s="44">
        <f t="shared" si="6"/>
        <v>-20000000</v>
      </c>
      <c r="R20" s="24">
        <f t="shared" si="7"/>
        <v>0</v>
      </c>
      <c r="S20" s="25">
        <f t="shared" si="8"/>
        <v>-100</v>
      </c>
      <c r="T20" s="24">
        <f t="shared" si="9"/>
        <v>0</v>
      </c>
      <c r="U20" s="26">
        <f t="shared" si="10"/>
        <v>-133.33333333333331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4986000</v>
      </c>
      <c r="C28" s="39">
        <f t="shared" si="11"/>
        <v>5000000</v>
      </c>
      <c r="D28" s="39">
        <f t="shared" si="11"/>
        <v>0</v>
      </c>
      <c r="E28" s="39">
        <f t="shared" si="11"/>
        <v>9986000</v>
      </c>
      <c r="F28" s="40">
        <f t="shared" si="11"/>
        <v>9986000</v>
      </c>
      <c r="G28" s="41">
        <f t="shared" si="11"/>
        <v>9986000</v>
      </c>
      <c r="H28" s="40">
        <f t="shared" si="11"/>
        <v>751000</v>
      </c>
      <c r="I28" s="41">
        <f t="shared" si="11"/>
        <v>0</v>
      </c>
      <c r="J28" s="40">
        <f t="shared" si="11"/>
        <v>3081000</v>
      </c>
      <c r="K28" s="41">
        <f t="shared" si="11"/>
        <v>0</v>
      </c>
      <c r="L28" s="40">
        <f t="shared" si="11"/>
        <v>179000</v>
      </c>
      <c r="M28" s="41">
        <f t="shared" si="11"/>
        <v>0</v>
      </c>
      <c r="N28" s="40">
        <f t="shared" si="11"/>
        <v>216000</v>
      </c>
      <c r="O28" s="41">
        <f t="shared" si="11"/>
        <v>0</v>
      </c>
      <c r="P28" s="40">
        <f t="shared" si="11"/>
        <v>4227000</v>
      </c>
      <c r="Q28" s="41">
        <f t="shared" si="11"/>
        <v>0</v>
      </c>
      <c r="R28" s="20">
        <f t="shared" si="7"/>
        <v>20.670391061452513</v>
      </c>
      <c r="S28" s="21">
        <f t="shared" si="8"/>
        <v>0</v>
      </c>
      <c r="T28" s="20">
        <f t="shared" si="9"/>
        <v>42.329260965351487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254000</v>
      </c>
      <c r="I31" s="44"/>
      <c r="J31" s="43">
        <v>2351000</v>
      </c>
      <c r="K31" s="44"/>
      <c r="L31" s="43">
        <v>179000</v>
      </c>
      <c r="M31" s="44"/>
      <c r="N31" s="43">
        <v>216000</v>
      </c>
      <c r="O31" s="44"/>
      <c r="P31" s="43">
        <f t="shared" si="5"/>
        <v>3000000</v>
      </c>
      <c r="Q31" s="44">
        <f t="shared" si="6"/>
        <v>0</v>
      </c>
      <c r="R31" s="24">
        <f t="shared" si="7"/>
        <v>20.670391061452513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1986000</v>
      </c>
      <c r="C33" s="42"/>
      <c r="D33" s="42"/>
      <c r="E33" s="42">
        <f t="shared" si="4"/>
        <v>1986000</v>
      </c>
      <c r="F33" s="43">
        <v>1986000</v>
      </c>
      <c r="G33" s="44">
        <v>1986000</v>
      </c>
      <c r="H33" s="43">
        <v>497000</v>
      </c>
      <c r="I33" s="44"/>
      <c r="J33" s="43">
        <v>730000</v>
      </c>
      <c r="K33" s="44"/>
      <c r="L33" s="43"/>
      <c r="M33" s="44"/>
      <c r="N33" s="43"/>
      <c r="O33" s="44"/>
      <c r="P33" s="43">
        <f t="shared" si="5"/>
        <v>1227000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61.782477341389729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1524000</v>
      </c>
      <c r="C43" s="45">
        <f t="shared" si="20"/>
        <v>-498000</v>
      </c>
      <c r="D43" s="45">
        <f t="shared" si="20"/>
        <v>0</v>
      </c>
      <c r="E43" s="45">
        <f t="shared" si="20"/>
        <v>1026000</v>
      </c>
      <c r="F43" s="46">
        <f t="shared" si="20"/>
        <v>1524000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1524000</v>
      </c>
      <c r="C44" s="39">
        <f t="shared" si="22"/>
        <v>-498000</v>
      </c>
      <c r="D44" s="39">
        <f t="shared" si="22"/>
        <v>0</v>
      </c>
      <c r="E44" s="39">
        <f t="shared" si="22"/>
        <v>1026000</v>
      </c>
      <c r="F44" s="40">
        <f t="shared" si="22"/>
        <v>1524000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1524000</v>
      </c>
      <c r="C46" s="42">
        <v>-498000</v>
      </c>
      <c r="D46" s="42"/>
      <c r="E46" s="42">
        <f t="shared" si="13"/>
        <v>1026000</v>
      </c>
      <c r="F46" s="43">
        <v>1524000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41752000</v>
      </c>
      <c r="C61" s="39">
        <f t="shared" si="26"/>
        <v>19502000</v>
      </c>
      <c r="D61" s="39">
        <f t="shared" si="26"/>
        <v>0</v>
      </c>
      <c r="E61" s="39">
        <f t="shared" si="26"/>
        <v>61254000</v>
      </c>
      <c r="F61" s="40">
        <f t="shared" si="26"/>
        <v>61752000</v>
      </c>
      <c r="G61" s="41">
        <f t="shared" si="26"/>
        <v>60228000</v>
      </c>
      <c r="H61" s="40">
        <f t="shared" si="26"/>
        <v>18887000</v>
      </c>
      <c r="I61" s="41">
        <f t="shared" si="26"/>
        <v>0</v>
      </c>
      <c r="J61" s="40">
        <f t="shared" si="26"/>
        <v>9686000</v>
      </c>
      <c r="K61" s="41">
        <f t="shared" si="26"/>
        <v>0</v>
      </c>
      <c r="L61" s="40">
        <f t="shared" si="26"/>
        <v>6539000</v>
      </c>
      <c r="M61" s="41">
        <f t="shared" si="26"/>
        <v>-30735697</v>
      </c>
      <c r="N61" s="40">
        <f t="shared" si="26"/>
        <v>4287000</v>
      </c>
      <c r="O61" s="41">
        <f t="shared" si="26"/>
        <v>4587895</v>
      </c>
      <c r="P61" s="40">
        <f t="shared" si="26"/>
        <v>39399000</v>
      </c>
      <c r="Q61" s="41">
        <f t="shared" si="26"/>
        <v>-26147802</v>
      </c>
      <c r="R61" s="20">
        <f t="shared" si="16"/>
        <v>-34.439516745679768</v>
      </c>
      <c r="S61" s="21">
        <f t="shared" si="17"/>
        <v>-114.92692682388169</v>
      </c>
      <c r="T61" s="20">
        <f t="shared" si="18"/>
        <v>64.320697423841708</v>
      </c>
      <c r="U61" s="22">
        <f t="shared" si="19"/>
        <v>-42.687501224409836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41752000</v>
      </c>
      <c r="C65" s="48">
        <f t="shared" si="30"/>
        <v>19502000</v>
      </c>
      <c r="D65" s="48">
        <f t="shared" si="30"/>
        <v>0</v>
      </c>
      <c r="E65" s="48">
        <f t="shared" si="30"/>
        <v>61254000</v>
      </c>
      <c r="F65" s="49">
        <f t="shared" si="30"/>
        <v>61752000</v>
      </c>
      <c r="G65" s="50">
        <f t="shared" si="30"/>
        <v>60228000</v>
      </c>
      <c r="H65" s="49">
        <f t="shared" si="30"/>
        <v>18887000</v>
      </c>
      <c r="I65" s="50">
        <f t="shared" si="30"/>
        <v>0</v>
      </c>
      <c r="J65" s="49">
        <f t="shared" si="30"/>
        <v>9686000</v>
      </c>
      <c r="K65" s="50">
        <f t="shared" si="30"/>
        <v>0</v>
      </c>
      <c r="L65" s="49">
        <f t="shared" si="30"/>
        <v>6539000</v>
      </c>
      <c r="M65" s="51">
        <f t="shared" si="30"/>
        <v>-30735697</v>
      </c>
      <c r="N65" s="49">
        <f t="shared" si="30"/>
        <v>4287000</v>
      </c>
      <c r="O65" s="50">
        <f t="shared" si="30"/>
        <v>4587895</v>
      </c>
      <c r="P65" s="49">
        <f t="shared" si="30"/>
        <v>39399000</v>
      </c>
      <c r="Q65" s="50">
        <f t="shared" si="30"/>
        <v>-26147802</v>
      </c>
      <c r="R65" s="34">
        <f t="shared" si="16"/>
        <v>-34.439516745679768</v>
      </c>
      <c r="S65" s="35">
        <f t="shared" si="17"/>
        <v>-114.92692682388169</v>
      </c>
      <c r="T65" s="34">
        <f t="shared" si="18"/>
        <v>64.320697423841708</v>
      </c>
      <c r="U65" s="35">
        <f t="shared" si="19"/>
        <v>-42.687501224409836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162034000</v>
      </c>
      <c r="C8" s="36">
        <f t="shared" si="0"/>
        <v>24509000</v>
      </c>
      <c r="D8" s="36">
        <f t="shared" si="0"/>
        <v>0</v>
      </c>
      <c r="E8" s="36">
        <f t="shared" si="0"/>
        <v>186543000</v>
      </c>
      <c r="F8" s="37">
        <f t="shared" si="0"/>
        <v>186543000</v>
      </c>
      <c r="G8" s="38">
        <f t="shared" si="0"/>
        <v>182901000</v>
      </c>
      <c r="H8" s="37">
        <f t="shared" si="0"/>
        <v>64031000</v>
      </c>
      <c r="I8" s="38">
        <f t="shared" si="0"/>
        <v>66085410</v>
      </c>
      <c r="J8" s="37">
        <f t="shared" si="0"/>
        <v>58844000</v>
      </c>
      <c r="K8" s="38">
        <f t="shared" si="0"/>
        <v>56967299</v>
      </c>
      <c r="L8" s="37">
        <f t="shared" si="0"/>
        <v>29119000</v>
      </c>
      <c r="M8" s="38">
        <f t="shared" si="0"/>
        <v>26842786</v>
      </c>
      <c r="N8" s="37">
        <f t="shared" si="0"/>
        <v>4915000</v>
      </c>
      <c r="O8" s="38">
        <f t="shared" si="0"/>
        <v>5457505</v>
      </c>
      <c r="P8" s="37">
        <f t="shared" si="0"/>
        <v>156909000</v>
      </c>
      <c r="Q8" s="38">
        <f t="shared" si="0"/>
        <v>155353000</v>
      </c>
      <c r="R8" s="16">
        <f>IF(($L8       =0),0,((($N8       -$L8       )/$L8       )*100))</f>
        <v>-83.120986297606365</v>
      </c>
      <c r="S8" s="17">
        <f>IF(($M8       =0),0,((($O8       -$M8       )/$M8       )*100))</f>
        <v>-79.668634246832653</v>
      </c>
      <c r="T8" s="16">
        <f>IF(($E8       =0),0,(($P8       /$E8       )*100))</f>
        <v>84.114118460623018</v>
      </c>
      <c r="U8" s="18">
        <f>IF(($E8       =0),0,(($Q8       /$E8       )*100))</f>
        <v>83.279994424877913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147532000</v>
      </c>
      <c r="C9" s="39">
        <f t="shared" si="2"/>
        <v>19509000</v>
      </c>
      <c r="D9" s="39">
        <f t="shared" si="2"/>
        <v>0</v>
      </c>
      <c r="E9" s="39">
        <f t="shared" si="2"/>
        <v>167041000</v>
      </c>
      <c r="F9" s="40">
        <f t="shared" si="2"/>
        <v>167041000</v>
      </c>
      <c r="G9" s="41">
        <f t="shared" si="2"/>
        <v>163399000</v>
      </c>
      <c r="H9" s="40">
        <f t="shared" si="2"/>
        <v>61815000</v>
      </c>
      <c r="I9" s="41">
        <f t="shared" si="2"/>
        <v>63914114</v>
      </c>
      <c r="J9" s="40">
        <f t="shared" si="2"/>
        <v>53393000</v>
      </c>
      <c r="K9" s="41">
        <f t="shared" si="2"/>
        <v>50386350</v>
      </c>
      <c r="L9" s="40">
        <f t="shared" si="2"/>
        <v>26109000</v>
      </c>
      <c r="M9" s="41">
        <f t="shared" si="2"/>
        <v>24117816</v>
      </c>
      <c r="N9" s="40">
        <f t="shared" si="2"/>
        <v>2455000</v>
      </c>
      <c r="O9" s="41">
        <f t="shared" si="2"/>
        <v>2432720</v>
      </c>
      <c r="P9" s="40">
        <f t="shared" si="2"/>
        <v>143772000</v>
      </c>
      <c r="Q9" s="41">
        <f t="shared" si="2"/>
        <v>140851000</v>
      </c>
      <c r="R9" s="20">
        <f>IF(($L9       =0),0,((($N9       -$L9       )/$L9       )*100))</f>
        <v>-90.597112106936308</v>
      </c>
      <c r="S9" s="21">
        <f>IF(($M9       =0),0,((($O9       -$M9       )/$M9       )*100))</f>
        <v>-89.913182852045964</v>
      </c>
      <c r="T9" s="20">
        <f>IF(($E9       =0),0,(($P9       /$E9       )*100))</f>
        <v>86.069887033722253</v>
      </c>
      <c r="U9" s="22">
        <f>IF(($E9       =0),0,(($Q9       /$E9       )*100))</f>
        <v>84.321214552115947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138751000</v>
      </c>
      <c r="C10" s="42"/>
      <c r="D10" s="42"/>
      <c r="E10" s="42">
        <f t="shared" ref="E10:E41" si="4">$B10      +$C10      +$D10</f>
        <v>138751000</v>
      </c>
      <c r="F10" s="43">
        <v>138751000</v>
      </c>
      <c r="G10" s="44">
        <v>138751000</v>
      </c>
      <c r="H10" s="43">
        <v>61815000</v>
      </c>
      <c r="I10" s="44">
        <v>61814114</v>
      </c>
      <c r="J10" s="43">
        <v>50387000</v>
      </c>
      <c r="K10" s="44">
        <v>50386350</v>
      </c>
      <c r="L10" s="43">
        <v>24119000</v>
      </c>
      <c r="M10" s="44">
        <v>24117816</v>
      </c>
      <c r="N10" s="43">
        <v>2433000</v>
      </c>
      <c r="O10" s="44">
        <v>2432720</v>
      </c>
      <c r="P10" s="43">
        <f t="shared" ref="P10:P41" si="5">$H10      +$J10      +$L10      +$N10</f>
        <v>138754000</v>
      </c>
      <c r="Q10" s="44">
        <f t="shared" ref="Q10:Q41" si="6">$I10      +$K10      +$M10      +$O10</f>
        <v>138751000</v>
      </c>
      <c r="R10" s="24">
        <f t="shared" ref="R10:R41" si="7">IF(($L10      =0),0,((($N10      -$L10      )/$L10      )*100))</f>
        <v>-89.912517102699113</v>
      </c>
      <c r="S10" s="25">
        <f t="shared" ref="S10:S41" si="8">IF(($M10      =0),0,((($O10      -$M10      )/$M10      )*100))</f>
        <v>-89.913182852045964</v>
      </c>
      <c r="T10" s="24">
        <f t="shared" ref="T10:T41" si="9">IF(($E10      =0),0,(($P10      /$E10      )*100))</f>
        <v>100.00216214657914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6681000</v>
      </c>
      <c r="C13" s="42"/>
      <c r="D13" s="42"/>
      <c r="E13" s="42">
        <f t="shared" si="4"/>
        <v>6681000</v>
      </c>
      <c r="F13" s="43">
        <v>6681000</v>
      </c>
      <c r="G13" s="44">
        <v>5139000</v>
      </c>
      <c r="H13" s="43"/>
      <c r="I13" s="44"/>
      <c r="J13" s="43">
        <v>3006000</v>
      </c>
      <c r="K13" s="44"/>
      <c r="L13" s="43">
        <v>1990000</v>
      </c>
      <c r="M13" s="44"/>
      <c r="N13" s="43">
        <v>22000</v>
      </c>
      <c r="O13" s="44"/>
      <c r="P13" s="43">
        <f t="shared" si="5"/>
        <v>5018000</v>
      </c>
      <c r="Q13" s="44">
        <f t="shared" si="6"/>
        <v>0</v>
      </c>
      <c r="R13" s="24">
        <f t="shared" si="7"/>
        <v>-98.894472361809051</v>
      </c>
      <c r="S13" s="25">
        <f t="shared" si="8"/>
        <v>0</v>
      </c>
      <c r="T13" s="24">
        <f t="shared" si="9"/>
        <v>75.108516689118403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2100000</v>
      </c>
      <c r="C14" s="42"/>
      <c r="D14" s="42"/>
      <c r="E14" s="42">
        <f t="shared" si="4"/>
        <v>2100000</v>
      </c>
      <c r="F14" s="43">
        <v>2100000</v>
      </c>
      <c r="G14" s="44"/>
      <c r="H14" s="43"/>
      <c r="I14" s="44">
        <v>2100000</v>
      </c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2100000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100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19509000</v>
      </c>
      <c r="D20" s="42"/>
      <c r="E20" s="42">
        <f t="shared" si="4"/>
        <v>19509000</v>
      </c>
      <c r="F20" s="43">
        <v>19509000</v>
      </c>
      <c r="G20" s="44">
        <v>19509000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14502000</v>
      </c>
      <c r="C28" s="39">
        <f t="shared" si="11"/>
        <v>5000000</v>
      </c>
      <c r="D28" s="39">
        <f t="shared" si="11"/>
        <v>0</v>
      </c>
      <c r="E28" s="39">
        <f t="shared" si="11"/>
        <v>19502000</v>
      </c>
      <c r="F28" s="40">
        <f t="shared" si="11"/>
        <v>19502000</v>
      </c>
      <c r="G28" s="41">
        <f t="shared" si="11"/>
        <v>19502000</v>
      </c>
      <c r="H28" s="40">
        <f t="shared" si="11"/>
        <v>2216000</v>
      </c>
      <c r="I28" s="41">
        <f t="shared" si="11"/>
        <v>2171296</v>
      </c>
      <c r="J28" s="40">
        <f t="shared" si="11"/>
        <v>5451000</v>
      </c>
      <c r="K28" s="41">
        <f t="shared" si="11"/>
        <v>6580949</v>
      </c>
      <c r="L28" s="40">
        <f t="shared" si="11"/>
        <v>3010000</v>
      </c>
      <c r="M28" s="41">
        <f t="shared" si="11"/>
        <v>2724970</v>
      </c>
      <c r="N28" s="40">
        <f t="shared" si="11"/>
        <v>2460000</v>
      </c>
      <c r="O28" s="41">
        <f t="shared" si="11"/>
        <v>3024785</v>
      </c>
      <c r="P28" s="40">
        <f t="shared" si="11"/>
        <v>13137000</v>
      </c>
      <c r="Q28" s="41">
        <f t="shared" si="11"/>
        <v>14502000</v>
      </c>
      <c r="R28" s="20">
        <f t="shared" si="7"/>
        <v>-18.272425249169437</v>
      </c>
      <c r="S28" s="21">
        <f t="shared" si="8"/>
        <v>11.002506449612289</v>
      </c>
      <c r="T28" s="20">
        <f t="shared" si="9"/>
        <v>67.362321813147375</v>
      </c>
      <c r="U28" s="22">
        <f t="shared" si="10"/>
        <v>74.361603938057627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174000</v>
      </c>
      <c r="I31" s="44">
        <v>127500</v>
      </c>
      <c r="J31" s="43">
        <v>1277000</v>
      </c>
      <c r="K31" s="44">
        <v>1275500</v>
      </c>
      <c r="L31" s="43">
        <v>415000</v>
      </c>
      <c r="M31" s="44">
        <v>127500</v>
      </c>
      <c r="N31" s="43"/>
      <c r="O31" s="44">
        <v>369500</v>
      </c>
      <c r="P31" s="43">
        <f t="shared" si="5"/>
        <v>1866000</v>
      </c>
      <c r="Q31" s="44">
        <f t="shared" si="6"/>
        <v>1900000</v>
      </c>
      <c r="R31" s="24">
        <f t="shared" si="7"/>
        <v>-100</v>
      </c>
      <c r="S31" s="25">
        <f t="shared" si="8"/>
        <v>189.80392156862743</v>
      </c>
      <c r="T31" s="24">
        <f t="shared" si="9"/>
        <v>98.210526315789465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3802000</v>
      </c>
      <c r="C33" s="42"/>
      <c r="D33" s="42"/>
      <c r="E33" s="42">
        <f t="shared" si="4"/>
        <v>3802000</v>
      </c>
      <c r="F33" s="43">
        <v>3802000</v>
      </c>
      <c r="G33" s="44">
        <v>3802000</v>
      </c>
      <c r="H33" s="43">
        <v>951000</v>
      </c>
      <c r="I33" s="44">
        <v>951000</v>
      </c>
      <c r="J33" s="43">
        <v>1711000</v>
      </c>
      <c r="K33" s="44">
        <v>1711000</v>
      </c>
      <c r="L33" s="43">
        <v>1140000</v>
      </c>
      <c r="M33" s="44">
        <v>1140000</v>
      </c>
      <c r="N33" s="43"/>
      <c r="O33" s="44"/>
      <c r="P33" s="43">
        <f t="shared" si="5"/>
        <v>3802000</v>
      </c>
      <c r="Q33" s="44">
        <f t="shared" si="6"/>
        <v>3802000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4800000</v>
      </c>
      <c r="C34" s="42"/>
      <c r="D34" s="42"/>
      <c r="E34" s="42">
        <f t="shared" si="4"/>
        <v>4800000</v>
      </c>
      <c r="F34" s="43">
        <v>4800000</v>
      </c>
      <c r="G34" s="44">
        <v>4800000</v>
      </c>
      <c r="H34" s="43">
        <v>1091000</v>
      </c>
      <c r="I34" s="44">
        <v>1092796</v>
      </c>
      <c r="J34" s="43">
        <v>901000</v>
      </c>
      <c r="K34" s="44">
        <v>901570</v>
      </c>
      <c r="L34" s="43">
        <v>736000</v>
      </c>
      <c r="M34" s="44">
        <v>738731</v>
      </c>
      <c r="N34" s="43">
        <v>2072000</v>
      </c>
      <c r="O34" s="44">
        <v>2066903</v>
      </c>
      <c r="P34" s="43">
        <f t="shared" si="5"/>
        <v>4800000</v>
      </c>
      <c r="Q34" s="44">
        <f t="shared" si="6"/>
        <v>4800000</v>
      </c>
      <c r="R34" s="24">
        <f t="shared" si="7"/>
        <v>181.52173913043478</v>
      </c>
      <c r="S34" s="25">
        <f t="shared" si="8"/>
        <v>179.79102000592908</v>
      </c>
      <c r="T34" s="24">
        <f t="shared" si="9"/>
        <v>100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1562000</v>
      </c>
      <c r="K36" s="44">
        <v>2692879</v>
      </c>
      <c r="L36" s="43">
        <v>719000</v>
      </c>
      <c r="M36" s="44">
        <v>718739</v>
      </c>
      <c r="N36" s="43">
        <v>388000</v>
      </c>
      <c r="O36" s="44">
        <v>588382</v>
      </c>
      <c r="P36" s="43">
        <f t="shared" si="5"/>
        <v>2669000</v>
      </c>
      <c r="Q36" s="44">
        <f t="shared" si="6"/>
        <v>4000000</v>
      </c>
      <c r="R36" s="24">
        <f t="shared" si="7"/>
        <v>-46.036161335187757</v>
      </c>
      <c r="S36" s="25">
        <f t="shared" si="8"/>
        <v>-18.13690366043863</v>
      </c>
      <c r="T36" s="24">
        <f t="shared" si="9"/>
        <v>66.724999999999994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58514000</v>
      </c>
      <c r="C43" s="45">
        <f t="shared" si="20"/>
        <v>-16715000</v>
      </c>
      <c r="D43" s="45">
        <f t="shared" si="20"/>
        <v>0</v>
      </c>
      <c r="E43" s="45">
        <f t="shared" si="20"/>
        <v>41799000</v>
      </c>
      <c r="F43" s="46">
        <f t="shared" si="20"/>
        <v>58514000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58514000</v>
      </c>
      <c r="C44" s="39">
        <f t="shared" si="22"/>
        <v>-16715000</v>
      </c>
      <c r="D44" s="39">
        <f t="shared" si="22"/>
        <v>0</v>
      </c>
      <c r="E44" s="39">
        <f t="shared" si="22"/>
        <v>41799000</v>
      </c>
      <c r="F44" s="40">
        <f t="shared" si="22"/>
        <v>58514000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58014000</v>
      </c>
      <c r="C46" s="42">
        <v>-16715000</v>
      </c>
      <c r="D46" s="42"/>
      <c r="E46" s="42">
        <f t="shared" si="13"/>
        <v>41299000</v>
      </c>
      <c r="F46" s="43">
        <v>58014000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500000</v>
      </c>
      <c r="C47" s="42"/>
      <c r="D47" s="42"/>
      <c r="E47" s="42">
        <f t="shared" si="13"/>
        <v>500000</v>
      </c>
      <c r="F47" s="43">
        <v>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220548000</v>
      </c>
      <c r="C61" s="39">
        <f t="shared" si="26"/>
        <v>7794000</v>
      </c>
      <c r="D61" s="39">
        <f t="shared" si="26"/>
        <v>0</v>
      </c>
      <c r="E61" s="39">
        <f t="shared" si="26"/>
        <v>228342000</v>
      </c>
      <c r="F61" s="40">
        <f t="shared" si="26"/>
        <v>245057000</v>
      </c>
      <c r="G61" s="41">
        <f t="shared" si="26"/>
        <v>182901000</v>
      </c>
      <c r="H61" s="40">
        <f t="shared" si="26"/>
        <v>64031000</v>
      </c>
      <c r="I61" s="41">
        <f t="shared" si="26"/>
        <v>66085410</v>
      </c>
      <c r="J61" s="40">
        <f t="shared" si="26"/>
        <v>58844000</v>
      </c>
      <c r="K61" s="41">
        <f t="shared" si="26"/>
        <v>56967299</v>
      </c>
      <c r="L61" s="40">
        <f t="shared" si="26"/>
        <v>29119000</v>
      </c>
      <c r="M61" s="41">
        <f t="shared" si="26"/>
        <v>26842786</v>
      </c>
      <c r="N61" s="40">
        <f t="shared" si="26"/>
        <v>4915000</v>
      </c>
      <c r="O61" s="41">
        <f t="shared" si="26"/>
        <v>5457505</v>
      </c>
      <c r="P61" s="40">
        <f t="shared" si="26"/>
        <v>156909000</v>
      </c>
      <c r="Q61" s="41">
        <f t="shared" si="26"/>
        <v>155353000</v>
      </c>
      <c r="R61" s="20">
        <f t="shared" si="16"/>
        <v>-83.120986297606365</v>
      </c>
      <c r="S61" s="21">
        <f t="shared" si="17"/>
        <v>-79.668634246832653</v>
      </c>
      <c r="T61" s="20">
        <f t="shared" si="18"/>
        <v>68.71666184933126</v>
      </c>
      <c r="U61" s="22">
        <f t="shared" si="19"/>
        <v>68.035227859964436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220548000</v>
      </c>
      <c r="C65" s="48">
        <f t="shared" si="30"/>
        <v>7794000</v>
      </c>
      <c r="D65" s="48">
        <f t="shared" si="30"/>
        <v>0</v>
      </c>
      <c r="E65" s="48">
        <f t="shared" si="30"/>
        <v>228342000</v>
      </c>
      <c r="F65" s="49">
        <f t="shared" si="30"/>
        <v>245057000</v>
      </c>
      <c r="G65" s="50">
        <f t="shared" si="30"/>
        <v>182901000</v>
      </c>
      <c r="H65" s="49">
        <f t="shared" si="30"/>
        <v>64031000</v>
      </c>
      <c r="I65" s="50">
        <f t="shared" si="30"/>
        <v>66085410</v>
      </c>
      <c r="J65" s="49">
        <f t="shared" si="30"/>
        <v>58844000</v>
      </c>
      <c r="K65" s="50">
        <f t="shared" si="30"/>
        <v>56967299</v>
      </c>
      <c r="L65" s="49">
        <f t="shared" si="30"/>
        <v>29119000</v>
      </c>
      <c r="M65" s="51">
        <f t="shared" si="30"/>
        <v>26842786</v>
      </c>
      <c r="N65" s="49">
        <f t="shared" si="30"/>
        <v>4915000</v>
      </c>
      <c r="O65" s="50">
        <f t="shared" si="30"/>
        <v>5457505</v>
      </c>
      <c r="P65" s="49">
        <f t="shared" si="30"/>
        <v>156909000</v>
      </c>
      <c r="Q65" s="50">
        <f t="shared" si="30"/>
        <v>155353000</v>
      </c>
      <c r="R65" s="34">
        <f t="shared" si="16"/>
        <v>-83.120986297606365</v>
      </c>
      <c r="S65" s="35">
        <f t="shared" si="17"/>
        <v>-79.668634246832653</v>
      </c>
      <c r="T65" s="34">
        <f t="shared" si="18"/>
        <v>68.71666184933126</v>
      </c>
      <c r="U65" s="35">
        <f t="shared" si="19"/>
        <v>68.035227859964436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137917000</v>
      </c>
      <c r="C8" s="36">
        <f t="shared" si="0"/>
        <v>29500000</v>
      </c>
      <c r="D8" s="36">
        <f t="shared" si="0"/>
        <v>0</v>
      </c>
      <c r="E8" s="36">
        <f t="shared" si="0"/>
        <v>167417000</v>
      </c>
      <c r="F8" s="37">
        <f t="shared" si="0"/>
        <v>167417000</v>
      </c>
      <c r="G8" s="38">
        <f t="shared" si="0"/>
        <v>167417000</v>
      </c>
      <c r="H8" s="37">
        <f t="shared" si="0"/>
        <v>33839000</v>
      </c>
      <c r="I8" s="38">
        <f t="shared" si="0"/>
        <v>32396433</v>
      </c>
      <c r="J8" s="37">
        <f t="shared" si="0"/>
        <v>41126000</v>
      </c>
      <c r="K8" s="38">
        <f t="shared" si="0"/>
        <v>37104188</v>
      </c>
      <c r="L8" s="37">
        <f t="shared" si="0"/>
        <v>26813000</v>
      </c>
      <c r="M8" s="38">
        <f t="shared" si="0"/>
        <v>27938032</v>
      </c>
      <c r="N8" s="37">
        <f t="shared" si="0"/>
        <v>35370000</v>
      </c>
      <c r="O8" s="38">
        <f t="shared" si="0"/>
        <v>52013871</v>
      </c>
      <c r="P8" s="37">
        <f t="shared" si="0"/>
        <v>137148000</v>
      </c>
      <c r="Q8" s="38">
        <f t="shared" si="0"/>
        <v>149452524</v>
      </c>
      <c r="R8" s="16">
        <f>IF(($L8       =0),0,((($N8       -$L8       )/$L8       )*100))</f>
        <v>31.913623988363852</v>
      </c>
      <c r="S8" s="17">
        <f>IF(($M8       =0),0,((($O8       -$M8       )/$M8       )*100))</f>
        <v>86.175858772013726</v>
      </c>
      <c r="T8" s="16">
        <f>IF(($E8       =0),0,(($P8       /$E8       )*100))</f>
        <v>81.919996177210194</v>
      </c>
      <c r="U8" s="18">
        <f>IF(($E8       =0),0,(($Q8       /$E8       )*100))</f>
        <v>89.2696225592383</v>
      </c>
      <c r="V8" s="37">
        <f t="shared" ref="V8:W8" si="1">+V9+V28</f>
        <v>4545000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132594000</v>
      </c>
      <c r="C9" s="39">
        <f t="shared" si="2"/>
        <v>24500000</v>
      </c>
      <c r="D9" s="39">
        <f t="shared" si="2"/>
        <v>0</v>
      </c>
      <c r="E9" s="39">
        <f t="shared" si="2"/>
        <v>157094000</v>
      </c>
      <c r="F9" s="40">
        <f t="shared" si="2"/>
        <v>157094000</v>
      </c>
      <c r="G9" s="41">
        <f t="shared" si="2"/>
        <v>157094000</v>
      </c>
      <c r="H9" s="40">
        <f t="shared" si="2"/>
        <v>32457000</v>
      </c>
      <c r="I9" s="41">
        <f t="shared" si="2"/>
        <v>31057573</v>
      </c>
      <c r="J9" s="40">
        <f t="shared" si="2"/>
        <v>39764000</v>
      </c>
      <c r="K9" s="41">
        <f t="shared" si="2"/>
        <v>33430696</v>
      </c>
      <c r="L9" s="40">
        <f t="shared" si="2"/>
        <v>25146000</v>
      </c>
      <c r="M9" s="41">
        <f t="shared" si="2"/>
        <v>24170440</v>
      </c>
      <c r="N9" s="40">
        <f t="shared" si="2"/>
        <v>34497000</v>
      </c>
      <c r="O9" s="41">
        <f t="shared" si="2"/>
        <v>42473790</v>
      </c>
      <c r="P9" s="40">
        <f t="shared" si="2"/>
        <v>131864000</v>
      </c>
      <c r="Q9" s="41">
        <f t="shared" si="2"/>
        <v>131132499</v>
      </c>
      <c r="R9" s="20">
        <f>IF(($L9       =0),0,((($N9       -$L9       )/$L9       )*100))</f>
        <v>37.186828919112386</v>
      </c>
      <c r="S9" s="21">
        <f>IF(($M9       =0),0,((($O9       -$M9       )/$M9       )*100))</f>
        <v>75.726176271511818</v>
      </c>
      <c r="T9" s="20">
        <f>IF(($E9       =0),0,(($P9       /$E9       )*100))</f>
        <v>83.93955211529402</v>
      </c>
      <c r="U9" s="22">
        <f>IF(($E9       =0),0,(($Q9       /$E9       )*100))</f>
        <v>83.473906705539363</v>
      </c>
      <c r="V9" s="40">
        <f t="shared" ref="V9:W9" si="3">SUM(V10:V27)</f>
        <v>4545000</v>
      </c>
      <c r="W9" s="41">
        <f t="shared" si="3"/>
        <v>0</v>
      </c>
    </row>
    <row r="10" spans="1:23" ht="13" x14ac:dyDescent="0.3">
      <c r="A10" s="23" t="s">
        <v>36</v>
      </c>
      <c r="B10" s="42">
        <v>111407000</v>
      </c>
      <c r="C10" s="42"/>
      <c r="D10" s="42"/>
      <c r="E10" s="42">
        <f t="shared" ref="E10:E41" si="4">$B10      +$C10      +$D10</f>
        <v>111407000</v>
      </c>
      <c r="F10" s="43">
        <v>111407000</v>
      </c>
      <c r="G10" s="44">
        <v>111407000</v>
      </c>
      <c r="H10" s="43">
        <v>28907000</v>
      </c>
      <c r="I10" s="44">
        <v>26657237</v>
      </c>
      <c r="J10" s="43">
        <v>31082000</v>
      </c>
      <c r="K10" s="44">
        <v>33106577</v>
      </c>
      <c r="L10" s="43">
        <v>23095000</v>
      </c>
      <c r="M10" s="44">
        <v>16768033</v>
      </c>
      <c r="N10" s="43">
        <v>28325000</v>
      </c>
      <c r="O10" s="44">
        <v>34875152</v>
      </c>
      <c r="P10" s="43">
        <f t="shared" ref="P10:P41" si="5">$H10      +$J10      +$L10      +$N10</f>
        <v>111409000</v>
      </c>
      <c r="Q10" s="44">
        <f t="shared" ref="Q10:Q41" si="6">$I10      +$K10      +$M10      +$O10</f>
        <v>111406999</v>
      </c>
      <c r="R10" s="24">
        <f t="shared" ref="R10:R41" si="7">IF(($L10      =0),0,((($N10      -$L10      )/$L10      )*100))</f>
        <v>22.645594284477159</v>
      </c>
      <c r="S10" s="25">
        <f t="shared" ref="S10:S41" si="8">IF(($M10      =0),0,((($O10      -$M10      )/$M10      )*100))</f>
        <v>107.98594563834649</v>
      </c>
      <c r="T10" s="24">
        <f t="shared" ref="T10:T41" si="9">IF(($E10      =0),0,(($P10      /$E10      )*100))</f>
        <v>100.00179521933093</v>
      </c>
      <c r="U10" s="26">
        <f t="shared" ref="U10:U41" si="10">IF(($E10      =0),0,(($Q10      /$E10      )*100))</f>
        <v>99.999999102390333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15181000</v>
      </c>
      <c r="C13" s="42"/>
      <c r="D13" s="42"/>
      <c r="E13" s="42">
        <f t="shared" si="4"/>
        <v>15181000</v>
      </c>
      <c r="F13" s="43">
        <v>15181000</v>
      </c>
      <c r="G13" s="44">
        <v>15181000</v>
      </c>
      <c r="H13" s="43">
        <v>3550000</v>
      </c>
      <c r="I13" s="44">
        <v>4400336</v>
      </c>
      <c r="J13" s="43">
        <v>6095000</v>
      </c>
      <c r="K13" s="44">
        <v>324119</v>
      </c>
      <c r="L13" s="43">
        <v>709000</v>
      </c>
      <c r="M13" s="44">
        <v>7402407</v>
      </c>
      <c r="N13" s="43">
        <v>4827000</v>
      </c>
      <c r="O13" s="44">
        <v>7598638</v>
      </c>
      <c r="P13" s="43">
        <f t="shared" si="5"/>
        <v>15181000</v>
      </c>
      <c r="Q13" s="44">
        <f t="shared" si="6"/>
        <v>19725500</v>
      </c>
      <c r="R13" s="24">
        <f t="shared" si="7"/>
        <v>580.81805359661496</v>
      </c>
      <c r="S13" s="25">
        <f t="shared" si="8"/>
        <v>2.6509080087058172</v>
      </c>
      <c r="T13" s="24">
        <f t="shared" si="9"/>
        <v>100</v>
      </c>
      <c r="U13" s="26">
        <f t="shared" si="10"/>
        <v>129.93544562281801</v>
      </c>
      <c r="V13" s="43">
        <v>4545000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6006000</v>
      </c>
      <c r="C20" s="42">
        <v>24500000</v>
      </c>
      <c r="D20" s="42"/>
      <c r="E20" s="42">
        <f t="shared" si="4"/>
        <v>30506000</v>
      </c>
      <c r="F20" s="43">
        <v>30506000</v>
      </c>
      <c r="G20" s="44">
        <v>30506000</v>
      </c>
      <c r="H20" s="43"/>
      <c r="I20" s="44"/>
      <c r="J20" s="43">
        <v>2587000</v>
      </c>
      <c r="K20" s="44"/>
      <c r="L20" s="43">
        <v>1342000</v>
      </c>
      <c r="M20" s="44"/>
      <c r="N20" s="43">
        <v>1345000</v>
      </c>
      <c r="O20" s="44"/>
      <c r="P20" s="43">
        <f t="shared" si="5"/>
        <v>5274000</v>
      </c>
      <c r="Q20" s="44">
        <f t="shared" si="6"/>
        <v>0</v>
      </c>
      <c r="R20" s="24">
        <f t="shared" si="7"/>
        <v>0.22354694485842028</v>
      </c>
      <c r="S20" s="25">
        <f t="shared" si="8"/>
        <v>0</v>
      </c>
      <c r="T20" s="24">
        <f t="shared" si="9"/>
        <v>17.28840228151839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5323000</v>
      </c>
      <c r="C28" s="39">
        <f t="shared" si="11"/>
        <v>5000000</v>
      </c>
      <c r="D28" s="39">
        <f t="shared" si="11"/>
        <v>0</v>
      </c>
      <c r="E28" s="39">
        <f t="shared" si="11"/>
        <v>10323000</v>
      </c>
      <c r="F28" s="40">
        <f t="shared" si="11"/>
        <v>10323000</v>
      </c>
      <c r="G28" s="41">
        <f t="shared" si="11"/>
        <v>10323000</v>
      </c>
      <c r="H28" s="40">
        <f t="shared" si="11"/>
        <v>1382000</v>
      </c>
      <c r="I28" s="41">
        <f t="shared" si="11"/>
        <v>1338860</v>
      </c>
      <c r="J28" s="40">
        <f t="shared" si="11"/>
        <v>1362000</v>
      </c>
      <c r="K28" s="41">
        <f t="shared" si="11"/>
        <v>3673492</v>
      </c>
      <c r="L28" s="40">
        <f t="shared" si="11"/>
        <v>1667000</v>
      </c>
      <c r="M28" s="41">
        <f t="shared" si="11"/>
        <v>3767592</v>
      </c>
      <c r="N28" s="40">
        <f t="shared" si="11"/>
        <v>873000</v>
      </c>
      <c r="O28" s="41">
        <f t="shared" si="11"/>
        <v>9540081</v>
      </c>
      <c r="P28" s="40">
        <f t="shared" si="11"/>
        <v>5284000</v>
      </c>
      <c r="Q28" s="41">
        <f t="shared" si="11"/>
        <v>18320025</v>
      </c>
      <c r="R28" s="20">
        <f t="shared" si="7"/>
        <v>-47.630473905218956</v>
      </c>
      <c r="S28" s="21">
        <f t="shared" si="8"/>
        <v>153.2142811642025</v>
      </c>
      <c r="T28" s="20">
        <f t="shared" si="9"/>
        <v>51.186670541509251</v>
      </c>
      <c r="U28" s="22">
        <f t="shared" si="10"/>
        <v>177.46803254867771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551000</v>
      </c>
      <c r="I31" s="44">
        <v>507859</v>
      </c>
      <c r="J31" s="43">
        <v>532000</v>
      </c>
      <c r="K31" s="44">
        <v>531504</v>
      </c>
      <c r="L31" s="43">
        <v>836000</v>
      </c>
      <c r="M31" s="44">
        <v>835624</v>
      </c>
      <c r="N31" s="43">
        <v>42000</v>
      </c>
      <c r="O31" s="44">
        <v>125016</v>
      </c>
      <c r="P31" s="43">
        <f t="shared" si="5"/>
        <v>1961000</v>
      </c>
      <c r="Q31" s="44">
        <f t="shared" si="6"/>
        <v>2000003</v>
      </c>
      <c r="R31" s="24">
        <f t="shared" si="7"/>
        <v>-94.976076555023923</v>
      </c>
      <c r="S31" s="25">
        <f t="shared" si="8"/>
        <v>-85.039204235397733</v>
      </c>
      <c r="T31" s="24">
        <f t="shared" si="9"/>
        <v>98.05</v>
      </c>
      <c r="U31" s="26">
        <f t="shared" si="10"/>
        <v>100.00015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3323000</v>
      </c>
      <c r="C33" s="42"/>
      <c r="D33" s="42"/>
      <c r="E33" s="42">
        <f t="shared" si="4"/>
        <v>3323000</v>
      </c>
      <c r="F33" s="43">
        <v>3323000</v>
      </c>
      <c r="G33" s="44">
        <v>3323000</v>
      </c>
      <c r="H33" s="43">
        <v>831000</v>
      </c>
      <c r="I33" s="44">
        <v>831001</v>
      </c>
      <c r="J33" s="43">
        <v>830000</v>
      </c>
      <c r="K33" s="44">
        <v>554084</v>
      </c>
      <c r="L33" s="43">
        <v>831000</v>
      </c>
      <c r="M33" s="44">
        <v>1107917</v>
      </c>
      <c r="N33" s="43">
        <v>831000</v>
      </c>
      <c r="O33" s="44">
        <v>830751</v>
      </c>
      <c r="P33" s="43">
        <f t="shared" si="5"/>
        <v>3323000</v>
      </c>
      <c r="Q33" s="44">
        <f t="shared" si="6"/>
        <v>3323753</v>
      </c>
      <c r="R33" s="24">
        <f t="shared" si="7"/>
        <v>0</v>
      </c>
      <c r="S33" s="25">
        <f t="shared" si="8"/>
        <v>-25.016855955816187</v>
      </c>
      <c r="T33" s="24">
        <f t="shared" si="9"/>
        <v>100</v>
      </c>
      <c r="U33" s="26">
        <f t="shared" si="10"/>
        <v>100.02266024676496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>
        <v>2587904</v>
      </c>
      <c r="L37" s="43"/>
      <c r="M37" s="44">
        <v>1824051</v>
      </c>
      <c r="N37" s="43"/>
      <c r="O37" s="44">
        <v>8584314</v>
      </c>
      <c r="P37" s="43">
        <f t="shared" si="5"/>
        <v>0</v>
      </c>
      <c r="Q37" s="44">
        <f t="shared" si="6"/>
        <v>12996269</v>
      </c>
      <c r="R37" s="24">
        <f t="shared" si="7"/>
        <v>0</v>
      </c>
      <c r="S37" s="25">
        <f t="shared" si="8"/>
        <v>370.61809127047434</v>
      </c>
      <c r="T37" s="24">
        <f t="shared" si="9"/>
        <v>0</v>
      </c>
      <c r="U37" s="26">
        <f t="shared" si="10"/>
        <v>259.92538000000002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29331000</v>
      </c>
      <c r="C43" s="45">
        <f t="shared" si="20"/>
        <v>-6273000</v>
      </c>
      <c r="D43" s="45">
        <f t="shared" si="20"/>
        <v>0</v>
      </c>
      <c r="E43" s="45">
        <f t="shared" si="20"/>
        <v>23058000</v>
      </c>
      <c r="F43" s="46">
        <f t="shared" si="20"/>
        <v>29331000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29331000</v>
      </c>
      <c r="C44" s="39">
        <f t="shared" si="22"/>
        <v>-6273000</v>
      </c>
      <c r="D44" s="39">
        <f t="shared" si="22"/>
        <v>0</v>
      </c>
      <c r="E44" s="39">
        <f t="shared" si="22"/>
        <v>23058000</v>
      </c>
      <c r="F44" s="40">
        <f t="shared" si="22"/>
        <v>29331000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29331000</v>
      </c>
      <c r="C46" s="42">
        <v>-6273000</v>
      </c>
      <c r="D46" s="42"/>
      <c r="E46" s="42">
        <f t="shared" si="13"/>
        <v>23058000</v>
      </c>
      <c r="F46" s="43">
        <v>29331000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167248000</v>
      </c>
      <c r="C61" s="39">
        <f t="shared" si="26"/>
        <v>23227000</v>
      </c>
      <c r="D61" s="39">
        <f t="shared" si="26"/>
        <v>0</v>
      </c>
      <c r="E61" s="39">
        <f t="shared" si="26"/>
        <v>190475000</v>
      </c>
      <c r="F61" s="40">
        <f t="shared" si="26"/>
        <v>196748000</v>
      </c>
      <c r="G61" s="41">
        <f t="shared" si="26"/>
        <v>167417000</v>
      </c>
      <c r="H61" s="40">
        <f t="shared" si="26"/>
        <v>33839000</v>
      </c>
      <c r="I61" s="41">
        <f t="shared" si="26"/>
        <v>32396433</v>
      </c>
      <c r="J61" s="40">
        <f t="shared" si="26"/>
        <v>41126000</v>
      </c>
      <c r="K61" s="41">
        <f t="shared" si="26"/>
        <v>37104188</v>
      </c>
      <c r="L61" s="40">
        <f t="shared" si="26"/>
        <v>26813000</v>
      </c>
      <c r="M61" s="41">
        <f t="shared" si="26"/>
        <v>27938032</v>
      </c>
      <c r="N61" s="40">
        <f t="shared" si="26"/>
        <v>35370000</v>
      </c>
      <c r="O61" s="41">
        <f t="shared" si="26"/>
        <v>52013871</v>
      </c>
      <c r="P61" s="40">
        <f t="shared" si="26"/>
        <v>137148000</v>
      </c>
      <c r="Q61" s="41">
        <f t="shared" si="26"/>
        <v>149452524</v>
      </c>
      <c r="R61" s="20">
        <f t="shared" si="16"/>
        <v>31.913623988363852</v>
      </c>
      <c r="S61" s="21">
        <f t="shared" si="17"/>
        <v>86.175858772013726</v>
      </c>
      <c r="T61" s="20">
        <f t="shared" si="18"/>
        <v>72.003150019687624</v>
      </c>
      <c r="U61" s="22">
        <f t="shared" si="19"/>
        <v>78.463065494159338</v>
      </c>
      <c r="V61" s="40">
        <f t="shared" ref="V61:W61" si="27">+V8+V43</f>
        <v>4545000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167248000</v>
      </c>
      <c r="C65" s="48">
        <f t="shared" si="30"/>
        <v>23227000</v>
      </c>
      <c r="D65" s="48">
        <f t="shared" si="30"/>
        <v>0</v>
      </c>
      <c r="E65" s="48">
        <f t="shared" si="30"/>
        <v>190475000</v>
      </c>
      <c r="F65" s="49">
        <f t="shared" si="30"/>
        <v>196748000</v>
      </c>
      <c r="G65" s="50">
        <f t="shared" si="30"/>
        <v>167417000</v>
      </c>
      <c r="H65" s="49">
        <f t="shared" si="30"/>
        <v>33839000</v>
      </c>
      <c r="I65" s="50">
        <f t="shared" si="30"/>
        <v>32396433</v>
      </c>
      <c r="J65" s="49">
        <f t="shared" si="30"/>
        <v>41126000</v>
      </c>
      <c r="K65" s="50">
        <f t="shared" si="30"/>
        <v>37104188</v>
      </c>
      <c r="L65" s="49">
        <f t="shared" si="30"/>
        <v>26813000</v>
      </c>
      <c r="M65" s="51">
        <f t="shared" si="30"/>
        <v>27938032</v>
      </c>
      <c r="N65" s="49">
        <f t="shared" si="30"/>
        <v>35370000</v>
      </c>
      <c r="O65" s="50">
        <f t="shared" si="30"/>
        <v>52013871</v>
      </c>
      <c r="P65" s="49">
        <f t="shared" si="30"/>
        <v>137148000</v>
      </c>
      <c r="Q65" s="50">
        <f t="shared" si="30"/>
        <v>149452524</v>
      </c>
      <c r="R65" s="34">
        <f t="shared" si="16"/>
        <v>31.913623988363852</v>
      </c>
      <c r="S65" s="35">
        <f t="shared" si="17"/>
        <v>86.175858772013726</v>
      </c>
      <c r="T65" s="34">
        <f t="shared" si="18"/>
        <v>72.003150019687624</v>
      </c>
      <c r="U65" s="35">
        <f t="shared" si="19"/>
        <v>78.463065494159338</v>
      </c>
      <c r="V65" s="49">
        <f>+V61+V62</f>
        <v>4545000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116169000</v>
      </c>
      <c r="C8" s="36">
        <f t="shared" si="0"/>
        <v>4000000</v>
      </c>
      <c r="D8" s="36">
        <f t="shared" si="0"/>
        <v>0</v>
      </c>
      <c r="E8" s="36">
        <f t="shared" si="0"/>
        <v>120169000</v>
      </c>
      <c r="F8" s="37">
        <f t="shared" si="0"/>
        <v>120169000</v>
      </c>
      <c r="G8" s="38">
        <f t="shared" si="0"/>
        <v>120169000</v>
      </c>
      <c r="H8" s="37">
        <f t="shared" si="0"/>
        <v>22858000</v>
      </c>
      <c r="I8" s="38">
        <f t="shared" si="0"/>
        <v>15588825</v>
      </c>
      <c r="J8" s="37">
        <f t="shared" si="0"/>
        <v>51723000</v>
      </c>
      <c r="K8" s="38">
        <f t="shared" si="0"/>
        <v>39642440</v>
      </c>
      <c r="L8" s="37">
        <f t="shared" si="0"/>
        <v>18174000</v>
      </c>
      <c r="M8" s="38">
        <f t="shared" si="0"/>
        <v>10394411</v>
      </c>
      <c r="N8" s="37">
        <f t="shared" si="0"/>
        <v>23278000</v>
      </c>
      <c r="O8" s="38">
        <f t="shared" si="0"/>
        <v>40711627</v>
      </c>
      <c r="P8" s="37">
        <f t="shared" si="0"/>
        <v>116033000</v>
      </c>
      <c r="Q8" s="38">
        <f t="shared" si="0"/>
        <v>106337303</v>
      </c>
      <c r="R8" s="16">
        <f>IF(($L8       =0),0,((($N8       -$L8       )/$L8       )*100))</f>
        <v>28.084076152745681</v>
      </c>
      <c r="S8" s="17">
        <f>IF(($M8       =0),0,((($O8       -$M8       )/$M8       )*100))</f>
        <v>291.66843604702564</v>
      </c>
      <c r="T8" s="16">
        <f>IF(($E8       =0),0,(($P8       /$E8       )*100))</f>
        <v>96.558180562374645</v>
      </c>
      <c r="U8" s="18">
        <f>IF(($E8       =0),0,(($Q8       /$E8       )*100))</f>
        <v>88.489796037247544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111521000</v>
      </c>
      <c r="C9" s="39">
        <f t="shared" si="2"/>
        <v>0</v>
      </c>
      <c r="D9" s="39">
        <f t="shared" si="2"/>
        <v>0</v>
      </c>
      <c r="E9" s="39">
        <f t="shared" si="2"/>
        <v>111521000</v>
      </c>
      <c r="F9" s="40">
        <f t="shared" si="2"/>
        <v>111521000</v>
      </c>
      <c r="G9" s="41">
        <f t="shared" si="2"/>
        <v>111521000</v>
      </c>
      <c r="H9" s="40">
        <f t="shared" si="2"/>
        <v>21966000</v>
      </c>
      <c r="I9" s="41">
        <f t="shared" si="2"/>
        <v>15015904</v>
      </c>
      <c r="J9" s="40">
        <f t="shared" si="2"/>
        <v>50967000</v>
      </c>
      <c r="K9" s="41">
        <f t="shared" si="2"/>
        <v>38720401</v>
      </c>
      <c r="L9" s="40">
        <f t="shared" si="2"/>
        <v>17286000</v>
      </c>
      <c r="M9" s="41">
        <f t="shared" si="2"/>
        <v>10394411</v>
      </c>
      <c r="N9" s="40">
        <f t="shared" si="2"/>
        <v>21303000</v>
      </c>
      <c r="O9" s="41">
        <f t="shared" si="2"/>
        <v>41558587</v>
      </c>
      <c r="P9" s="40">
        <f t="shared" si="2"/>
        <v>111522000</v>
      </c>
      <c r="Q9" s="41">
        <f t="shared" si="2"/>
        <v>105689303</v>
      </c>
      <c r="R9" s="20">
        <f>IF(($L9       =0),0,((($N9       -$L9       )/$L9       )*100))</f>
        <v>23.238458868448454</v>
      </c>
      <c r="S9" s="21">
        <f>IF(($M9       =0),0,((($O9       -$M9       )/$M9       )*100))</f>
        <v>299.81666108834833</v>
      </c>
      <c r="T9" s="20">
        <f>IF(($E9       =0),0,(($P9       /$E9       )*100))</f>
        <v>100.00089669210284</v>
      </c>
      <c r="U9" s="22">
        <f>IF(($E9       =0),0,(($Q9       /$E9       )*100))</f>
        <v>94.770763353987135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101908000</v>
      </c>
      <c r="C10" s="42"/>
      <c r="D10" s="42"/>
      <c r="E10" s="42">
        <f t="shared" ref="E10:E41" si="4">$B10      +$C10      +$D10</f>
        <v>101908000</v>
      </c>
      <c r="F10" s="43">
        <v>101908000</v>
      </c>
      <c r="G10" s="44">
        <v>101908000</v>
      </c>
      <c r="H10" s="43">
        <v>21966000</v>
      </c>
      <c r="I10" s="44">
        <v>15015904</v>
      </c>
      <c r="J10" s="43">
        <v>45437000</v>
      </c>
      <c r="K10" s="44">
        <v>34939098</v>
      </c>
      <c r="L10" s="43">
        <v>17286000</v>
      </c>
      <c r="M10" s="44">
        <v>10394411</v>
      </c>
      <c r="N10" s="43">
        <v>17220000</v>
      </c>
      <c r="O10" s="44">
        <v>41558587</v>
      </c>
      <c r="P10" s="43">
        <f t="shared" ref="P10:P41" si="5">$H10      +$J10      +$L10      +$N10</f>
        <v>101909000</v>
      </c>
      <c r="Q10" s="44">
        <f t="shared" ref="Q10:Q41" si="6">$I10      +$K10      +$M10      +$O10</f>
        <v>101908000</v>
      </c>
      <c r="R10" s="24">
        <f t="shared" ref="R10:R41" si="7">IF(($L10      =0),0,((($N10      -$L10      )/$L10      )*100))</f>
        <v>-0.38181187087816731</v>
      </c>
      <c r="S10" s="25">
        <f t="shared" ref="S10:S41" si="8">IF(($M10      =0),0,((($O10      -$M10      )/$M10      )*100))</f>
        <v>299.81666108834833</v>
      </c>
      <c r="T10" s="24">
        <f t="shared" ref="T10:T41" si="9">IF(($E10      =0),0,(($P10      /$E10      )*100))</f>
        <v>100.00098127723045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9613000</v>
      </c>
      <c r="C13" s="42"/>
      <c r="D13" s="42"/>
      <c r="E13" s="42">
        <f t="shared" si="4"/>
        <v>9613000</v>
      </c>
      <c r="F13" s="43">
        <v>9613000</v>
      </c>
      <c r="G13" s="44">
        <v>9613000</v>
      </c>
      <c r="H13" s="43"/>
      <c r="I13" s="44"/>
      <c r="J13" s="43">
        <v>5530000</v>
      </c>
      <c r="K13" s="44">
        <v>3781303</v>
      </c>
      <c r="L13" s="43"/>
      <c r="M13" s="44"/>
      <c r="N13" s="43">
        <v>4083000</v>
      </c>
      <c r="O13" s="44"/>
      <c r="P13" s="43">
        <f t="shared" si="5"/>
        <v>9613000</v>
      </c>
      <c r="Q13" s="44">
        <f t="shared" si="6"/>
        <v>3781303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39.335306355976279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4648000</v>
      </c>
      <c r="C28" s="39">
        <f t="shared" si="11"/>
        <v>4000000</v>
      </c>
      <c r="D28" s="39">
        <f t="shared" si="11"/>
        <v>0</v>
      </c>
      <c r="E28" s="39">
        <f t="shared" si="11"/>
        <v>8648000</v>
      </c>
      <c r="F28" s="40">
        <f t="shared" si="11"/>
        <v>8648000</v>
      </c>
      <c r="G28" s="41">
        <f t="shared" si="11"/>
        <v>8648000</v>
      </c>
      <c r="H28" s="40">
        <f t="shared" si="11"/>
        <v>892000</v>
      </c>
      <c r="I28" s="41">
        <f t="shared" si="11"/>
        <v>572921</v>
      </c>
      <c r="J28" s="40">
        <f t="shared" si="11"/>
        <v>756000</v>
      </c>
      <c r="K28" s="41">
        <f t="shared" si="11"/>
        <v>922039</v>
      </c>
      <c r="L28" s="40">
        <f t="shared" si="11"/>
        <v>888000</v>
      </c>
      <c r="M28" s="41">
        <f t="shared" si="11"/>
        <v>0</v>
      </c>
      <c r="N28" s="40">
        <f t="shared" si="11"/>
        <v>1975000</v>
      </c>
      <c r="O28" s="41">
        <f t="shared" si="11"/>
        <v>-846960</v>
      </c>
      <c r="P28" s="40">
        <f t="shared" si="11"/>
        <v>4511000</v>
      </c>
      <c r="Q28" s="41">
        <f t="shared" si="11"/>
        <v>648000</v>
      </c>
      <c r="R28" s="20">
        <f t="shared" si="7"/>
        <v>122.40990990990991</v>
      </c>
      <c r="S28" s="21">
        <f t="shared" si="8"/>
        <v>0</v>
      </c>
      <c r="T28" s="20">
        <f t="shared" si="9"/>
        <v>52.162349676225716</v>
      </c>
      <c r="U28" s="22">
        <f t="shared" si="10"/>
        <v>7.4930619796484743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355000</v>
      </c>
      <c r="I31" s="44"/>
      <c r="J31" s="43">
        <v>174000</v>
      </c>
      <c r="K31" s="44">
        <v>350000</v>
      </c>
      <c r="L31" s="43">
        <v>307000</v>
      </c>
      <c r="M31" s="44"/>
      <c r="N31" s="43">
        <v>1571000</v>
      </c>
      <c r="O31" s="44">
        <v>2150000</v>
      </c>
      <c r="P31" s="43">
        <f t="shared" si="5"/>
        <v>2407000</v>
      </c>
      <c r="Q31" s="44">
        <f t="shared" si="6"/>
        <v>2500000</v>
      </c>
      <c r="R31" s="24">
        <f t="shared" si="7"/>
        <v>411.72638436482083</v>
      </c>
      <c r="S31" s="25">
        <f t="shared" si="8"/>
        <v>0</v>
      </c>
      <c r="T31" s="24">
        <f t="shared" si="9"/>
        <v>96.28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2148000</v>
      </c>
      <c r="C33" s="42"/>
      <c r="D33" s="42"/>
      <c r="E33" s="42">
        <f t="shared" si="4"/>
        <v>2148000</v>
      </c>
      <c r="F33" s="43">
        <v>2148000</v>
      </c>
      <c r="G33" s="44">
        <v>2148000</v>
      </c>
      <c r="H33" s="43">
        <v>537000</v>
      </c>
      <c r="I33" s="44">
        <v>572921</v>
      </c>
      <c r="J33" s="43">
        <v>582000</v>
      </c>
      <c r="K33" s="44">
        <v>572039</v>
      </c>
      <c r="L33" s="43">
        <v>581000</v>
      </c>
      <c r="M33" s="44"/>
      <c r="N33" s="43">
        <v>404000</v>
      </c>
      <c r="O33" s="44">
        <v>1003040</v>
      </c>
      <c r="P33" s="43">
        <f t="shared" si="5"/>
        <v>2104000</v>
      </c>
      <c r="Q33" s="44">
        <f t="shared" si="6"/>
        <v>2148000</v>
      </c>
      <c r="R33" s="24">
        <f t="shared" si="7"/>
        <v>-30.464716006884679</v>
      </c>
      <c r="S33" s="25">
        <f t="shared" si="8"/>
        <v>0</v>
      </c>
      <c r="T33" s="24">
        <f t="shared" si="9"/>
        <v>97.951582867783983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4000000</v>
      </c>
      <c r="D37" s="42"/>
      <c r="E37" s="42">
        <f t="shared" si="4"/>
        <v>4000000</v>
      </c>
      <c r="F37" s="43">
        <v>4000000</v>
      </c>
      <c r="G37" s="44">
        <v>4000000</v>
      </c>
      <c r="H37" s="43"/>
      <c r="I37" s="44"/>
      <c r="J37" s="43"/>
      <c r="K37" s="44"/>
      <c r="L37" s="43"/>
      <c r="M37" s="44"/>
      <c r="N37" s="43"/>
      <c r="O37" s="44">
        <v>-4000000</v>
      </c>
      <c r="P37" s="43">
        <f t="shared" si="5"/>
        <v>0</v>
      </c>
      <c r="Q37" s="44">
        <f t="shared" si="6"/>
        <v>-4000000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-100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7141000</v>
      </c>
      <c r="C43" s="45">
        <f t="shared" si="20"/>
        <v>11205000</v>
      </c>
      <c r="D43" s="45">
        <f t="shared" si="20"/>
        <v>0</v>
      </c>
      <c r="E43" s="45">
        <f t="shared" si="20"/>
        <v>18346000</v>
      </c>
      <c r="F43" s="46">
        <f t="shared" si="20"/>
        <v>7141000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7141000</v>
      </c>
      <c r="C44" s="39">
        <f t="shared" si="22"/>
        <v>11205000</v>
      </c>
      <c r="D44" s="39">
        <f t="shared" si="22"/>
        <v>0</v>
      </c>
      <c r="E44" s="39">
        <f t="shared" si="22"/>
        <v>18346000</v>
      </c>
      <c r="F44" s="40">
        <f t="shared" si="22"/>
        <v>7141000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6141000</v>
      </c>
      <c r="C46" s="42">
        <v>11205000</v>
      </c>
      <c r="D46" s="42"/>
      <c r="E46" s="42">
        <f t="shared" si="13"/>
        <v>17346000</v>
      </c>
      <c r="F46" s="43">
        <v>6141000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123310000</v>
      </c>
      <c r="C61" s="39">
        <f t="shared" si="26"/>
        <v>15205000</v>
      </c>
      <c r="D61" s="39">
        <f t="shared" si="26"/>
        <v>0</v>
      </c>
      <c r="E61" s="39">
        <f t="shared" si="26"/>
        <v>138515000</v>
      </c>
      <c r="F61" s="40">
        <f t="shared" si="26"/>
        <v>127310000</v>
      </c>
      <c r="G61" s="41">
        <f t="shared" si="26"/>
        <v>120169000</v>
      </c>
      <c r="H61" s="40">
        <f t="shared" si="26"/>
        <v>22858000</v>
      </c>
      <c r="I61" s="41">
        <f t="shared" si="26"/>
        <v>15588825</v>
      </c>
      <c r="J61" s="40">
        <f t="shared" si="26"/>
        <v>51723000</v>
      </c>
      <c r="K61" s="41">
        <f t="shared" si="26"/>
        <v>39642440</v>
      </c>
      <c r="L61" s="40">
        <f t="shared" si="26"/>
        <v>18174000</v>
      </c>
      <c r="M61" s="41">
        <f t="shared" si="26"/>
        <v>10394411</v>
      </c>
      <c r="N61" s="40">
        <f t="shared" si="26"/>
        <v>23278000</v>
      </c>
      <c r="O61" s="41">
        <f t="shared" si="26"/>
        <v>40711627</v>
      </c>
      <c r="P61" s="40">
        <f t="shared" si="26"/>
        <v>116033000</v>
      </c>
      <c r="Q61" s="41">
        <f t="shared" si="26"/>
        <v>106337303</v>
      </c>
      <c r="R61" s="20">
        <f t="shared" si="16"/>
        <v>28.084076152745681</v>
      </c>
      <c r="S61" s="21">
        <f t="shared" si="17"/>
        <v>291.66843604702564</v>
      </c>
      <c r="T61" s="20">
        <f t="shared" si="18"/>
        <v>83.769266866404351</v>
      </c>
      <c r="U61" s="22">
        <f t="shared" si="19"/>
        <v>76.769521712449915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123310000</v>
      </c>
      <c r="C65" s="48">
        <f t="shared" si="30"/>
        <v>15205000</v>
      </c>
      <c r="D65" s="48">
        <f t="shared" si="30"/>
        <v>0</v>
      </c>
      <c r="E65" s="48">
        <f t="shared" si="30"/>
        <v>138515000</v>
      </c>
      <c r="F65" s="49">
        <f t="shared" si="30"/>
        <v>127310000</v>
      </c>
      <c r="G65" s="50">
        <f t="shared" si="30"/>
        <v>120169000</v>
      </c>
      <c r="H65" s="49">
        <f t="shared" si="30"/>
        <v>22858000</v>
      </c>
      <c r="I65" s="50">
        <f t="shared" si="30"/>
        <v>15588825</v>
      </c>
      <c r="J65" s="49">
        <f t="shared" si="30"/>
        <v>51723000</v>
      </c>
      <c r="K65" s="50">
        <f t="shared" si="30"/>
        <v>39642440</v>
      </c>
      <c r="L65" s="49">
        <f t="shared" si="30"/>
        <v>18174000</v>
      </c>
      <c r="M65" s="51">
        <f t="shared" si="30"/>
        <v>10394411</v>
      </c>
      <c r="N65" s="49">
        <f t="shared" si="30"/>
        <v>23278000</v>
      </c>
      <c r="O65" s="50">
        <f t="shared" si="30"/>
        <v>40711627</v>
      </c>
      <c r="P65" s="49">
        <f t="shared" si="30"/>
        <v>116033000</v>
      </c>
      <c r="Q65" s="50">
        <f t="shared" si="30"/>
        <v>106337303</v>
      </c>
      <c r="R65" s="34">
        <f t="shared" si="16"/>
        <v>28.084076152745681</v>
      </c>
      <c r="S65" s="35">
        <f t="shared" si="17"/>
        <v>291.66843604702564</v>
      </c>
      <c r="T65" s="34">
        <f t="shared" si="18"/>
        <v>83.769266866404351</v>
      </c>
      <c r="U65" s="35">
        <f t="shared" si="19"/>
        <v>76.769521712449915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74410000</v>
      </c>
      <c r="C8" s="36">
        <f t="shared" si="0"/>
        <v>0</v>
      </c>
      <c r="D8" s="36">
        <f t="shared" si="0"/>
        <v>0</v>
      </c>
      <c r="E8" s="36">
        <f t="shared" si="0"/>
        <v>74410000</v>
      </c>
      <c r="F8" s="37">
        <f t="shared" si="0"/>
        <v>74410000</v>
      </c>
      <c r="G8" s="38">
        <f t="shared" si="0"/>
        <v>74410000</v>
      </c>
      <c r="H8" s="37">
        <f t="shared" si="0"/>
        <v>20066000</v>
      </c>
      <c r="I8" s="38">
        <f t="shared" si="0"/>
        <v>23196241</v>
      </c>
      <c r="J8" s="37">
        <f t="shared" si="0"/>
        <v>14217000</v>
      </c>
      <c r="K8" s="38">
        <f t="shared" si="0"/>
        <v>12268606</v>
      </c>
      <c r="L8" s="37">
        <f t="shared" si="0"/>
        <v>5328000</v>
      </c>
      <c r="M8" s="38">
        <f t="shared" si="0"/>
        <v>10578890</v>
      </c>
      <c r="N8" s="37">
        <f t="shared" si="0"/>
        <v>21467000</v>
      </c>
      <c r="O8" s="38">
        <f t="shared" si="0"/>
        <v>24279611</v>
      </c>
      <c r="P8" s="37">
        <f t="shared" si="0"/>
        <v>61078000</v>
      </c>
      <c r="Q8" s="38">
        <f t="shared" si="0"/>
        <v>70323348</v>
      </c>
      <c r="R8" s="16">
        <f>IF(($L8       =0),0,((($N8       -$L8       )/$L8       )*100))</f>
        <v>302.90915915915917</v>
      </c>
      <c r="S8" s="17">
        <f>IF(($M8       =0),0,((($O8       -$M8       )/$M8       )*100))</f>
        <v>129.51000530301386</v>
      </c>
      <c r="T8" s="16">
        <f>IF(($E8       =0),0,(($P8       /$E8       )*100))</f>
        <v>82.083053353043951</v>
      </c>
      <c r="U8" s="18">
        <f>IF(($E8       =0),0,(($Q8       /$E8       )*100))</f>
        <v>94.507926353984686</v>
      </c>
      <c r="V8" s="37">
        <f t="shared" ref="V8:W8" si="1">+V9+V28</f>
        <v>8890000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70241000</v>
      </c>
      <c r="C9" s="39">
        <f t="shared" si="2"/>
        <v>0</v>
      </c>
      <c r="D9" s="39">
        <f t="shared" si="2"/>
        <v>0</v>
      </c>
      <c r="E9" s="39">
        <f t="shared" si="2"/>
        <v>70241000</v>
      </c>
      <c r="F9" s="40">
        <f t="shared" si="2"/>
        <v>70241000</v>
      </c>
      <c r="G9" s="41">
        <f t="shared" si="2"/>
        <v>70241000</v>
      </c>
      <c r="H9" s="40">
        <f t="shared" si="2"/>
        <v>19624000</v>
      </c>
      <c r="I9" s="41">
        <f t="shared" si="2"/>
        <v>21420497</v>
      </c>
      <c r="J9" s="40">
        <f t="shared" si="2"/>
        <v>13372000</v>
      </c>
      <c r="K9" s="41">
        <f t="shared" si="2"/>
        <v>11342808</v>
      </c>
      <c r="L9" s="40">
        <f t="shared" si="2"/>
        <v>4784000</v>
      </c>
      <c r="M9" s="41">
        <f t="shared" si="2"/>
        <v>10076589</v>
      </c>
      <c r="N9" s="40">
        <f t="shared" si="2"/>
        <v>20895000</v>
      </c>
      <c r="O9" s="41">
        <f t="shared" si="2"/>
        <v>23314453</v>
      </c>
      <c r="P9" s="40">
        <f t="shared" si="2"/>
        <v>58675000</v>
      </c>
      <c r="Q9" s="41">
        <f t="shared" si="2"/>
        <v>66154347</v>
      </c>
      <c r="R9" s="20">
        <f>IF(($L9       =0),0,((($N9       -$L9       )/$L9       )*100))</f>
        <v>336.76839464882943</v>
      </c>
      <c r="S9" s="21">
        <f>IF(($M9       =0),0,((($O9       -$M9       )/$M9       )*100))</f>
        <v>131.37247137895571</v>
      </c>
      <c r="T9" s="20">
        <f>IF(($E9       =0),0,(($P9       /$E9       )*100))</f>
        <v>83.533833516037632</v>
      </c>
      <c r="U9" s="22">
        <f>IF(($E9       =0),0,(($Q9       /$E9       )*100))</f>
        <v>94.181954983556608</v>
      </c>
      <c r="V9" s="40">
        <f t="shared" ref="V9:W9" si="3">SUM(V10:V27)</f>
        <v>8890000</v>
      </c>
      <c r="W9" s="41">
        <f t="shared" si="3"/>
        <v>0</v>
      </c>
    </row>
    <row r="10" spans="1:23" ht="13" x14ac:dyDescent="0.3">
      <c r="A10" s="23" t="s">
        <v>36</v>
      </c>
      <c r="B10" s="42">
        <v>54524000</v>
      </c>
      <c r="C10" s="42"/>
      <c r="D10" s="42"/>
      <c r="E10" s="42">
        <f t="shared" ref="E10:E41" si="4">$B10      +$C10      +$D10</f>
        <v>54524000</v>
      </c>
      <c r="F10" s="43">
        <v>54524000</v>
      </c>
      <c r="G10" s="44">
        <v>54524000</v>
      </c>
      <c r="H10" s="43">
        <v>19624000</v>
      </c>
      <c r="I10" s="44">
        <v>21420497</v>
      </c>
      <c r="J10" s="43">
        <v>13372000</v>
      </c>
      <c r="K10" s="44">
        <v>11342808</v>
      </c>
      <c r="L10" s="43">
        <v>4784000</v>
      </c>
      <c r="M10" s="44">
        <v>6345745</v>
      </c>
      <c r="N10" s="43">
        <v>15963000</v>
      </c>
      <c r="O10" s="44">
        <v>14115230</v>
      </c>
      <c r="P10" s="43">
        <f t="shared" ref="P10:P41" si="5">$H10      +$J10      +$L10      +$N10</f>
        <v>53743000</v>
      </c>
      <c r="Q10" s="44">
        <f t="shared" ref="Q10:Q41" si="6">$I10      +$K10      +$M10      +$O10</f>
        <v>53224280</v>
      </c>
      <c r="R10" s="24">
        <f t="shared" ref="R10:R41" si="7">IF(($L10      =0),0,((($N10      -$L10      )/$L10      )*100))</f>
        <v>233.67474916387957</v>
      </c>
      <c r="S10" s="25">
        <f t="shared" ref="S10:S41" si="8">IF(($M10      =0),0,((($O10      -$M10      )/$M10      )*100))</f>
        <v>122.43613634017755</v>
      </c>
      <c r="T10" s="24">
        <f t="shared" ref="T10:T41" si="9">IF(($E10      =0),0,(($P10      /$E10      )*100))</f>
        <v>98.567603257281206</v>
      </c>
      <c r="U10" s="26">
        <f t="shared" ref="U10:U41" si="10">IF(($E10      =0),0,(($Q10      /$E10      )*100))</f>
        <v>97.616242388672873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15717000</v>
      </c>
      <c r="C20" s="42"/>
      <c r="D20" s="42"/>
      <c r="E20" s="42">
        <f t="shared" si="4"/>
        <v>15717000</v>
      </c>
      <c r="F20" s="43">
        <v>15717000</v>
      </c>
      <c r="G20" s="44">
        <v>15717000</v>
      </c>
      <c r="H20" s="43"/>
      <c r="I20" s="44"/>
      <c r="J20" s="43"/>
      <c r="K20" s="44"/>
      <c r="L20" s="43"/>
      <c r="M20" s="44">
        <v>3730844</v>
      </c>
      <c r="N20" s="43">
        <v>4932000</v>
      </c>
      <c r="O20" s="44">
        <v>9199223</v>
      </c>
      <c r="P20" s="43">
        <f t="shared" si="5"/>
        <v>4932000</v>
      </c>
      <c r="Q20" s="44">
        <f t="shared" si="6"/>
        <v>12930067</v>
      </c>
      <c r="R20" s="24">
        <f t="shared" si="7"/>
        <v>0</v>
      </c>
      <c r="S20" s="25">
        <f t="shared" si="8"/>
        <v>146.5721697288871</v>
      </c>
      <c r="T20" s="24">
        <f t="shared" si="9"/>
        <v>31.380034357701852</v>
      </c>
      <c r="U20" s="26">
        <f t="shared" si="10"/>
        <v>82.268034612203351</v>
      </c>
      <c r="V20" s="43">
        <v>8890000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4169000</v>
      </c>
      <c r="C28" s="39">
        <f t="shared" si="11"/>
        <v>0</v>
      </c>
      <c r="D28" s="39">
        <f t="shared" si="11"/>
        <v>0</v>
      </c>
      <c r="E28" s="39">
        <f t="shared" si="11"/>
        <v>4169000</v>
      </c>
      <c r="F28" s="40">
        <f t="shared" si="11"/>
        <v>4169000</v>
      </c>
      <c r="G28" s="41">
        <f t="shared" si="11"/>
        <v>4169000</v>
      </c>
      <c r="H28" s="40">
        <f t="shared" si="11"/>
        <v>442000</v>
      </c>
      <c r="I28" s="41">
        <f t="shared" si="11"/>
        <v>1775744</v>
      </c>
      <c r="J28" s="40">
        <f t="shared" si="11"/>
        <v>845000</v>
      </c>
      <c r="K28" s="41">
        <f t="shared" si="11"/>
        <v>925798</v>
      </c>
      <c r="L28" s="40">
        <f t="shared" si="11"/>
        <v>544000</v>
      </c>
      <c r="M28" s="41">
        <f t="shared" si="11"/>
        <v>502301</v>
      </c>
      <c r="N28" s="40">
        <f t="shared" si="11"/>
        <v>572000</v>
      </c>
      <c r="O28" s="41">
        <f t="shared" si="11"/>
        <v>965158</v>
      </c>
      <c r="P28" s="40">
        <f t="shared" si="11"/>
        <v>2403000</v>
      </c>
      <c r="Q28" s="41">
        <f t="shared" si="11"/>
        <v>4169001</v>
      </c>
      <c r="R28" s="20">
        <f t="shared" si="7"/>
        <v>5.1470588235294112</v>
      </c>
      <c r="S28" s="21">
        <f t="shared" si="8"/>
        <v>92.147337950750639</v>
      </c>
      <c r="T28" s="20">
        <f t="shared" si="9"/>
        <v>57.639721755816744</v>
      </c>
      <c r="U28" s="22">
        <f t="shared" si="10"/>
        <v>100.00002398656753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/>
      <c r="I31" s="44">
        <v>6744</v>
      </c>
      <c r="J31" s="43">
        <v>845000</v>
      </c>
      <c r="K31" s="44">
        <v>925798</v>
      </c>
      <c r="L31" s="43">
        <v>143000</v>
      </c>
      <c r="M31" s="44">
        <v>502301</v>
      </c>
      <c r="N31" s="43">
        <v>572000</v>
      </c>
      <c r="O31" s="44">
        <v>965158</v>
      </c>
      <c r="P31" s="43">
        <f t="shared" si="5"/>
        <v>1560000</v>
      </c>
      <c r="Q31" s="44">
        <f t="shared" si="6"/>
        <v>2400001</v>
      </c>
      <c r="R31" s="24">
        <f t="shared" si="7"/>
        <v>300</v>
      </c>
      <c r="S31" s="25">
        <f t="shared" si="8"/>
        <v>92.147337950750639</v>
      </c>
      <c r="T31" s="24">
        <f t="shared" si="9"/>
        <v>65</v>
      </c>
      <c r="U31" s="26">
        <f t="shared" si="10"/>
        <v>100.00004166666668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1769000</v>
      </c>
      <c r="C33" s="42"/>
      <c r="D33" s="42"/>
      <c r="E33" s="42">
        <f t="shared" si="4"/>
        <v>1769000</v>
      </c>
      <c r="F33" s="43">
        <v>1769000</v>
      </c>
      <c r="G33" s="44">
        <v>1769000</v>
      </c>
      <c r="H33" s="43">
        <v>442000</v>
      </c>
      <c r="I33" s="44">
        <v>1769000</v>
      </c>
      <c r="J33" s="43"/>
      <c r="K33" s="44"/>
      <c r="L33" s="43">
        <v>401000</v>
      </c>
      <c r="M33" s="44"/>
      <c r="N33" s="43"/>
      <c r="O33" s="44"/>
      <c r="P33" s="43">
        <f t="shared" si="5"/>
        <v>843000</v>
      </c>
      <c r="Q33" s="44">
        <f t="shared" si="6"/>
        <v>1769000</v>
      </c>
      <c r="R33" s="24">
        <f t="shared" si="7"/>
        <v>-100</v>
      </c>
      <c r="S33" s="25">
        <f t="shared" si="8"/>
        <v>0</v>
      </c>
      <c r="T33" s="24">
        <f t="shared" si="9"/>
        <v>47.654041831543239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4368000</v>
      </c>
      <c r="C43" s="45">
        <f t="shared" si="20"/>
        <v>1594000</v>
      </c>
      <c r="D43" s="45">
        <f t="shared" si="20"/>
        <v>0</v>
      </c>
      <c r="E43" s="45">
        <f t="shared" si="20"/>
        <v>5962000</v>
      </c>
      <c r="F43" s="46">
        <f t="shared" si="20"/>
        <v>4368000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4368000</v>
      </c>
      <c r="C44" s="39">
        <f t="shared" si="22"/>
        <v>1594000</v>
      </c>
      <c r="D44" s="39">
        <f t="shared" si="22"/>
        <v>0</v>
      </c>
      <c r="E44" s="39">
        <f t="shared" si="22"/>
        <v>5962000</v>
      </c>
      <c r="F44" s="40">
        <f t="shared" si="22"/>
        <v>4368000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4368000</v>
      </c>
      <c r="C46" s="42">
        <v>1594000</v>
      </c>
      <c r="D46" s="42"/>
      <c r="E46" s="42">
        <f t="shared" si="13"/>
        <v>5962000</v>
      </c>
      <c r="F46" s="43">
        <v>4368000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78778000</v>
      </c>
      <c r="C61" s="39">
        <f t="shared" si="26"/>
        <v>1594000</v>
      </c>
      <c r="D61" s="39">
        <f t="shared" si="26"/>
        <v>0</v>
      </c>
      <c r="E61" s="39">
        <f t="shared" si="26"/>
        <v>80372000</v>
      </c>
      <c r="F61" s="40">
        <f t="shared" si="26"/>
        <v>78778000</v>
      </c>
      <c r="G61" s="41">
        <f t="shared" si="26"/>
        <v>74410000</v>
      </c>
      <c r="H61" s="40">
        <f t="shared" si="26"/>
        <v>20066000</v>
      </c>
      <c r="I61" s="41">
        <f t="shared" si="26"/>
        <v>23196241</v>
      </c>
      <c r="J61" s="40">
        <f t="shared" si="26"/>
        <v>14217000</v>
      </c>
      <c r="K61" s="41">
        <f t="shared" si="26"/>
        <v>12268606</v>
      </c>
      <c r="L61" s="40">
        <f t="shared" si="26"/>
        <v>5328000</v>
      </c>
      <c r="M61" s="41">
        <f t="shared" si="26"/>
        <v>10578890</v>
      </c>
      <c r="N61" s="40">
        <f t="shared" si="26"/>
        <v>21467000</v>
      </c>
      <c r="O61" s="41">
        <f t="shared" si="26"/>
        <v>24279611</v>
      </c>
      <c r="P61" s="40">
        <f t="shared" si="26"/>
        <v>61078000</v>
      </c>
      <c r="Q61" s="41">
        <f t="shared" si="26"/>
        <v>70323348</v>
      </c>
      <c r="R61" s="20">
        <f t="shared" si="16"/>
        <v>302.90915915915917</v>
      </c>
      <c r="S61" s="21">
        <f t="shared" si="17"/>
        <v>129.51000530301386</v>
      </c>
      <c r="T61" s="20">
        <f t="shared" si="18"/>
        <v>75.994127308017724</v>
      </c>
      <c r="U61" s="22">
        <f t="shared" si="19"/>
        <v>87.497322450604685</v>
      </c>
      <c r="V61" s="40">
        <f t="shared" ref="V61:W61" si="27">+V8+V43</f>
        <v>8890000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78778000</v>
      </c>
      <c r="C65" s="48">
        <f t="shared" si="30"/>
        <v>1594000</v>
      </c>
      <c r="D65" s="48">
        <f t="shared" si="30"/>
        <v>0</v>
      </c>
      <c r="E65" s="48">
        <f t="shared" si="30"/>
        <v>80372000</v>
      </c>
      <c r="F65" s="49">
        <f t="shared" si="30"/>
        <v>78778000</v>
      </c>
      <c r="G65" s="50">
        <f t="shared" si="30"/>
        <v>74410000</v>
      </c>
      <c r="H65" s="49">
        <f t="shared" si="30"/>
        <v>20066000</v>
      </c>
      <c r="I65" s="50">
        <f t="shared" si="30"/>
        <v>23196241</v>
      </c>
      <c r="J65" s="49">
        <f t="shared" si="30"/>
        <v>14217000</v>
      </c>
      <c r="K65" s="50">
        <f t="shared" si="30"/>
        <v>12268606</v>
      </c>
      <c r="L65" s="49">
        <f t="shared" si="30"/>
        <v>5328000</v>
      </c>
      <c r="M65" s="51">
        <f t="shared" si="30"/>
        <v>10578890</v>
      </c>
      <c r="N65" s="49">
        <f t="shared" si="30"/>
        <v>21467000</v>
      </c>
      <c r="O65" s="50">
        <f t="shared" si="30"/>
        <v>24279611</v>
      </c>
      <c r="P65" s="49">
        <f t="shared" si="30"/>
        <v>61078000</v>
      </c>
      <c r="Q65" s="50">
        <f t="shared" si="30"/>
        <v>70323348</v>
      </c>
      <c r="R65" s="34">
        <f t="shared" si="16"/>
        <v>302.90915915915917</v>
      </c>
      <c r="S65" s="35">
        <f t="shared" si="17"/>
        <v>129.51000530301386</v>
      </c>
      <c r="T65" s="34">
        <f t="shared" si="18"/>
        <v>75.994127308017724</v>
      </c>
      <c r="U65" s="35">
        <f t="shared" si="19"/>
        <v>87.497322450604685</v>
      </c>
      <c r="V65" s="49">
        <f>+V61+V62</f>
        <v>8890000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72505000</v>
      </c>
      <c r="C8" s="36">
        <f t="shared" si="0"/>
        <v>18604000</v>
      </c>
      <c r="D8" s="36">
        <f t="shared" si="0"/>
        <v>0</v>
      </c>
      <c r="E8" s="36">
        <f t="shared" si="0"/>
        <v>91109000</v>
      </c>
      <c r="F8" s="37">
        <f t="shared" si="0"/>
        <v>91109000</v>
      </c>
      <c r="G8" s="38">
        <f t="shared" si="0"/>
        <v>91109000</v>
      </c>
      <c r="H8" s="37">
        <f t="shared" si="0"/>
        <v>9934000</v>
      </c>
      <c r="I8" s="38">
        <f t="shared" si="0"/>
        <v>9425900</v>
      </c>
      <c r="J8" s="37">
        <f t="shared" si="0"/>
        <v>23417000</v>
      </c>
      <c r="K8" s="38">
        <f t="shared" si="0"/>
        <v>14009744</v>
      </c>
      <c r="L8" s="37">
        <f t="shared" si="0"/>
        <v>8488000</v>
      </c>
      <c r="M8" s="38">
        <f t="shared" si="0"/>
        <v>14348102</v>
      </c>
      <c r="N8" s="37">
        <f t="shared" si="0"/>
        <v>20090000</v>
      </c>
      <c r="O8" s="38">
        <f t="shared" si="0"/>
        <v>34272269</v>
      </c>
      <c r="P8" s="37">
        <f t="shared" si="0"/>
        <v>61929000</v>
      </c>
      <c r="Q8" s="38">
        <f t="shared" si="0"/>
        <v>72056015</v>
      </c>
      <c r="R8" s="16">
        <f>IF(($L8       =0),0,((($N8       -$L8       )/$L8       )*100))</f>
        <v>136.68708765315739</v>
      </c>
      <c r="S8" s="17">
        <f>IF(($M8       =0),0,((($O8       -$M8       )/$M8       )*100))</f>
        <v>138.86273599114364</v>
      </c>
      <c r="T8" s="16">
        <f>IF(($E8       =0),0,(($P8       /$E8       )*100))</f>
        <v>67.972428629443854</v>
      </c>
      <c r="U8" s="18">
        <f>IF(($E8       =0),0,(($Q8       /$E8       )*100))</f>
        <v>79.087702641890473</v>
      </c>
      <c r="V8" s="37">
        <f t="shared" ref="V8:W8" si="1">+V9+V28</f>
        <v>1246000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68900000</v>
      </c>
      <c r="C9" s="39">
        <f t="shared" si="2"/>
        <v>18604000</v>
      </c>
      <c r="D9" s="39">
        <f t="shared" si="2"/>
        <v>0</v>
      </c>
      <c r="E9" s="39">
        <f t="shared" si="2"/>
        <v>87504000</v>
      </c>
      <c r="F9" s="40">
        <f t="shared" si="2"/>
        <v>87504000</v>
      </c>
      <c r="G9" s="41">
        <f t="shared" si="2"/>
        <v>87504000</v>
      </c>
      <c r="H9" s="40">
        <f t="shared" si="2"/>
        <v>8922000</v>
      </c>
      <c r="I9" s="41">
        <f t="shared" si="2"/>
        <v>8270289</v>
      </c>
      <c r="J9" s="40">
        <f t="shared" si="2"/>
        <v>22701000</v>
      </c>
      <c r="K9" s="41">
        <f t="shared" si="2"/>
        <v>13314937</v>
      </c>
      <c r="L9" s="40">
        <f t="shared" si="2"/>
        <v>7703000</v>
      </c>
      <c r="M9" s="41">
        <f t="shared" si="2"/>
        <v>13470708</v>
      </c>
      <c r="N9" s="40">
        <f t="shared" si="2"/>
        <v>19496000</v>
      </c>
      <c r="O9" s="41">
        <f t="shared" si="2"/>
        <v>33514176</v>
      </c>
      <c r="P9" s="40">
        <f t="shared" si="2"/>
        <v>58822000</v>
      </c>
      <c r="Q9" s="41">
        <f t="shared" si="2"/>
        <v>68570110</v>
      </c>
      <c r="R9" s="20">
        <f>IF(($L9       =0),0,((($N9       -$L9       )/$L9       )*100))</f>
        <v>153.09619628716084</v>
      </c>
      <c r="S9" s="21">
        <f>IF(($M9       =0),0,((($O9       -$M9       )/$M9       )*100))</f>
        <v>148.79298103707691</v>
      </c>
      <c r="T9" s="20">
        <f>IF(($E9       =0),0,(($P9       /$E9       )*100))</f>
        <v>67.222069848235506</v>
      </c>
      <c r="U9" s="22">
        <f>IF(($E9       =0),0,(($Q9       /$E9       )*100))</f>
        <v>78.362257725361133</v>
      </c>
      <c r="V9" s="40">
        <f t="shared" ref="V9:W9" si="3">SUM(V10:V27)</f>
        <v>1246000</v>
      </c>
      <c r="W9" s="41">
        <f t="shared" si="3"/>
        <v>0</v>
      </c>
    </row>
    <row r="10" spans="1:23" ht="13" x14ac:dyDescent="0.3">
      <c r="A10" s="23" t="s">
        <v>36</v>
      </c>
      <c r="B10" s="42">
        <v>52929000</v>
      </c>
      <c r="C10" s="42"/>
      <c r="D10" s="42"/>
      <c r="E10" s="42">
        <f t="shared" ref="E10:E41" si="4">$B10      +$C10      +$D10</f>
        <v>52929000</v>
      </c>
      <c r="F10" s="43">
        <v>52929000</v>
      </c>
      <c r="G10" s="44">
        <v>52929000</v>
      </c>
      <c r="H10" s="43">
        <v>7755000</v>
      </c>
      <c r="I10" s="44">
        <v>8270289</v>
      </c>
      <c r="J10" s="43">
        <v>13487000</v>
      </c>
      <c r="K10" s="44">
        <v>13314937</v>
      </c>
      <c r="L10" s="43">
        <v>4276000</v>
      </c>
      <c r="M10" s="44">
        <v>3931436</v>
      </c>
      <c r="N10" s="43">
        <v>18766000</v>
      </c>
      <c r="O10" s="44">
        <v>33514176</v>
      </c>
      <c r="P10" s="43">
        <f t="shared" ref="P10:P41" si="5">$H10      +$J10      +$L10      +$N10</f>
        <v>44284000</v>
      </c>
      <c r="Q10" s="44">
        <f t="shared" ref="Q10:Q41" si="6">$I10      +$K10      +$M10      +$O10</f>
        <v>59030838</v>
      </c>
      <c r="R10" s="24">
        <f t="shared" ref="R10:R41" si="7">IF(($L10      =0),0,((($N10      -$L10      )/$L10      )*100))</f>
        <v>338.86810102899909</v>
      </c>
      <c r="S10" s="25">
        <f t="shared" ref="S10:S41" si="8">IF(($M10      =0),0,((($O10      -$M10      )/$M10      )*100))</f>
        <v>752.46652876964038</v>
      </c>
      <c r="T10" s="24">
        <f t="shared" ref="T10:T41" si="9">IF(($E10      =0),0,(($P10      /$E10      )*100))</f>
        <v>83.666798919306999</v>
      </c>
      <c r="U10" s="26">
        <f t="shared" ref="U10:U41" si="10">IF(($E10      =0),0,(($Q10      /$E10      )*100))</f>
        <v>111.52834551946948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15971000</v>
      </c>
      <c r="C13" s="42"/>
      <c r="D13" s="42"/>
      <c r="E13" s="42">
        <f t="shared" si="4"/>
        <v>15971000</v>
      </c>
      <c r="F13" s="43">
        <v>15971000</v>
      </c>
      <c r="G13" s="44">
        <v>15971000</v>
      </c>
      <c r="H13" s="43">
        <v>1167000</v>
      </c>
      <c r="I13" s="44"/>
      <c r="J13" s="43">
        <v>9214000</v>
      </c>
      <c r="K13" s="44"/>
      <c r="L13" s="43">
        <v>3427000</v>
      </c>
      <c r="M13" s="44">
        <v>9539272</v>
      </c>
      <c r="N13" s="43">
        <v>730000</v>
      </c>
      <c r="O13" s="44"/>
      <c r="P13" s="43">
        <f t="shared" si="5"/>
        <v>14538000</v>
      </c>
      <c r="Q13" s="44">
        <f t="shared" si="6"/>
        <v>9539272</v>
      </c>
      <c r="R13" s="24">
        <f t="shared" si="7"/>
        <v>-78.698570177998249</v>
      </c>
      <c r="S13" s="25">
        <f t="shared" si="8"/>
        <v>-100</v>
      </c>
      <c r="T13" s="24">
        <f t="shared" si="9"/>
        <v>91.027487320768898</v>
      </c>
      <c r="U13" s="26">
        <f t="shared" si="10"/>
        <v>59.72870828376432</v>
      </c>
      <c r="V13" s="43">
        <v>1246000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18604000</v>
      </c>
      <c r="D20" s="42"/>
      <c r="E20" s="42">
        <f t="shared" si="4"/>
        <v>18604000</v>
      </c>
      <c r="F20" s="43">
        <v>18604000</v>
      </c>
      <c r="G20" s="44">
        <v>18604000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3605000</v>
      </c>
      <c r="C28" s="39">
        <f t="shared" si="11"/>
        <v>0</v>
      </c>
      <c r="D28" s="39">
        <f t="shared" si="11"/>
        <v>0</v>
      </c>
      <c r="E28" s="39">
        <f t="shared" si="11"/>
        <v>3605000</v>
      </c>
      <c r="F28" s="40">
        <f t="shared" si="11"/>
        <v>3605000</v>
      </c>
      <c r="G28" s="41">
        <f t="shared" si="11"/>
        <v>3605000</v>
      </c>
      <c r="H28" s="40">
        <f t="shared" si="11"/>
        <v>1012000</v>
      </c>
      <c r="I28" s="41">
        <f t="shared" si="11"/>
        <v>1155611</v>
      </c>
      <c r="J28" s="40">
        <f t="shared" si="11"/>
        <v>716000</v>
      </c>
      <c r="K28" s="41">
        <f t="shared" si="11"/>
        <v>694807</v>
      </c>
      <c r="L28" s="40">
        <f t="shared" si="11"/>
        <v>785000</v>
      </c>
      <c r="M28" s="41">
        <f t="shared" si="11"/>
        <v>877394</v>
      </c>
      <c r="N28" s="40">
        <f t="shared" si="11"/>
        <v>594000</v>
      </c>
      <c r="O28" s="41">
        <f t="shared" si="11"/>
        <v>758093</v>
      </c>
      <c r="P28" s="40">
        <f t="shared" si="11"/>
        <v>3107000</v>
      </c>
      <c r="Q28" s="41">
        <f t="shared" si="11"/>
        <v>3485905</v>
      </c>
      <c r="R28" s="20">
        <f t="shared" si="7"/>
        <v>-24.331210191082803</v>
      </c>
      <c r="S28" s="21">
        <f t="shared" si="8"/>
        <v>-13.597198066091174</v>
      </c>
      <c r="T28" s="20">
        <f t="shared" si="9"/>
        <v>86.185852981969489</v>
      </c>
      <c r="U28" s="22">
        <f t="shared" si="10"/>
        <v>96.696393897364771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662000</v>
      </c>
      <c r="I31" s="44">
        <v>657803</v>
      </c>
      <c r="J31" s="43">
        <v>419000</v>
      </c>
      <c r="K31" s="44">
        <v>397754</v>
      </c>
      <c r="L31" s="43">
        <v>608000</v>
      </c>
      <c r="M31" s="44">
        <v>608535</v>
      </c>
      <c r="N31" s="43">
        <v>324000</v>
      </c>
      <c r="O31" s="44">
        <v>488091</v>
      </c>
      <c r="P31" s="43">
        <f t="shared" si="5"/>
        <v>2013000</v>
      </c>
      <c r="Q31" s="44">
        <f t="shared" si="6"/>
        <v>2152183</v>
      </c>
      <c r="R31" s="24">
        <f t="shared" si="7"/>
        <v>-46.710526315789473</v>
      </c>
      <c r="S31" s="25">
        <f t="shared" si="8"/>
        <v>-19.79245236510636</v>
      </c>
      <c r="T31" s="24">
        <f t="shared" si="9"/>
        <v>91.5</v>
      </c>
      <c r="U31" s="26">
        <f t="shared" si="10"/>
        <v>97.82650000000001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1405000</v>
      </c>
      <c r="C33" s="42"/>
      <c r="D33" s="42"/>
      <c r="E33" s="42">
        <f t="shared" si="4"/>
        <v>1405000</v>
      </c>
      <c r="F33" s="43">
        <v>1405000</v>
      </c>
      <c r="G33" s="44">
        <v>1405000</v>
      </c>
      <c r="H33" s="43">
        <v>350000</v>
      </c>
      <c r="I33" s="44">
        <v>497808</v>
      </c>
      <c r="J33" s="43">
        <v>297000</v>
      </c>
      <c r="K33" s="44">
        <v>297053</v>
      </c>
      <c r="L33" s="43">
        <v>177000</v>
      </c>
      <c r="M33" s="44">
        <v>268859</v>
      </c>
      <c r="N33" s="43">
        <v>270000</v>
      </c>
      <c r="O33" s="44">
        <v>270002</v>
      </c>
      <c r="P33" s="43">
        <f t="shared" si="5"/>
        <v>1094000</v>
      </c>
      <c r="Q33" s="44">
        <f t="shared" si="6"/>
        <v>1333722</v>
      </c>
      <c r="R33" s="24">
        <f t="shared" si="7"/>
        <v>52.542372881355938</v>
      </c>
      <c r="S33" s="25">
        <f t="shared" si="8"/>
        <v>0.4251299008030231</v>
      </c>
      <c r="T33" s="24">
        <f t="shared" si="9"/>
        <v>77.864768683274022</v>
      </c>
      <c r="U33" s="26">
        <f t="shared" si="10"/>
        <v>94.926832740213513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15427000</v>
      </c>
      <c r="C43" s="45">
        <f t="shared" si="20"/>
        <v>3028000</v>
      </c>
      <c r="D43" s="45">
        <f t="shared" si="20"/>
        <v>0</v>
      </c>
      <c r="E43" s="45">
        <f t="shared" si="20"/>
        <v>18455000</v>
      </c>
      <c r="F43" s="46">
        <f t="shared" si="20"/>
        <v>15427000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15427000</v>
      </c>
      <c r="C44" s="39">
        <f t="shared" si="22"/>
        <v>3028000</v>
      </c>
      <c r="D44" s="39">
        <f t="shared" si="22"/>
        <v>0</v>
      </c>
      <c r="E44" s="39">
        <f t="shared" si="22"/>
        <v>18455000</v>
      </c>
      <c r="F44" s="40">
        <f t="shared" si="22"/>
        <v>15427000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15427000</v>
      </c>
      <c r="C46" s="42">
        <v>3028000</v>
      </c>
      <c r="D46" s="42"/>
      <c r="E46" s="42">
        <f t="shared" si="13"/>
        <v>18455000</v>
      </c>
      <c r="F46" s="43">
        <v>15427000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87932000</v>
      </c>
      <c r="C61" s="39">
        <f t="shared" si="26"/>
        <v>21632000</v>
      </c>
      <c r="D61" s="39">
        <f t="shared" si="26"/>
        <v>0</v>
      </c>
      <c r="E61" s="39">
        <f t="shared" si="26"/>
        <v>109564000</v>
      </c>
      <c r="F61" s="40">
        <f t="shared" si="26"/>
        <v>106536000</v>
      </c>
      <c r="G61" s="41">
        <f t="shared" si="26"/>
        <v>91109000</v>
      </c>
      <c r="H61" s="40">
        <f t="shared" si="26"/>
        <v>9934000</v>
      </c>
      <c r="I61" s="41">
        <f t="shared" si="26"/>
        <v>9425900</v>
      </c>
      <c r="J61" s="40">
        <f t="shared" si="26"/>
        <v>23417000</v>
      </c>
      <c r="K61" s="41">
        <f t="shared" si="26"/>
        <v>14009744</v>
      </c>
      <c r="L61" s="40">
        <f t="shared" si="26"/>
        <v>8488000</v>
      </c>
      <c r="M61" s="41">
        <f t="shared" si="26"/>
        <v>14348102</v>
      </c>
      <c r="N61" s="40">
        <f t="shared" si="26"/>
        <v>20090000</v>
      </c>
      <c r="O61" s="41">
        <f t="shared" si="26"/>
        <v>34272269</v>
      </c>
      <c r="P61" s="40">
        <f t="shared" si="26"/>
        <v>61929000</v>
      </c>
      <c r="Q61" s="41">
        <f t="shared" si="26"/>
        <v>72056015</v>
      </c>
      <c r="R61" s="20">
        <f t="shared" si="16"/>
        <v>136.68708765315739</v>
      </c>
      <c r="S61" s="21">
        <f t="shared" si="17"/>
        <v>138.86273599114364</v>
      </c>
      <c r="T61" s="20">
        <f t="shared" si="18"/>
        <v>56.523128034755942</v>
      </c>
      <c r="U61" s="22">
        <f t="shared" si="19"/>
        <v>65.766141250775803</v>
      </c>
      <c r="V61" s="40">
        <f t="shared" ref="V61:W61" si="27">+V8+V43</f>
        <v>1246000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87932000</v>
      </c>
      <c r="C65" s="48">
        <f t="shared" si="30"/>
        <v>21632000</v>
      </c>
      <c r="D65" s="48">
        <f t="shared" si="30"/>
        <v>0</v>
      </c>
      <c r="E65" s="48">
        <f t="shared" si="30"/>
        <v>109564000</v>
      </c>
      <c r="F65" s="49">
        <f t="shared" si="30"/>
        <v>106536000</v>
      </c>
      <c r="G65" s="50">
        <f t="shared" si="30"/>
        <v>91109000</v>
      </c>
      <c r="H65" s="49">
        <f t="shared" si="30"/>
        <v>9934000</v>
      </c>
      <c r="I65" s="50">
        <f t="shared" si="30"/>
        <v>9425900</v>
      </c>
      <c r="J65" s="49">
        <f t="shared" si="30"/>
        <v>23417000</v>
      </c>
      <c r="K65" s="50">
        <f t="shared" si="30"/>
        <v>14009744</v>
      </c>
      <c r="L65" s="49">
        <f t="shared" si="30"/>
        <v>8488000</v>
      </c>
      <c r="M65" s="51">
        <f t="shared" si="30"/>
        <v>14348102</v>
      </c>
      <c r="N65" s="49">
        <f t="shared" si="30"/>
        <v>20090000</v>
      </c>
      <c r="O65" s="50">
        <f t="shared" si="30"/>
        <v>34272269</v>
      </c>
      <c r="P65" s="49">
        <f t="shared" si="30"/>
        <v>61929000</v>
      </c>
      <c r="Q65" s="50">
        <f t="shared" si="30"/>
        <v>72056015</v>
      </c>
      <c r="R65" s="34">
        <f t="shared" si="16"/>
        <v>136.68708765315739</v>
      </c>
      <c r="S65" s="35">
        <f t="shared" si="17"/>
        <v>138.86273599114364</v>
      </c>
      <c r="T65" s="34">
        <f t="shared" si="18"/>
        <v>56.523128034755942</v>
      </c>
      <c r="U65" s="35">
        <f t="shared" si="19"/>
        <v>65.766141250775803</v>
      </c>
      <c r="V65" s="49">
        <f>+V61+V62</f>
        <v>1246000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924098000</v>
      </c>
      <c r="C8" s="36">
        <f t="shared" si="0"/>
        <v>34000000</v>
      </c>
      <c r="D8" s="36">
        <f t="shared" si="0"/>
        <v>0</v>
      </c>
      <c r="E8" s="36">
        <f t="shared" si="0"/>
        <v>958098000</v>
      </c>
      <c r="F8" s="37">
        <f t="shared" si="0"/>
        <v>958098000</v>
      </c>
      <c r="G8" s="38">
        <f t="shared" si="0"/>
        <v>936778000</v>
      </c>
      <c r="H8" s="37">
        <f t="shared" si="0"/>
        <v>135851000</v>
      </c>
      <c r="I8" s="38">
        <f t="shared" si="0"/>
        <v>169149287</v>
      </c>
      <c r="J8" s="37">
        <f t="shared" si="0"/>
        <v>307754000</v>
      </c>
      <c r="K8" s="38">
        <f t="shared" si="0"/>
        <v>274927046</v>
      </c>
      <c r="L8" s="37">
        <f t="shared" si="0"/>
        <v>195820000</v>
      </c>
      <c r="M8" s="38">
        <f t="shared" si="0"/>
        <v>224762409</v>
      </c>
      <c r="N8" s="37">
        <f t="shared" si="0"/>
        <v>198481000</v>
      </c>
      <c r="O8" s="38">
        <f t="shared" si="0"/>
        <v>236264034</v>
      </c>
      <c r="P8" s="37">
        <f t="shared" si="0"/>
        <v>837906000</v>
      </c>
      <c r="Q8" s="38">
        <f t="shared" si="0"/>
        <v>905102776</v>
      </c>
      <c r="R8" s="16">
        <f>IF(($L8       =0),0,((($N8       -$L8       )/$L8       )*100))</f>
        <v>1.3589010315595955</v>
      </c>
      <c r="S8" s="17">
        <f>IF(($M8       =0),0,((($O8       -$M8       )/$M8       )*100))</f>
        <v>5.117236930842826</v>
      </c>
      <c r="T8" s="16">
        <f>IF(($E8       =0),0,(($P8       /$E8       )*100))</f>
        <v>87.455145507035809</v>
      </c>
      <c r="U8" s="18">
        <f>IF(($E8       =0),0,(($Q8       /$E8       )*100))</f>
        <v>94.468705289020534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904167000</v>
      </c>
      <c r="C9" s="39">
        <f t="shared" si="2"/>
        <v>30000000</v>
      </c>
      <c r="D9" s="39">
        <f t="shared" si="2"/>
        <v>0</v>
      </c>
      <c r="E9" s="39">
        <f t="shared" si="2"/>
        <v>934167000</v>
      </c>
      <c r="F9" s="40">
        <f t="shared" si="2"/>
        <v>934167000</v>
      </c>
      <c r="G9" s="41">
        <f t="shared" si="2"/>
        <v>912847000</v>
      </c>
      <c r="H9" s="40">
        <f t="shared" si="2"/>
        <v>131566000</v>
      </c>
      <c r="I9" s="41">
        <f t="shared" si="2"/>
        <v>163878689</v>
      </c>
      <c r="J9" s="40">
        <f t="shared" si="2"/>
        <v>303557000</v>
      </c>
      <c r="K9" s="41">
        <f t="shared" si="2"/>
        <v>268820439</v>
      </c>
      <c r="L9" s="40">
        <f t="shared" si="2"/>
        <v>190590000</v>
      </c>
      <c r="M9" s="41">
        <f t="shared" si="2"/>
        <v>221568360</v>
      </c>
      <c r="N9" s="40">
        <f t="shared" si="2"/>
        <v>194510000</v>
      </c>
      <c r="O9" s="41">
        <f t="shared" si="2"/>
        <v>231129389</v>
      </c>
      <c r="P9" s="40">
        <f t="shared" si="2"/>
        <v>820223000</v>
      </c>
      <c r="Q9" s="41">
        <f t="shared" si="2"/>
        <v>885396877</v>
      </c>
      <c r="R9" s="20">
        <f>IF(($L9       =0),0,((($N9       -$L9       )/$L9       )*100))</f>
        <v>2.0567710792801299</v>
      </c>
      <c r="S9" s="21">
        <f>IF(($M9       =0),0,((($O9       -$M9       )/$M9       )*100))</f>
        <v>4.3151598901576023</v>
      </c>
      <c r="T9" s="20">
        <f>IF(($E9       =0),0,(($P9       /$E9       )*100))</f>
        <v>87.802609169452566</v>
      </c>
      <c r="U9" s="22">
        <f>IF(($E9       =0),0,(($Q9       /$E9       )*100))</f>
        <v>94.779292888744735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189331000</v>
      </c>
      <c r="C12" s="42"/>
      <c r="D12" s="42"/>
      <c r="E12" s="42">
        <f t="shared" si="4"/>
        <v>189331000</v>
      </c>
      <c r="F12" s="43">
        <v>189331000</v>
      </c>
      <c r="G12" s="44">
        <v>189331000</v>
      </c>
      <c r="H12" s="43">
        <v>24431000</v>
      </c>
      <c r="I12" s="44">
        <v>35022506</v>
      </c>
      <c r="J12" s="43">
        <v>42556000</v>
      </c>
      <c r="K12" s="44">
        <v>35222714</v>
      </c>
      <c r="L12" s="43">
        <v>58478000</v>
      </c>
      <c r="M12" s="44">
        <v>60186275</v>
      </c>
      <c r="N12" s="43">
        <v>22610000</v>
      </c>
      <c r="O12" s="44">
        <v>48863567</v>
      </c>
      <c r="P12" s="43">
        <f t="shared" si="5"/>
        <v>148075000</v>
      </c>
      <c r="Q12" s="44">
        <f t="shared" si="6"/>
        <v>179295062</v>
      </c>
      <c r="R12" s="24">
        <f t="shared" si="7"/>
        <v>-61.33588700023941</v>
      </c>
      <c r="S12" s="25">
        <f t="shared" si="8"/>
        <v>-18.812774174843021</v>
      </c>
      <c r="T12" s="24">
        <f t="shared" si="9"/>
        <v>78.209590611151896</v>
      </c>
      <c r="U12" s="26">
        <f t="shared" si="10"/>
        <v>94.699263195145008</v>
      </c>
      <c r="V12" s="43"/>
      <c r="W12" s="44"/>
    </row>
    <row r="13" spans="1:23" ht="13" x14ac:dyDescent="0.3">
      <c r="A13" s="23" t="s">
        <v>39</v>
      </c>
      <c r="B13" s="42">
        <v>11755000</v>
      </c>
      <c r="C13" s="42"/>
      <c r="D13" s="42"/>
      <c r="E13" s="42">
        <f t="shared" si="4"/>
        <v>11755000</v>
      </c>
      <c r="F13" s="43">
        <v>11755000</v>
      </c>
      <c r="G13" s="44">
        <v>11755000</v>
      </c>
      <c r="H13" s="43"/>
      <c r="I13" s="44"/>
      <c r="J13" s="43">
        <v>4405000</v>
      </c>
      <c r="K13" s="44">
        <v>6161908</v>
      </c>
      <c r="L13" s="43"/>
      <c r="M13" s="44">
        <v>3362067</v>
      </c>
      <c r="N13" s="43"/>
      <c r="O13" s="44">
        <v>2210622</v>
      </c>
      <c r="P13" s="43">
        <f t="shared" si="5"/>
        <v>4405000</v>
      </c>
      <c r="Q13" s="44">
        <f t="shared" si="6"/>
        <v>11734597</v>
      </c>
      <c r="R13" s="24">
        <f t="shared" si="7"/>
        <v>0</v>
      </c>
      <c r="S13" s="25">
        <f t="shared" si="8"/>
        <v>-34.24812771429005</v>
      </c>
      <c r="T13" s="24">
        <f t="shared" si="9"/>
        <v>37.473415567843475</v>
      </c>
      <c r="U13" s="26">
        <f t="shared" si="10"/>
        <v>99.826431305827313</v>
      </c>
      <c r="V13" s="43"/>
      <c r="W13" s="44"/>
    </row>
    <row r="14" spans="1:23" ht="13" x14ac:dyDescent="0.3">
      <c r="A14" s="23" t="s">
        <v>40</v>
      </c>
      <c r="B14" s="42">
        <v>44320000</v>
      </c>
      <c r="C14" s="42"/>
      <c r="D14" s="42"/>
      <c r="E14" s="42">
        <f t="shared" si="4"/>
        <v>44320000</v>
      </c>
      <c r="F14" s="43">
        <v>44320000</v>
      </c>
      <c r="G14" s="44">
        <v>23000000</v>
      </c>
      <c r="H14" s="43"/>
      <c r="I14" s="44"/>
      <c r="J14" s="43">
        <v>18150000</v>
      </c>
      <c r="K14" s="44">
        <v>9859195</v>
      </c>
      <c r="L14" s="43"/>
      <c r="M14" s="44">
        <v>12571753</v>
      </c>
      <c r="N14" s="43">
        <v>4850000</v>
      </c>
      <c r="O14" s="44">
        <v>16401681</v>
      </c>
      <c r="P14" s="43">
        <f t="shared" si="5"/>
        <v>23000000</v>
      </c>
      <c r="Q14" s="44">
        <f t="shared" si="6"/>
        <v>38832629</v>
      </c>
      <c r="R14" s="24">
        <f t="shared" si="7"/>
        <v>0</v>
      </c>
      <c r="S14" s="25">
        <f t="shared" si="8"/>
        <v>30.464550170529119</v>
      </c>
      <c r="T14" s="24">
        <f t="shared" si="9"/>
        <v>51.895306859205782</v>
      </c>
      <c r="U14" s="26">
        <f t="shared" si="10"/>
        <v>87.618747743682306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4765000</v>
      </c>
      <c r="C20" s="42">
        <v>30000000</v>
      </c>
      <c r="D20" s="42"/>
      <c r="E20" s="42">
        <f t="shared" si="4"/>
        <v>34765000</v>
      </c>
      <c r="F20" s="43">
        <v>34765000</v>
      </c>
      <c r="G20" s="44">
        <v>34765000</v>
      </c>
      <c r="H20" s="43">
        <v>549000</v>
      </c>
      <c r="I20" s="44"/>
      <c r="J20" s="43">
        <v>899000</v>
      </c>
      <c r="K20" s="44">
        <v>1347133</v>
      </c>
      <c r="L20" s="43">
        <v>1765000</v>
      </c>
      <c r="M20" s="44">
        <v>2111410</v>
      </c>
      <c r="N20" s="43">
        <v>498000</v>
      </c>
      <c r="O20" s="44">
        <v>6654622</v>
      </c>
      <c r="P20" s="43">
        <f t="shared" si="5"/>
        <v>3711000</v>
      </c>
      <c r="Q20" s="44">
        <f t="shared" si="6"/>
        <v>10113165</v>
      </c>
      <c r="R20" s="24">
        <f t="shared" si="7"/>
        <v>-71.784702549575073</v>
      </c>
      <c r="S20" s="25">
        <f t="shared" si="8"/>
        <v>215.17431479437911</v>
      </c>
      <c r="T20" s="24">
        <f t="shared" si="9"/>
        <v>10.674528980296275</v>
      </c>
      <c r="U20" s="26">
        <f t="shared" si="10"/>
        <v>29.090076226089458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155509000</v>
      </c>
      <c r="C22" s="42"/>
      <c r="D22" s="42"/>
      <c r="E22" s="42">
        <f t="shared" si="4"/>
        <v>155509000</v>
      </c>
      <c r="F22" s="43">
        <v>155509000</v>
      </c>
      <c r="G22" s="44">
        <v>155509000</v>
      </c>
      <c r="H22" s="43">
        <v>18417000</v>
      </c>
      <c r="I22" s="44">
        <v>40141578</v>
      </c>
      <c r="J22" s="43">
        <v>54472000</v>
      </c>
      <c r="K22" s="44">
        <v>28374313</v>
      </c>
      <c r="L22" s="43">
        <v>45933000</v>
      </c>
      <c r="M22" s="44">
        <v>50409999</v>
      </c>
      <c r="N22" s="43">
        <v>36687000</v>
      </c>
      <c r="O22" s="44">
        <v>36305080</v>
      </c>
      <c r="P22" s="43">
        <f t="shared" si="5"/>
        <v>155509000</v>
      </c>
      <c r="Q22" s="44">
        <f t="shared" si="6"/>
        <v>155230970</v>
      </c>
      <c r="R22" s="24">
        <f t="shared" si="7"/>
        <v>-20.129318790412121</v>
      </c>
      <c r="S22" s="25">
        <f t="shared" si="8"/>
        <v>-27.980399285467154</v>
      </c>
      <c r="T22" s="24">
        <f t="shared" si="9"/>
        <v>100</v>
      </c>
      <c r="U22" s="26">
        <f t="shared" si="10"/>
        <v>99.821212920152533</v>
      </c>
      <c r="V22" s="43"/>
      <c r="W22" s="44"/>
    </row>
    <row r="23" spans="1:23" ht="13" x14ac:dyDescent="0.3">
      <c r="A23" s="23" t="s">
        <v>49</v>
      </c>
      <c r="B23" s="42">
        <v>65000000</v>
      </c>
      <c r="C23" s="42"/>
      <c r="D23" s="42"/>
      <c r="E23" s="42">
        <f t="shared" si="4"/>
        <v>65000000</v>
      </c>
      <c r="F23" s="43">
        <v>65000000</v>
      </c>
      <c r="G23" s="44">
        <v>65000000</v>
      </c>
      <c r="H23" s="43">
        <v>7987000</v>
      </c>
      <c r="I23" s="44">
        <v>7728981</v>
      </c>
      <c r="J23" s="43">
        <v>20557000</v>
      </c>
      <c r="K23" s="44">
        <v>20602655</v>
      </c>
      <c r="L23" s="43">
        <v>3805000</v>
      </c>
      <c r="M23" s="44">
        <v>4746050</v>
      </c>
      <c r="N23" s="43">
        <v>20257000</v>
      </c>
      <c r="O23" s="44">
        <v>31972885</v>
      </c>
      <c r="P23" s="43">
        <f t="shared" si="5"/>
        <v>52606000</v>
      </c>
      <c r="Q23" s="44">
        <f t="shared" si="6"/>
        <v>65050571</v>
      </c>
      <c r="R23" s="24">
        <f t="shared" si="7"/>
        <v>432.37844940867279</v>
      </c>
      <c r="S23" s="25">
        <f t="shared" si="8"/>
        <v>573.67358118856737</v>
      </c>
      <c r="T23" s="24">
        <f t="shared" si="9"/>
        <v>80.932307692307688</v>
      </c>
      <c r="U23" s="26">
        <f t="shared" si="10"/>
        <v>100.07780153846153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433487000</v>
      </c>
      <c r="C25" s="42"/>
      <c r="D25" s="42"/>
      <c r="E25" s="42">
        <f t="shared" si="4"/>
        <v>433487000</v>
      </c>
      <c r="F25" s="43">
        <v>433487000</v>
      </c>
      <c r="G25" s="44">
        <v>433487000</v>
      </c>
      <c r="H25" s="43">
        <v>80182000</v>
      </c>
      <c r="I25" s="44">
        <v>80985624</v>
      </c>
      <c r="J25" s="43">
        <v>162518000</v>
      </c>
      <c r="K25" s="44">
        <v>167252521</v>
      </c>
      <c r="L25" s="43">
        <v>80609000</v>
      </c>
      <c r="M25" s="44">
        <v>88180806</v>
      </c>
      <c r="N25" s="43">
        <v>109608000</v>
      </c>
      <c r="O25" s="44">
        <v>88720932</v>
      </c>
      <c r="P25" s="43">
        <f t="shared" si="5"/>
        <v>432917000</v>
      </c>
      <c r="Q25" s="44">
        <f t="shared" si="6"/>
        <v>425139883</v>
      </c>
      <c r="R25" s="24">
        <f t="shared" si="7"/>
        <v>35.974891141187712</v>
      </c>
      <c r="S25" s="25">
        <f t="shared" si="8"/>
        <v>0.61252105134988222</v>
      </c>
      <c r="T25" s="24">
        <f t="shared" si="9"/>
        <v>99.868508167488301</v>
      </c>
      <c r="U25" s="26">
        <f t="shared" si="10"/>
        <v>98.07442506926391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19931000</v>
      </c>
      <c r="C28" s="39">
        <f t="shared" si="11"/>
        <v>4000000</v>
      </c>
      <c r="D28" s="39">
        <f t="shared" si="11"/>
        <v>0</v>
      </c>
      <c r="E28" s="39">
        <f t="shared" si="11"/>
        <v>23931000</v>
      </c>
      <c r="F28" s="40">
        <f t="shared" si="11"/>
        <v>23931000</v>
      </c>
      <c r="G28" s="41">
        <f t="shared" si="11"/>
        <v>23931000</v>
      </c>
      <c r="H28" s="40">
        <f t="shared" si="11"/>
        <v>4285000</v>
      </c>
      <c r="I28" s="41">
        <f t="shared" si="11"/>
        <v>5270598</v>
      </c>
      <c r="J28" s="40">
        <f t="shared" si="11"/>
        <v>4197000</v>
      </c>
      <c r="K28" s="41">
        <f t="shared" si="11"/>
        <v>6106607</v>
      </c>
      <c r="L28" s="40">
        <f t="shared" si="11"/>
        <v>5230000</v>
      </c>
      <c r="M28" s="41">
        <f t="shared" si="11"/>
        <v>3194049</v>
      </c>
      <c r="N28" s="40">
        <f t="shared" si="11"/>
        <v>3971000</v>
      </c>
      <c r="O28" s="41">
        <f t="shared" si="11"/>
        <v>5134645</v>
      </c>
      <c r="P28" s="40">
        <f t="shared" si="11"/>
        <v>17683000</v>
      </c>
      <c r="Q28" s="41">
        <f t="shared" si="11"/>
        <v>19705899</v>
      </c>
      <c r="R28" s="20">
        <f t="shared" si="7"/>
        <v>-24.07265774378585</v>
      </c>
      <c r="S28" s="21">
        <f t="shared" si="8"/>
        <v>60.756613314322983</v>
      </c>
      <c r="T28" s="20">
        <f t="shared" si="9"/>
        <v>73.891605031131164</v>
      </c>
      <c r="U28" s="22">
        <f t="shared" si="10"/>
        <v>82.344653378463079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345000</v>
      </c>
      <c r="I31" s="44">
        <v>344844</v>
      </c>
      <c r="J31" s="43">
        <v>1158000</v>
      </c>
      <c r="K31" s="44">
        <v>1159043</v>
      </c>
      <c r="L31" s="43">
        <v>495000</v>
      </c>
      <c r="M31" s="44">
        <v>494504</v>
      </c>
      <c r="N31" s="43">
        <v>202000</v>
      </c>
      <c r="O31" s="44">
        <v>401752</v>
      </c>
      <c r="P31" s="43">
        <f t="shared" si="5"/>
        <v>2200000</v>
      </c>
      <c r="Q31" s="44">
        <f t="shared" si="6"/>
        <v>2400143</v>
      </c>
      <c r="R31" s="24">
        <f t="shared" si="7"/>
        <v>-59.191919191919197</v>
      </c>
      <c r="S31" s="25">
        <f t="shared" si="8"/>
        <v>-18.756572242084999</v>
      </c>
      <c r="T31" s="24">
        <f t="shared" si="9"/>
        <v>91.666666666666657</v>
      </c>
      <c r="U31" s="26">
        <f t="shared" si="10"/>
        <v>100.00595833333333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6531000</v>
      </c>
      <c r="C33" s="42"/>
      <c r="D33" s="42"/>
      <c r="E33" s="42">
        <f t="shared" si="4"/>
        <v>6531000</v>
      </c>
      <c r="F33" s="43">
        <v>6531000</v>
      </c>
      <c r="G33" s="44">
        <v>6531000</v>
      </c>
      <c r="H33" s="43">
        <v>1633000</v>
      </c>
      <c r="I33" s="44">
        <v>2620098</v>
      </c>
      <c r="J33" s="43">
        <v>346000</v>
      </c>
      <c r="K33" s="44">
        <v>346368</v>
      </c>
      <c r="L33" s="43">
        <v>2325000</v>
      </c>
      <c r="M33" s="44">
        <v>712821</v>
      </c>
      <c r="N33" s="43">
        <v>2227000</v>
      </c>
      <c r="O33" s="44">
        <v>2851712</v>
      </c>
      <c r="P33" s="43">
        <f t="shared" si="5"/>
        <v>6531000</v>
      </c>
      <c r="Q33" s="44">
        <f t="shared" si="6"/>
        <v>6530999</v>
      </c>
      <c r="R33" s="24">
        <f t="shared" si="7"/>
        <v>-4.21505376344086</v>
      </c>
      <c r="S33" s="25">
        <f t="shared" si="8"/>
        <v>300.06004312443093</v>
      </c>
      <c r="T33" s="24">
        <f t="shared" si="9"/>
        <v>100</v>
      </c>
      <c r="U33" s="26">
        <f t="shared" si="10"/>
        <v>99.999984688409128</v>
      </c>
      <c r="V33" s="43"/>
      <c r="W33" s="44"/>
    </row>
    <row r="34" spans="1:23" ht="13" x14ac:dyDescent="0.3">
      <c r="A34" s="23" t="s">
        <v>60</v>
      </c>
      <c r="B34" s="42">
        <v>8000000</v>
      </c>
      <c r="C34" s="42"/>
      <c r="D34" s="42"/>
      <c r="E34" s="42">
        <f t="shared" si="4"/>
        <v>8000000</v>
      </c>
      <c r="F34" s="43">
        <v>8000000</v>
      </c>
      <c r="G34" s="44">
        <v>8000000</v>
      </c>
      <c r="H34" s="43">
        <v>2307000</v>
      </c>
      <c r="I34" s="44">
        <v>2305656</v>
      </c>
      <c r="J34" s="43">
        <v>2693000</v>
      </c>
      <c r="K34" s="44">
        <v>3830644</v>
      </c>
      <c r="L34" s="43">
        <v>872000</v>
      </c>
      <c r="M34" s="44">
        <v>759392</v>
      </c>
      <c r="N34" s="43">
        <v>1104000</v>
      </c>
      <c r="O34" s="44">
        <v>1104777</v>
      </c>
      <c r="P34" s="43">
        <f t="shared" si="5"/>
        <v>6976000</v>
      </c>
      <c r="Q34" s="44">
        <f t="shared" si="6"/>
        <v>8000469</v>
      </c>
      <c r="R34" s="24">
        <f t="shared" si="7"/>
        <v>26.605504587155966</v>
      </c>
      <c r="S34" s="25">
        <f t="shared" si="8"/>
        <v>45.481780160970878</v>
      </c>
      <c r="T34" s="24">
        <f t="shared" si="9"/>
        <v>87.2</v>
      </c>
      <c r="U34" s="26">
        <f t="shared" si="10"/>
        <v>100.00586250000001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/>
      <c r="K36" s="44">
        <v>770552</v>
      </c>
      <c r="L36" s="43">
        <v>1538000</v>
      </c>
      <c r="M36" s="44">
        <v>1227332</v>
      </c>
      <c r="N36" s="43">
        <v>438000</v>
      </c>
      <c r="O36" s="44">
        <v>776404</v>
      </c>
      <c r="P36" s="43">
        <f t="shared" si="5"/>
        <v>1976000</v>
      </c>
      <c r="Q36" s="44">
        <f t="shared" si="6"/>
        <v>2774288</v>
      </c>
      <c r="R36" s="24">
        <f t="shared" si="7"/>
        <v>-71.521456436931075</v>
      </c>
      <c r="S36" s="25">
        <f t="shared" si="8"/>
        <v>-36.740507051066871</v>
      </c>
      <c r="T36" s="24">
        <f t="shared" si="9"/>
        <v>65.86666666666666</v>
      </c>
      <c r="U36" s="26">
        <f t="shared" si="10"/>
        <v>92.47626666666666</v>
      </c>
      <c r="V36" s="43"/>
      <c r="W36" s="44"/>
    </row>
    <row r="37" spans="1:23" ht="13" x14ac:dyDescent="0.3">
      <c r="A37" s="23" t="s">
        <v>63</v>
      </c>
      <c r="B37" s="42"/>
      <c r="C37" s="42">
        <v>4000000</v>
      </c>
      <c r="D37" s="42"/>
      <c r="E37" s="42">
        <f t="shared" si="4"/>
        <v>4000000</v>
      </c>
      <c r="F37" s="43">
        <v>4000000</v>
      </c>
      <c r="G37" s="44">
        <v>4000000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38258000</v>
      </c>
      <c r="C43" s="45">
        <f t="shared" si="20"/>
        <v>21287000</v>
      </c>
      <c r="D43" s="45">
        <f t="shared" si="20"/>
        <v>0</v>
      </c>
      <c r="E43" s="45">
        <f t="shared" si="20"/>
        <v>59545000</v>
      </c>
      <c r="F43" s="46">
        <f t="shared" si="20"/>
        <v>38258000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38258000</v>
      </c>
      <c r="C44" s="39">
        <f t="shared" si="22"/>
        <v>21287000</v>
      </c>
      <c r="D44" s="39">
        <f t="shared" si="22"/>
        <v>0</v>
      </c>
      <c r="E44" s="39">
        <f t="shared" si="22"/>
        <v>59545000</v>
      </c>
      <c r="F44" s="40">
        <f t="shared" si="22"/>
        <v>38258000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36258000</v>
      </c>
      <c r="C46" s="42">
        <v>21287000</v>
      </c>
      <c r="D46" s="42"/>
      <c r="E46" s="42">
        <f t="shared" si="13"/>
        <v>57545000</v>
      </c>
      <c r="F46" s="43">
        <v>36258000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962356000</v>
      </c>
      <c r="C61" s="39">
        <f t="shared" si="26"/>
        <v>55287000</v>
      </c>
      <c r="D61" s="39">
        <f t="shared" si="26"/>
        <v>0</v>
      </c>
      <c r="E61" s="39">
        <f t="shared" si="26"/>
        <v>1017643000</v>
      </c>
      <c r="F61" s="40">
        <f t="shared" si="26"/>
        <v>996356000</v>
      </c>
      <c r="G61" s="41">
        <f t="shared" si="26"/>
        <v>936778000</v>
      </c>
      <c r="H61" s="40">
        <f t="shared" si="26"/>
        <v>135851000</v>
      </c>
      <c r="I61" s="41">
        <f t="shared" si="26"/>
        <v>169149287</v>
      </c>
      <c r="J61" s="40">
        <f t="shared" si="26"/>
        <v>307754000</v>
      </c>
      <c r="K61" s="41">
        <f t="shared" si="26"/>
        <v>274927046</v>
      </c>
      <c r="L61" s="40">
        <f t="shared" si="26"/>
        <v>195820000</v>
      </c>
      <c r="M61" s="41">
        <f t="shared" si="26"/>
        <v>224762409</v>
      </c>
      <c r="N61" s="40">
        <f t="shared" si="26"/>
        <v>198481000</v>
      </c>
      <c r="O61" s="41">
        <f t="shared" si="26"/>
        <v>236264034</v>
      </c>
      <c r="P61" s="40">
        <f t="shared" si="26"/>
        <v>837906000</v>
      </c>
      <c r="Q61" s="41">
        <f t="shared" si="26"/>
        <v>905102776</v>
      </c>
      <c r="R61" s="20">
        <f t="shared" si="16"/>
        <v>1.3589010315595955</v>
      </c>
      <c r="S61" s="21">
        <f t="shared" si="17"/>
        <v>5.117236930842826</v>
      </c>
      <c r="T61" s="20">
        <f t="shared" si="18"/>
        <v>82.337912214794386</v>
      </c>
      <c r="U61" s="22">
        <f t="shared" si="19"/>
        <v>88.941089950011943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962356000</v>
      </c>
      <c r="C65" s="48">
        <f t="shared" si="30"/>
        <v>55287000</v>
      </c>
      <c r="D65" s="48">
        <f t="shared" si="30"/>
        <v>0</v>
      </c>
      <c r="E65" s="48">
        <f t="shared" si="30"/>
        <v>1017643000</v>
      </c>
      <c r="F65" s="49">
        <f t="shared" si="30"/>
        <v>996356000</v>
      </c>
      <c r="G65" s="50">
        <f t="shared" si="30"/>
        <v>936778000</v>
      </c>
      <c r="H65" s="49">
        <f t="shared" si="30"/>
        <v>135851000</v>
      </c>
      <c r="I65" s="50">
        <f t="shared" si="30"/>
        <v>169149287</v>
      </c>
      <c r="J65" s="49">
        <f t="shared" si="30"/>
        <v>307754000</v>
      </c>
      <c r="K65" s="50">
        <f t="shared" si="30"/>
        <v>274927046</v>
      </c>
      <c r="L65" s="49">
        <f t="shared" si="30"/>
        <v>195820000</v>
      </c>
      <c r="M65" s="51">
        <f t="shared" si="30"/>
        <v>224762409</v>
      </c>
      <c r="N65" s="49">
        <f t="shared" si="30"/>
        <v>198481000</v>
      </c>
      <c r="O65" s="50">
        <f t="shared" si="30"/>
        <v>236264034</v>
      </c>
      <c r="P65" s="49">
        <f t="shared" si="30"/>
        <v>837906000</v>
      </c>
      <c r="Q65" s="50">
        <f t="shared" si="30"/>
        <v>905102776</v>
      </c>
      <c r="R65" s="34">
        <f t="shared" si="16"/>
        <v>1.3589010315595955</v>
      </c>
      <c r="S65" s="35">
        <f t="shared" si="17"/>
        <v>5.117236930842826</v>
      </c>
      <c r="T65" s="34">
        <f t="shared" si="18"/>
        <v>82.337912214794386</v>
      </c>
      <c r="U65" s="35">
        <f t="shared" si="19"/>
        <v>88.941089950011943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70643000</v>
      </c>
      <c r="C8" s="36">
        <f t="shared" si="0"/>
        <v>18000000</v>
      </c>
      <c r="D8" s="36">
        <f t="shared" si="0"/>
        <v>0</v>
      </c>
      <c r="E8" s="36">
        <f t="shared" si="0"/>
        <v>88643000</v>
      </c>
      <c r="F8" s="37">
        <f t="shared" si="0"/>
        <v>88643000</v>
      </c>
      <c r="G8" s="38">
        <f t="shared" si="0"/>
        <v>88643000</v>
      </c>
      <c r="H8" s="37">
        <f t="shared" si="0"/>
        <v>29889000</v>
      </c>
      <c r="I8" s="38">
        <f t="shared" si="0"/>
        <v>11883718</v>
      </c>
      <c r="J8" s="37">
        <f t="shared" si="0"/>
        <v>9167000</v>
      </c>
      <c r="K8" s="38">
        <f t="shared" si="0"/>
        <v>24652419</v>
      </c>
      <c r="L8" s="37">
        <f t="shared" si="0"/>
        <v>9583000</v>
      </c>
      <c r="M8" s="38">
        <f t="shared" si="0"/>
        <v>10004509</v>
      </c>
      <c r="N8" s="37">
        <f t="shared" si="0"/>
        <v>19324000</v>
      </c>
      <c r="O8" s="38">
        <f t="shared" si="0"/>
        <v>19505923</v>
      </c>
      <c r="P8" s="37">
        <f t="shared" si="0"/>
        <v>67963000</v>
      </c>
      <c r="Q8" s="38">
        <f t="shared" si="0"/>
        <v>66046569</v>
      </c>
      <c r="R8" s="16">
        <f>IF(($L8       =0),0,((($N8       -$L8       )/$L8       )*100))</f>
        <v>101.64875300010434</v>
      </c>
      <c r="S8" s="17">
        <f>IF(($M8       =0),0,((($O8       -$M8       )/$M8       )*100))</f>
        <v>94.971317432969471</v>
      </c>
      <c r="T8" s="16">
        <f>IF(($E8       =0),0,(($P8       /$E8       )*100))</f>
        <v>76.670464672901417</v>
      </c>
      <c r="U8" s="18">
        <f>IF(($E8       =0),0,(($Q8       /$E8       )*100))</f>
        <v>74.508499261080956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66752000</v>
      </c>
      <c r="C9" s="39">
        <f t="shared" si="2"/>
        <v>18000000</v>
      </c>
      <c r="D9" s="39">
        <f t="shared" si="2"/>
        <v>0</v>
      </c>
      <c r="E9" s="39">
        <f t="shared" si="2"/>
        <v>84752000</v>
      </c>
      <c r="F9" s="40">
        <f t="shared" si="2"/>
        <v>84752000</v>
      </c>
      <c r="G9" s="41">
        <f t="shared" si="2"/>
        <v>84752000</v>
      </c>
      <c r="H9" s="40">
        <f t="shared" si="2"/>
        <v>29225000</v>
      </c>
      <c r="I9" s="41">
        <f t="shared" si="2"/>
        <v>10755592</v>
      </c>
      <c r="J9" s="40">
        <f t="shared" si="2"/>
        <v>7715000</v>
      </c>
      <c r="K9" s="41">
        <f t="shared" si="2"/>
        <v>23096553</v>
      </c>
      <c r="L9" s="40">
        <f t="shared" si="2"/>
        <v>8878000</v>
      </c>
      <c r="M9" s="41">
        <f t="shared" si="2"/>
        <v>9298150</v>
      </c>
      <c r="N9" s="40">
        <f t="shared" si="2"/>
        <v>19090000</v>
      </c>
      <c r="O9" s="41">
        <f t="shared" si="2"/>
        <v>18849452</v>
      </c>
      <c r="P9" s="40">
        <f t="shared" si="2"/>
        <v>64908000</v>
      </c>
      <c r="Q9" s="41">
        <f t="shared" si="2"/>
        <v>61999747</v>
      </c>
      <c r="R9" s="20">
        <f>IF(($L9       =0),0,((($N9       -$L9       )/$L9       )*100))</f>
        <v>115.02590673575131</v>
      </c>
      <c r="S9" s="21">
        <f>IF(($M9       =0),0,((($O9       -$M9       )/$M9       )*100))</f>
        <v>102.72260610981753</v>
      </c>
      <c r="T9" s="20">
        <f>IF(($E9       =0),0,(($P9       /$E9       )*100))</f>
        <v>76.585803284878224</v>
      </c>
      <c r="U9" s="22">
        <f>IF(($E9       =0),0,(($Q9       /$E9       )*100))</f>
        <v>73.154317302246554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66752000</v>
      </c>
      <c r="C10" s="42"/>
      <c r="D10" s="42"/>
      <c r="E10" s="42">
        <f t="shared" ref="E10:E41" si="4">$B10      +$C10      +$D10</f>
        <v>66752000</v>
      </c>
      <c r="F10" s="43">
        <v>66752000</v>
      </c>
      <c r="G10" s="44">
        <v>66752000</v>
      </c>
      <c r="H10" s="43">
        <v>29225000</v>
      </c>
      <c r="I10" s="44">
        <v>10755592</v>
      </c>
      <c r="J10" s="43">
        <v>7715000</v>
      </c>
      <c r="K10" s="44">
        <v>23096553</v>
      </c>
      <c r="L10" s="43">
        <v>8878000</v>
      </c>
      <c r="M10" s="44">
        <v>9298150</v>
      </c>
      <c r="N10" s="43">
        <v>19090000</v>
      </c>
      <c r="O10" s="44">
        <v>18849452</v>
      </c>
      <c r="P10" s="43">
        <f t="shared" ref="P10:P41" si="5">$H10      +$J10      +$L10      +$N10</f>
        <v>64908000</v>
      </c>
      <c r="Q10" s="44">
        <f t="shared" ref="Q10:Q41" si="6">$I10      +$K10      +$M10      +$O10</f>
        <v>61999747</v>
      </c>
      <c r="R10" s="24">
        <f t="shared" ref="R10:R41" si="7">IF(($L10      =0),0,((($N10      -$L10      )/$L10      )*100))</f>
        <v>115.02590673575131</v>
      </c>
      <c r="S10" s="25">
        <f t="shared" ref="S10:S41" si="8">IF(($M10      =0),0,((($O10      -$M10      )/$M10      )*100))</f>
        <v>102.72260610981753</v>
      </c>
      <c r="T10" s="24">
        <f t="shared" ref="T10:T41" si="9">IF(($E10      =0),0,(($P10      /$E10      )*100))</f>
        <v>97.237535953978906</v>
      </c>
      <c r="U10" s="26">
        <f t="shared" ref="U10:U41" si="10">IF(($E10      =0),0,(($Q10      /$E10      )*100))</f>
        <v>92.880733161553209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18000000</v>
      </c>
      <c r="D20" s="42"/>
      <c r="E20" s="42">
        <f t="shared" si="4"/>
        <v>18000000</v>
      </c>
      <c r="F20" s="43">
        <v>18000000</v>
      </c>
      <c r="G20" s="44">
        <v>18000000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3891000</v>
      </c>
      <c r="C28" s="39">
        <f t="shared" si="11"/>
        <v>0</v>
      </c>
      <c r="D28" s="39">
        <f t="shared" si="11"/>
        <v>0</v>
      </c>
      <c r="E28" s="39">
        <f t="shared" si="11"/>
        <v>3891000</v>
      </c>
      <c r="F28" s="40">
        <f t="shared" si="11"/>
        <v>3891000</v>
      </c>
      <c r="G28" s="41">
        <f t="shared" si="11"/>
        <v>3891000</v>
      </c>
      <c r="H28" s="40">
        <f t="shared" si="11"/>
        <v>664000</v>
      </c>
      <c r="I28" s="41">
        <f t="shared" si="11"/>
        <v>1128126</v>
      </c>
      <c r="J28" s="40">
        <f t="shared" si="11"/>
        <v>1452000</v>
      </c>
      <c r="K28" s="41">
        <f t="shared" si="11"/>
        <v>1555866</v>
      </c>
      <c r="L28" s="40">
        <f t="shared" si="11"/>
        <v>705000</v>
      </c>
      <c r="M28" s="41">
        <f t="shared" si="11"/>
        <v>706359</v>
      </c>
      <c r="N28" s="40">
        <f t="shared" si="11"/>
        <v>234000</v>
      </c>
      <c r="O28" s="41">
        <f t="shared" si="11"/>
        <v>656471</v>
      </c>
      <c r="P28" s="40">
        <f t="shared" si="11"/>
        <v>3055000</v>
      </c>
      <c r="Q28" s="41">
        <f t="shared" si="11"/>
        <v>4046822</v>
      </c>
      <c r="R28" s="20">
        <f t="shared" si="7"/>
        <v>-66.808510638297875</v>
      </c>
      <c r="S28" s="21">
        <f t="shared" si="8"/>
        <v>-7.0626975801256862</v>
      </c>
      <c r="T28" s="20">
        <f t="shared" si="9"/>
        <v>78.514520688768954</v>
      </c>
      <c r="U28" s="22">
        <f t="shared" si="10"/>
        <v>104.00467746080699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191000</v>
      </c>
      <c r="I31" s="44">
        <v>191067</v>
      </c>
      <c r="J31" s="43">
        <v>601000</v>
      </c>
      <c r="K31" s="44">
        <v>601925</v>
      </c>
      <c r="L31" s="43">
        <v>705000</v>
      </c>
      <c r="M31" s="44">
        <v>706359</v>
      </c>
      <c r="N31" s="43">
        <v>234000</v>
      </c>
      <c r="O31" s="44">
        <v>656471</v>
      </c>
      <c r="P31" s="43">
        <f t="shared" si="5"/>
        <v>1731000</v>
      </c>
      <c r="Q31" s="44">
        <f t="shared" si="6"/>
        <v>2155822</v>
      </c>
      <c r="R31" s="24">
        <f t="shared" si="7"/>
        <v>-66.808510638297875</v>
      </c>
      <c r="S31" s="25">
        <f t="shared" si="8"/>
        <v>-7.0626975801256862</v>
      </c>
      <c r="T31" s="24">
        <f t="shared" si="9"/>
        <v>86.550000000000011</v>
      </c>
      <c r="U31" s="26">
        <f t="shared" si="10"/>
        <v>107.7911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1891000</v>
      </c>
      <c r="C33" s="42"/>
      <c r="D33" s="42"/>
      <c r="E33" s="42">
        <f t="shared" si="4"/>
        <v>1891000</v>
      </c>
      <c r="F33" s="43">
        <v>1891000</v>
      </c>
      <c r="G33" s="44">
        <v>1891000</v>
      </c>
      <c r="H33" s="43">
        <v>473000</v>
      </c>
      <c r="I33" s="44">
        <v>937059</v>
      </c>
      <c r="J33" s="43">
        <v>851000</v>
      </c>
      <c r="K33" s="44">
        <v>953941</v>
      </c>
      <c r="L33" s="43"/>
      <c r="M33" s="44"/>
      <c r="N33" s="43"/>
      <c r="O33" s="44"/>
      <c r="P33" s="43">
        <f t="shared" si="5"/>
        <v>1324000</v>
      </c>
      <c r="Q33" s="44">
        <f t="shared" si="6"/>
        <v>1891000</v>
      </c>
      <c r="R33" s="24">
        <f t="shared" si="7"/>
        <v>0</v>
      </c>
      <c r="S33" s="25">
        <f t="shared" si="8"/>
        <v>0</v>
      </c>
      <c r="T33" s="24">
        <f t="shared" si="9"/>
        <v>70.015864621893172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18790000</v>
      </c>
      <c r="C43" s="45">
        <f t="shared" si="20"/>
        <v>326000</v>
      </c>
      <c r="D43" s="45">
        <f t="shared" si="20"/>
        <v>0</v>
      </c>
      <c r="E43" s="45">
        <f t="shared" si="20"/>
        <v>19116000</v>
      </c>
      <c r="F43" s="46">
        <f t="shared" si="20"/>
        <v>18790000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18790000</v>
      </c>
      <c r="C44" s="39">
        <f t="shared" si="22"/>
        <v>326000</v>
      </c>
      <c r="D44" s="39">
        <f t="shared" si="22"/>
        <v>0</v>
      </c>
      <c r="E44" s="39">
        <f t="shared" si="22"/>
        <v>19116000</v>
      </c>
      <c r="F44" s="40">
        <f t="shared" si="22"/>
        <v>18790000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18790000</v>
      </c>
      <c r="C46" s="42">
        <v>326000</v>
      </c>
      <c r="D46" s="42"/>
      <c r="E46" s="42">
        <f t="shared" si="13"/>
        <v>19116000</v>
      </c>
      <c r="F46" s="43">
        <v>18790000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89433000</v>
      </c>
      <c r="C61" s="39">
        <f t="shared" si="26"/>
        <v>18326000</v>
      </c>
      <c r="D61" s="39">
        <f t="shared" si="26"/>
        <v>0</v>
      </c>
      <c r="E61" s="39">
        <f t="shared" si="26"/>
        <v>107759000</v>
      </c>
      <c r="F61" s="40">
        <f t="shared" si="26"/>
        <v>107433000</v>
      </c>
      <c r="G61" s="41">
        <f t="shared" si="26"/>
        <v>88643000</v>
      </c>
      <c r="H61" s="40">
        <f t="shared" si="26"/>
        <v>29889000</v>
      </c>
      <c r="I61" s="41">
        <f t="shared" si="26"/>
        <v>11883718</v>
      </c>
      <c r="J61" s="40">
        <f t="shared" si="26"/>
        <v>9167000</v>
      </c>
      <c r="K61" s="41">
        <f t="shared" si="26"/>
        <v>24652419</v>
      </c>
      <c r="L61" s="40">
        <f t="shared" si="26"/>
        <v>9583000</v>
      </c>
      <c r="M61" s="41">
        <f t="shared" si="26"/>
        <v>10004509</v>
      </c>
      <c r="N61" s="40">
        <f t="shared" si="26"/>
        <v>19324000</v>
      </c>
      <c r="O61" s="41">
        <f t="shared" si="26"/>
        <v>19505923</v>
      </c>
      <c r="P61" s="40">
        <f t="shared" si="26"/>
        <v>67963000</v>
      </c>
      <c r="Q61" s="41">
        <f t="shared" si="26"/>
        <v>66046569</v>
      </c>
      <c r="R61" s="20">
        <f t="shared" si="16"/>
        <v>101.64875300010434</v>
      </c>
      <c r="S61" s="21">
        <f t="shared" si="17"/>
        <v>94.971317432969471</v>
      </c>
      <c r="T61" s="20">
        <f t="shared" si="18"/>
        <v>63.069441995564176</v>
      </c>
      <c r="U61" s="22">
        <f t="shared" si="19"/>
        <v>61.29100028767899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89433000</v>
      </c>
      <c r="C65" s="48">
        <f t="shared" si="30"/>
        <v>18326000</v>
      </c>
      <c r="D65" s="48">
        <f t="shared" si="30"/>
        <v>0</v>
      </c>
      <c r="E65" s="48">
        <f t="shared" si="30"/>
        <v>107759000</v>
      </c>
      <c r="F65" s="49">
        <f t="shared" si="30"/>
        <v>107433000</v>
      </c>
      <c r="G65" s="50">
        <f t="shared" si="30"/>
        <v>88643000</v>
      </c>
      <c r="H65" s="49">
        <f t="shared" si="30"/>
        <v>29889000</v>
      </c>
      <c r="I65" s="50">
        <f t="shared" si="30"/>
        <v>11883718</v>
      </c>
      <c r="J65" s="49">
        <f t="shared" si="30"/>
        <v>9167000</v>
      </c>
      <c r="K65" s="50">
        <f t="shared" si="30"/>
        <v>24652419</v>
      </c>
      <c r="L65" s="49">
        <f t="shared" si="30"/>
        <v>9583000</v>
      </c>
      <c r="M65" s="51">
        <f t="shared" si="30"/>
        <v>10004509</v>
      </c>
      <c r="N65" s="49">
        <f t="shared" si="30"/>
        <v>19324000</v>
      </c>
      <c r="O65" s="50">
        <f t="shared" si="30"/>
        <v>19505923</v>
      </c>
      <c r="P65" s="49">
        <f t="shared" si="30"/>
        <v>67963000</v>
      </c>
      <c r="Q65" s="50">
        <f t="shared" si="30"/>
        <v>66046569</v>
      </c>
      <c r="R65" s="34">
        <f t="shared" si="16"/>
        <v>101.64875300010434</v>
      </c>
      <c r="S65" s="35">
        <f t="shared" si="17"/>
        <v>94.971317432969471</v>
      </c>
      <c r="T65" s="34">
        <f t="shared" si="18"/>
        <v>63.069441995564176</v>
      </c>
      <c r="U65" s="35">
        <f t="shared" si="19"/>
        <v>61.29100028767899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69234000</v>
      </c>
      <c r="C8" s="36">
        <f t="shared" si="0"/>
        <v>40000000</v>
      </c>
      <c r="D8" s="36">
        <f t="shared" si="0"/>
        <v>0</v>
      </c>
      <c r="E8" s="36">
        <f t="shared" si="0"/>
        <v>109234000</v>
      </c>
      <c r="F8" s="37">
        <f t="shared" si="0"/>
        <v>109234000</v>
      </c>
      <c r="G8" s="38">
        <f t="shared" si="0"/>
        <v>109234000</v>
      </c>
      <c r="H8" s="37">
        <f t="shared" si="0"/>
        <v>13571000</v>
      </c>
      <c r="I8" s="38">
        <f t="shared" si="0"/>
        <v>0</v>
      </c>
      <c r="J8" s="37">
        <f t="shared" si="0"/>
        <v>19937000</v>
      </c>
      <c r="K8" s="38">
        <f t="shared" si="0"/>
        <v>0</v>
      </c>
      <c r="L8" s="37">
        <f t="shared" si="0"/>
        <v>21429000</v>
      </c>
      <c r="M8" s="38">
        <f t="shared" si="0"/>
        <v>42444594</v>
      </c>
      <c r="N8" s="37">
        <f t="shared" si="0"/>
        <v>13397000</v>
      </c>
      <c r="O8" s="38">
        <f t="shared" si="0"/>
        <v>1730833</v>
      </c>
      <c r="P8" s="37">
        <f t="shared" si="0"/>
        <v>68334000</v>
      </c>
      <c r="Q8" s="38">
        <f t="shared" si="0"/>
        <v>44175427</v>
      </c>
      <c r="R8" s="16">
        <f>IF(($L8       =0),0,((($N8       -$L8       )/$L8       )*100))</f>
        <v>-37.481917028326102</v>
      </c>
      <c r="S8" s="17">
        <f>IF(($M8       =0),0,((($O8       -$M8       )/$M8       )*100))</f>
        <v>-95.922135572789315</v>
      </c>
      <c r="T8" s="16">
        <f>IF(($E8       =0),0,(($P8       /$E8       )*100))</f>
        <v>62.557445484006813</v>
      </c>
      <c r="U8" s="18">
        <f>IF(($E8       =0),0,(($Q8       /$E8       )*100))</f>
        <v>40.441096178845413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49780000</v>
      </c>
      <c r="C9" s="39">
        <f t="shared" si="2"/>
        <v>40000000</v>
      </c>
      <c r="D9" s="39">
        <f t="shared" si="2"/>
        <v>0</v>
      </c>
      <c r="E9" s="39">
        <f t="shared" si="2"/>
        <v>89780000</v>
      </c>
      <c r="F9" s="40">
        <f t="shared" si="2"/>
        <v>89780000</v>
      </c>
      <c r="G9" s="41">
        <f t="shared" si="2"/>
        <v>89780000</v>
      </c>
      <c r="H9" s="40">
        <f t="shared" si="2"/>
        <v>11781000</v>
      </c>
      <c r="I9" s="41">
        <f t="shared" si="2"/>
        <v>0</v>
      </c>
      <c r="J9" s="40">
        <f t="shared" si="2"/>
        <v>19182000</v>
      </c>
      <c r="K9" s="41">
        <f t="shared" si="2"/>
        <v>0</v>
      </c>
      <c r="L9" s="40">
        <f t="shared" si="2"/>
        <v>5968000</v>
      </c>
      <c r="M9" s="41">
        <f t="shared" si="2"/>
        <v>39721426</v>
      </c>
      <c r="N9" s="40">
        <f t="shared" si="2"/>
        <v>12848000</v>
      </c>
      <c r="O9" s="41">
        <f t="shared" si="2"/>
        <v>0</v>
      </c>
      <c r="P9" s="40">
        <f t="shared" si="2"/>
        <v>49779000</v>
      </c>
      <c r="Q9" s="41">
        <f t="shared" si="2"/>
        <v>39721426</v>
      </c>
      <c r="R9" s="20">
        <f>IF(($L9       =0),0,((($N9       -$L9       )/$L9       )*100))</f>
        <v>115.28150134048258</v>
      </c>
      <c r="S9" s="21">
        <f>IF(($M9       =0),0,((($O9       -$M9       )/$M9       )*100))</f>
        <v>-100</v>
      </c>
      <c r="T9" s="20">
        <f>IF(($E9       =0),0,(($P9       /$E9       )*100))</f>
        <v>55.44553352639786</v>
      </c>
      <c r="U9" s="22">
        <f>IF(($E9       =0),0,(($Q9       /$E9       )*100))</f>
        <v>44.243067498329246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29780000</v>
      </c>
      <c r="C10" s="42"/>
      <c r="D10" s="42"/>
      <c r="E10" s="42">
        <f t="shared" ref="E10:E41" si="4">$B10      +$C10      +$D10</f>
        <v>29780000</v>
      </c>
      <c r="F10" s="43">
        <v>29780000</v>
      </c>
      <c r="G10" s="44">
        <v>29780000</v>
      </c>
      <c r="H10" s="43">
        <v>5281000</v>
      </c>
      <c r="I10" s="44"/>
      <c r="J10" s="43">
        <v>12682000</v>
      </c>
      <c r="K10" s="44"/>
      <c r="L10" s="43">
        <v>346000</v>
      </c>
      <c r="M10" s="44">
        <v>27256898</v>
      </c>
      <c r="N10" s="43">
        <v>11470000</v>
      </c>
      <c r="O10" s="44"/>
      <c r="P10" s="43">
        <f t="shared" ref="P10:P41" si="5">$H10      +$J10      +$L10      +$N10</f>
        <v>29779000</v>
      </c>
      <c r="Q10" s="44">
        <f t="shared" ref="Q10:Q41" si="6">$I10      +$K10      +$M10      +$O10</f>
        <v>27256898</v>
      </c>
      <c r="R10" s="24">
        <f t="shared" ref="R10:R41" si="7">IF(($L10      =0),0,((($N10      -$L10      )/$L10      )*100))</f>
        <v>3215.0289017341038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99.99664204163868</v>
      </c>
      <c r="U10" s="26">
        <f t="shared" ref="U10:U41" si="10">IF(($E10      =0),0,(($Q10      /$E10      )*100))</f>
        <v>91.527528542646081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20000000</v>
      </c>
      <c r="C13" s="42"/>
      <c r="D13" s="42"/>
      <c r="E13" s="42">
        <f t="shared" si="4"/>
        <v>20000000</v>
      </c>
      <c r="F13" s="43">
        <v>20000000</v>
      </c>
      <c r="G13" s="44">
        <v>20000000</v>
      </c>
      <c r="H13" s="43">
        <v>6500000</v>
      </c>
      <c r="I13" s="44"/>
      <c r="J13" s="43">
        <v>6500000</v>
      </c>
      <c r="K13" s="44"/>
      <c r="L13" s="43">
        <v>5622000</v>
      </c>
      <c r="M13" s="44">
        <v>12464528</v>
      </c>
      <c r="N13" s="43">
        <v>1378000</v>
      </c>
      <c r="O13" s="44"/>
      <c r="P13" s="43">
        <f t="shared" si="5"/>
        <v>20000000</v>
      </c>
      <c r="Q13" s="44">
        <f t="shared" si="6"/>
        <v>12464528</v>
      </c>
      <c r="R13" s="24">
        <f t="shared" si="7"/>
        <v>-75.489149768765557</v>
      </c>
      <c r="S13" s="25">
        <f t="shared" si="8"/>
        <v>-100</v>
      </c>
      <c r="T13" s="24">
        <f t="shared" si="9"/>
        <v>100</v>
      </c>
      <c r="U13" s="26">
        <f t="shared" si="10"/>
        <v>62.322639999999993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40000000</v>
      </c>
      <c r="D20" s="42"/>
      <c r="E20" s="42">
        <f t="shared" si="4"/>
        <v>40000000</v>
      </c>
      <c r="F20" s="43">
        <v>40000000</v>
      </c>
      <c r="G20" s="44">
        <v>40000000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19454000</v>
      </c>
      <c r="C28" s="39">
        <f t="shared" si="11"/>
        <v>0</v>
      </c>
      <c r="D28" s="39">
        <f t="shared" si="11"/>
        <v>0</v>
      </c>
      <c r="E28" s="39">
        <f t="shared" si="11"/>
        <v>19454000</v>
      </c>
      <c r="F28" s="40">
        <f t="shared" si="11"/>
        <v>19454000</v>
      </c>
      <c r="G28" s="41">
        <f t="shared" si="11"/>
        <v>19454000</v>
      </c>
      <c r="H28" s="40">
        <f t="shared" si="11"/>
        <v>1790000</v>
      </c>
      <c r="I28" s="41">
        <f t="shared" si="11"/>
        <v>0</v>
      </c>
      <c r="J28" s="40">
        <f t="shared" si="11"/>
        <v>755000</v>
      </c>
      <c r="K28" s="41">
        <f t="shared" si="11"/>
        <v>0</v>
      </c>
      <c r="L28" s="40">
        <f t="shared" si="11"/>
        <v>15461000</v>
      </c>
      <c r="M28" s="41">
        <f t="shared" si="11"/>
        <v>2723168</v>
      </c>
      <c r="N28" s="40">
        <f t="shared" si="11"/>
        <v>549000</v>
      </c>
      <c r="O28" s="41">
        <f t="shared" si="11"/>
        <v>1730833</v>
      </c>
      <c r="P28" s="40">
        <f t="shared" si="11"/>
        <v>18555000</v>
      </c>
      <c r="Q28" s="41">
        <f t="shared" si="11"/>
        <v>4454001</v>
      </c>
      <c r="R28" s="20">
        <f t="shared" si="7"/>
        <v>-96.44913006920639</v>
      </c>
      <c r="S28" s="21">
        <f t="shared" si="8"/>
        <v>-36.440461991327751</v>
      </c>
      <c r="T28" s="20">
        <f t="shared" si="9"/>
        <v>95.378842397450398</v>
      </c>
      <c r="U28" s="22">
        <f t="shared" si="10"/>
        <v>22.895039580548985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1633000</v>
      </c>
      <c r="I31" s="44"/>
      <c r="J31" s="43">
        <v>632000</v>
      </c>
      <c r="K31" s="44"/>
      <c r="L31" s="43">
        <v>126000</v>
      </c>
      <c r="M31" s="44">
        <v>1875001</v>
      </c>
      <c r="N31" s="43">
        <v>110000</v>
      </c>
      <c r="O31" s="44">
        <v>1125000</v>
      </c>
      <c r="P31" s="43">
        <f t="shared" si="5"/>
        <v>2501000</v>
      </c>
      <c r="Q31" s="44">
        <f t="shared" si="6"/>
        <v>3000001</v>
      </c>
      <c r="R31" s="24">
        <f t="shared" si="7"/>
        <v>-12.698412698412698</v>
      </c>
      <c r="S31" s="25">
        <f t="shared" si="8"/>
        <v>-40.00003199998293</v>
      </c>
      <c r="T31" s="24">
        <f t="shared" si="9"/>
        <v>83.36666666666666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1454000</v>
      </c>
      <c r="C33" s="42"/>
      <c r="D33" s="42"/>
      <c r="E33" s="42">
        <f t="shared" si="4"/>
        <v>1454000</v>
      </c>
      <c r="F33" s="43">
        <v>1454000</v>
      </c>
      <c r="G33" s="44">
        <v>1454000</v>
      </c>
      <c r="H33" s="43">
        <v>157000</v>
      </c>
      <c r="I33" s="44"/>
      <c r="J33" s="43">
        <v>123000</v>
      </c>
      <c r="K33" s="44"/>
      <c r="L33" s="43">
        <v>427000</v>
      </c>
      <c r="M33" s="44">
        <v>848167</v>
      </c>
      <c r="N33" s="43">
        <v>439000</v>
      </c>
      <c r="O33" s="44">
        <v>605833</v>
      </c>
      <c r="P33" s="43">
        <f t="shared" si="5"/>
        <v>1146000</v>
      </c>
      <c r="Q33" s="44">
        <f t="shared" si="6"/>
        <v>1454000</v>
      </c>
      <c r="R33" s="24">
        <f t="shared" si="7"/>
        <v>2.810304449648712</v>
      </c>
      <c r="S33" s="25">
        <f t="shared" si="8"/>
        <v>-28.571495943605445</v>
      </c>
      <c r="T33" s="24">
        <f t="shared" si="9"/>
        <v>78.817056396148558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15000000</v>
      </c>
      <c r="C37" s="42"/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/>
      <c r="J37" s="43"/>
      <c r="K37" s="44"/>
      <c r="L37" s="43">
        <v>14908000</v>
      </c>
      <c r="M37" s="44"/>
      <c r="N37" s="43"/>
      <c r="O37" s="44"/>
      <c r="P37" s="43">
        <f t="shared" si="5"/>
        <v>14908000</v>
      </c>
      <c r="Q37" s="44">
        <f t="shared" si="6"/>
        <v>0</v>
      </c>
      <c r="R37" s="24">
        <f t="shared" si="7"/>
        <v>-100</v>
      </c>
      <c r="S37" s="25">
        <f t="shared" si="8"/>
        <v>0</v>
      </c>
      <c r="T37" s="24">
        <f t="shared" si="9"/>
        <v>99.38666666666667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111354000</v>
      </c>
      <c r="C43" s="45">
        <f t="shared" si="20"/>
        <v>-46519000</v>
      </c>
      <c r="D43" s="45">
        <f t="shared" si="20"/>
        <v>0</v>
      </c>
      <c r="E43" s="45">
        <f t="shared" si="20"/>
        <v>64835000</v>
      </c>
      <c r="F43" s="46">
        <f t="shared" si="20"/>
        <v>64354000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111354000</v>
      </c>
      <c r="C44" s="39">
        <f t="shared" si="22"/>
        <v>-46519000</v>
      </c>
      <c r="D44" s="39">
        <f t="shared" si="22"/>
        <v>0</v>
      </c>
      <c r="E44" s="39">
        <f t="shared" si="22"/>
        <v>64835000</v>
      </c>
      <c r="F44" s="40">
        <f t="shared" si="22"/>
        <v>64354000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2669000</v>
      </c>
      <c r="C46" s="42">
        <v>481000</v>
      </c>
      <c r="D46" s="42"/>
      <c r="E46" s="42">
        <f t="shared" si="13"/>
        <v>3150000</v>
      </c>
      <c r="F46" s="43">
        <v>2669000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51764000</v>
      </c>
      <c r="C53" s="42"/>
      <c r="D53" s="42"/>
      <c r="E53" s="42">
        <f t="shared" si="13"/>
        <v>51764000</v>
      </c>
      <c r="F53" s="43">
        <v>51764000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9921000</v>
      </c>
      <c r="C54" s="42"/>
      <c r="D54" s="42"/>
      <c r="E54" s="42">
        <f t="shared" si="13"/>
        <v>9921000</v>
      </c>
      <c r="F54" s="43">
        <v>9921000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-47000000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180588000</v>
      </c>
      <c r="C61" s="39">
        <f t="shared" si="26"/>
        <v>-6519000</v>
      </c>
      <c r="D61" s="39">
        <f t="shared" si="26"/>
        <v>0</v>
      </c>
      <c r="E61" s="39">
        <f t="shared" si="26"/>
        <v>174069000</v>
      </c>
      <c r="F61" s="40">
        <f t="shared" si="26"/>
        <v>173588000</v>
      </c>
      <c r="G61" s="41">
        <f t="shared" si="26"/>
        <v>109234000</v>
      </c>
      <c r="H61" s="40">
        <f t="shared" si="26"/>
        <v>13571000</v>
      </c>
      <c r="I61" s="41">
        <f t="shared" si="26"/>
        <v>0</v>
      </c>
      <c r="J61" s="40">
        <f t="shared" si="26"/>
        <v>19937000</v>
      </c>
      <c r="K61" s="41">
        <f t="shared" si="26"/>
        <v>0</v>
      </c>
      <c r="L61" s="40">
        <f t="shared" si="26"/>
        <v>21429000</v>
      </c>
      <c r="M61" s="41">
        <f t="shared" si="26"/>
        <v>42444594</v>
      </c>
      <c r="N61" s="40">
        <f t="shared" si="26"/>
        <v>13397000</v>
      </c>
      <c r="O61" s="41">
        <f t="shared" si="26"/>
        <v>1730833</v>
      </c>
      <c r="P61" s="40">
        <f t="shared" si="26"/>
        <v>68334000</v>
      </c>
      <c r="Q61" s="41">
        <f t="shared" si="26"/>
        <v>44175427</v>
      </c>
      <c r="R61" s="20">
        <f t="shared" si="16"/>
        <v>-37.481917028326102</v>
      </c>
      <c r="S61" s="21">
        <f t="shared" si="17"/>
        <v>-95.922135572789315</v>
      </c>
      <c r="T61" s="20">
        <f t="shared" si="18"/>
        <v>39.256846422970206</v>
      </c>
      <c r="U61" s="22">
        <f t="shared" si="19"/>
        <v>25.378112702434091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180588000</v>
      </c>
      <c r="C65" s="48">
        <f t="shared" si="30"/>
        <v>-6519000</v>
      </c>
      <c r="D65" s="48">
        <f t="shared" si="30"/>
        <v>0</v>
      </c>
      <c r="E65" s="48">
        <f t="shared" si="30"/>
        <v>174069000</v>
      </c>
      <c r="F65" s="49">
        <f t="shared" si="30"/>
        <v>173588000</v>
      </c>
      <c r="G65" s="50">
        <f t="shared" si="30"/>
        <v>109234000</v>
      </c>
      <c r="H65" s="49">
        <f t="shared" si="30"/>
        <v>13571000</v>
      </c>
      <c r="I65" s="50">
        <f t="shared" si="30"/>
        <v>0</v>
      </c>
      <c r="J65" s="49">
        <f t="shared" si="30"/>
        <v>19937000</v>
      </c>
      <c r="K65" s="50">
        <f t="shared" si="30"/>
        <v>0</v>
      </c>
      <c r="L65" s="49">
        <f t="shared" si="30"/>
        <v>21429000</v>
      </c>
      <c r="M65" s="51">
        <f t="shared" si="30"/>
        <v>42444594</v>
      </c>
      <c r="N65" s="49">
        <f t="shared" si="30"/>
        <v>13397000</v>
      </c>
      <c r="O65" s="50">
        <f t="shared" si="30"/>
        <v>1730833</v>
      </c>
      <c r="P65" s="49">
        <f t="shared" si="30"/>
        <v>68334000</v>
      </c>
      <c r="Q65" s="50">
        <f t="shared" si="30"/>
        <v>44175427</v>
      </c>
      <c r="R65" s="34">
        <f t="shared" si="16"/>
        <v>-37.481917028326102</v>
      </c>
      <c r="S65" s="35">
        <f t="shared" si="17"/>
        <v>-95.922135572789315</v>
      </c>
      <c r="T65" s="34">
        <f t="shared" si="18"/>
        <v>39.256846422970206</v>
      </c>
      <c r="U65" s="35">
        <f t="shared" si="19"/>
        <v>25.378112702434091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59944000</v>
      </c>
      <c r="C8" s="36">
        <f t="shared" si="0"/>
        <v>0</v>
      </c>
      <c r="D8" s="36">
        <f t="shared" si="0"/>
        <v>0</v>
      </c>
      <c r="E8" s="36">
        <f t="shared" si="0"/>
        <v>59944000</v>
      </c>
      <c r="F8" s="37">
        <f t="shared" si="0"/>
        <v>59944000</v>
      </c>
      <c r="G8" s="38">
        <f t="shared" si="0"/>
        <v>55020000</v>
      </c>
      <c r="H8" s="37">
        <f t="shared" si="0"/>
        <v>14184000</v>
      </c>
      <c r="I8" s="38">
        <f t="shared" si="0"/>
        <v>4002144</v>
      </c>
      <c r="J8" s="37">
        <f t="shared" si="0"/>
        <v>12558000</v>
      </c>
      <c r="K8" s="38">
        <f t="shared" si="0"/>
        <v>4060936</v>
      </c>
      <c r="L8" s="37">
        <f t="shared" si="0"/>
        <v>4390000</v>
      </c>
      <c r="M8" s="38">
        <f t="shared" si="0"/>
        <v>36839623</v>
      </c>
      <c r="N8" s="37">
        <f t="shared" si="0"/>
        <v>4568000</v>
      </c>
      <c r="O8" s="38">
        <f t="shared" si="0"/>
        <v>4878077</v>
      </c>
      <c r="P8" s="37">
        <f t="shared" si="0"/>
        <v>35700000</v>
      </c>
      <c r="Q8" s="38">
        <f t="shared" si="0"/>
        <v>49780780</v>
      </c>
      <c r="R8" s="16">
        <f>IF(($L8       =0),0,((($N8       -$L8       )/$L8       )*100))</f>
        <v>4.0546697038724373</v>
      </c>
      <c r="S8" s="17">
        <f>IF(($M8       =0),0,((($O8       -$M8       )/$M8       )*100))</f>
        <v>-86.758613137816312</v>
      </c>
      <c r="T8" s="16">
        <f>IF(($E8       =0),0,(($P8       /$E8       )*100))</f>
        <v>59.555585212865338</v>
      </c>
      <c r="U8" s="18">
        <f>IF(($E8       =0),0,(($Q8       /$E8       )*100))</f>
        <v>83.045475777392227</v>
      </c>
      <c r="V8" s="37">
        <f t="shared" ref="V8:W8" si="1">+V9+V28</f>
        <v>18264000</v>
      </c>
      <c r="W8" s="38">
        <f t="shared" si="1"/>
        <v>15974000</v>
      </c>
    </row>
    <row r="9" spans="1:23" ht="13" x14ac:dyDescent="0.3">
      <c r="A9" s="19" t="s">
        <v>35</v>
      </c>
      <c r="B9" s="39">
        <f t="shared" ref="B9:Q9" si="2">SUM(B10:B27)</f>
        <v>52566000</v>
      </c>
      <c r="C9" s="39">
        <f t="shared" si="2"/>
        <v>0</v>
      </c>
      <c r="D9" s="39">
        <f t="shared" si="2"/>
        <v>0</v>
      </c>
      <c r="E9" s="39">
        <f t="shared" si="2"/>
        <v>52566000</v>
      </c>
      <c r="F9" s="40">
        <f t="shared" si="2"/>
        <v>52566000</v>
      </c>
      <c r="G9" s="41">
        <f t="shared" si="2"/>
        <v>47642000</v>
      </c>
      <c r="H9" s="40">
        <f t="shared" si="2"/>
        <v>14040000</v>
      </c>
      <c r="I9" s="41">
        <f t="shared" si="2"/>
        <v>3940204</v>
      </c>
      <c r="J9" s="40">
        <f t="shared" si="2"/>
        <v>7786000</v>
      </c>
      <c r="K9" s="41">
        <f t="shared" si="2"/>
        <v>3639606</v>
      </c>
      <c r="L9" s="40">
        <f t="shared" si="2"/>
        <v>3847000</v>
      </c>
      <c r="M9" s="41">
        <f t="shared" si="2"/>
        <v>18192493</v>
      </c>
      <c r="N9" s="40">
        <f t="shared" si="2"/>
        <v>4054000</v>
      </c>
      <c r="O9" s="41">
        <f t="shared" si="2"/>
        <v>3594945</v>
      </c>
      <c r="P9" s="40">
        <f t="shared" si="2"/>
        <v>29727000</v>
      </c>
      <c r="Q9" s="41">
        <f t="shared" si="2"/>
        <v>29367248</v>
      </c>
      <c r="R9" s="20">
        <f>IF(($L9       =0),0,((($N9       -$L9       )/$L9       )*100))</f>
        <v>5.3808162204315053</v>
      </c>
      <c r="S9" s="21">
        <f>IF(($M9       =0),0,((($O9       -$M9       )/$M9       )*100))</f>
        <v>-80.239404242178352</v>
      </c>
      <c r="T9" s="20">
        <f>IF(($E9       =0),0,(($P9       /$E9       )*100))</f>
        <v>56.551763497317651</v>
      </c>
      <c r="U9" s="22">
        <f>IF(($E9       =0),0,(($Q9       /$E9       )*100))</f>
        <v>55.867381957919569</v>
      </c>
      <c r="V9" s="40">
        <f t="shared" ref="V9:W9" si="3">SUM(V10:V27)</f>
        <v>18264000</v>
      </c>
      <c r="W9" s="41">
        <f t="shared" si="3"/>
        <v>15974000</v>
      </c>
    </row>
    <row r="10" spans="1:23" ht="13" x14ac:dyDescent="0.3">
      <c r="A10" s="23" t="s">
        <v>36</v>
      </c>
      <c r="B10" s="42">
        <v>52566000</v>
      </c>
      <c r="C10" s="42"/>
      <c r="D10" s="42"/>
      <c r="E10" s="42">
        <f t="shared" ref="E10:E41" si="4">$B10      +$C10      +$D10</f>
        <v>52566000</v>
      </c>
      <c r="F10" s="43">
        <v>52566000</v>
      </c>
      <c r="G10" s="44">
        <v>47642000</v>
      </c>
      <c r="H10" s="43">
        <v>14040000</v>
      </c>
      <c r="I10" s="44">
        <v>3940204</v>
      </c>
      <c r="J10" s="43">
        <v>7786000</v>
      </c>
      <c r="K10" s="44">
        <v>3639606</v>
      </c>
      <c r="L10" s="43">
        <v>3847000</v>
      </c>
      <c r="M10" s="44">
        <v>18192493</v>
      </c>
      <c r="N10" s="43">
        <v>4054000</v>
      </c>
      <c r="O10" s="44">
        <v>3594945</v>
      </c>
      <c r="P10" s="43">
        <f t="shared" ref="P10:P41" si="5">$H10      +$J10      +$L10      +$N10</f>
        <v>29727000</v>
      </c>
      <c r="Q10" s="44">
        <f t="shared" ref="Q10:Q41" si="6">$I10      +$K10      +$M10      +$O10</f>
        <v>29367248</v>
      </c>
      <c r="R10" s="24">
        <f t="shared" ref="R10:R41" si="7">IF(($L10      =0),0,((($N10      -$L10      )/$L10      )*100))</f>
        <v>5.3808162204315053</v>
      </c>
      <c r="S10" s="25">
        <f t="shared" ref="S10:S41" si="8">IF(($M10      =0),0,((($O10      -$M10      )/$M10      )*100))</f>
        <v>-80.239404242178352</v>
      </c>
      <c r="T10" s="24">
        <f t="shared" ref="T10:T41" si="9">IF(($E10      =0),0,(($P10      /$E10      )*100))</f>
        <v>56.551763497317651</v>
      </c>
      <c r="U10" s="26">
        <f t="shared" ref="U10:U41" si="10">IF(($E10      =0),0,(($Q10      /$E10      )*100))</f>
        <v>55.867381957919569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18264000</v>
      </c>
      <c r="W20" s="44">
        <v>15974000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7378000</v>
      </c>
      <c r="C28" s="39">
        <f t="shared" si="11"/>
        <v>0</v>
      </c>
      <c r="D28" s="39">
        <f t="shared" si="11"/>
        <v>0</v>
      </c>
      <c r="E28" s="39">
        <f t="shared" si="11"/>
        <v>7378000</v>
      </c>
      <c r="F28" s="40">
        <f t="shared" si="11"/>
        <v>7378000</v>
      </c>
      <c r="G28" s="41">
        <f t="shared" si="11"/>
        <v>7378000</v>
      </c>
      <c r="H28" s="40">
        <f t="shared" si="11"/>
        <v>144000</v>
      </c>
      <c r="I28" s="41">
        <f t="shared" si="11"/>
        <v>61940</v>
      </c>
      <c r="J28" s="40">
        <f t="shared" si="11"/>
        <v>4772000</v>
      </c>
      <c r="K28" s="41">
        <f t="shared" si="11"/>
        <v>421330</v>
      </c>
      <c r="L28" s="40">
        <f t="shared" si="11"/>
        <v>543000</v>
      </c>
      <c r="M28" s="41">
        <f t="shared" si="11"/>
        <v>18647130</v>
      </c>
      <c r="N28" s="40">
        <f t="shared" si="11"/>
        <v>514000</v>
      </c>
      <c r="O28" s="41">
        <f t="shared" si="11"/>
        <v>1283132</v>
      </c>
      <c r="P28" s="40">
        <f t="shared" si="11"/>
        <v>5973000</v>
      </c>
      <c r="Q28" s="41">
        <f t="shared" si="11"/>
        <v>20413532</v>
      </c>
      <c r="R28" s="20">
        <f t="shared" si="7"/>
        <v>-5.3406998158379375</v>
      </c>
      <c r="S28" s="21">
        <f t="shared" si="8"/>
        <v>-93.118876738672384</v>
      </c>
      <c r="T28" s="20">
        <f t="shared" si="9"/>
        <v>80.956898888587688</v>
      </c>
      <c r="U28" s="22">
        <f t="shared" si="10"/>
        <v>276.68110599078341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144000</v>
      </c>
      <c r="I31" s="44">
        <v>61940</v>
      </c>
      <c r="J31" s="43">
        <v>1751000</v>
      </c>
      <c r="K31" s="44"/>
      <c r="L31" s="43"/>
      <c r="M31" s="44">
        <v>1001037</v>
      </c>
      <c r="N31" s="43"/>
      <c r="O31" s="44">
        <v>871422</v>
      </c>
      <c r="P31" s="43">
        <f t="shared" si="5"/>
        <v>1895000</v>
      </c>
      <c r="Q31" s="44">
        <f t="shared" si="6"/>
        <v>1934399</v>
      </c>
      <c r="R31" s="24">
        <f t="shared" si="7"/>
        <v>0</v>
      </c>
      <c r="S31" s="25">
        <f t="shared" si="8"/>
        <v>-12.948072848456151</v>
      </c>
      <c r="T31" s="24">
        <f t="shared" si="9"/>
        <v>99.73684210526315</v>
      </c>
      <c r="U31" s="26">
        <f t="shared" si="10"/>
        <v>101.81047368421052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1478000</v>
      </c>
      <c r="C33" s="42"/>
      <c r="D33" s="42"/>
      <c r="E33" s="42">
        <f t="shared" si="4"/>
        <v>1478000</v>
      </c>
      <c r="F33" s="43">
        <v>1478000</v>
      </c>
      <c r="G33" s="44">
        <v>1478000</v>
      </c>
      <c r="H33" s="43"/>
      <c r="I33" s="44"/>
      <c r="J33" s="43">
        <v>421000</v>
      </c>
      <c r="K33" s="44">
        <v>421330</v>
      </c>
      <c r="L33" s="43">
        <v>543000</v>
      </c>
      <c r="M33" s="44">
        <v>336310</v>
      </c>
      <c r="N33" s="43">
        <v>514000</v>
      </c>
      <c r="O33" s="44">
        <v>411710</v>
      </c>
      <c r="P33" s="43">
        <f t="shared" si="5"/>
        <v>1478000</v>
      </c>
      <c r="Q33" s="44">
        <f t="shared" si="6"/>
        <v>1169350</v>
      </c>
      <c r="R33" s="24">
        <f t="shared" si="7"/>
        <v>-5.3406998158379375</v>
      </c>
      <c r="S33" s="25">
        <f t="shared" si="8"/>
        <v>22.419791264012371</v>
      </c>
      <c r="T33" s="24">
        <f t="shared" si="9"/>
        <v>100</v>
      </c>
      <c r="U33" s="26">
        <f t="shared" si="10"/>
        <v>79.117050067658994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/>
      <c r="L36" s="43"/>
      <c r="M36" s="44">
        <v>17309783</v>
      </c>
      <c r="N36" s="43"/>
      <c r="O36" s="44"/>
      <c r="P36" s="43">
        <f t="shared" si="5"/>
        <v>2600000</v>
      </c>
      <c r="Q36" s="44">
        <f t="shared" si="6"/>
        <v>17309783</v>
      </c>
      <c r="R36" s="24">
        <f t="shared" si="7"/>
        <v>0</v>
      </c>
      <c r="S36" s="25">
        <f t="shared" si="8"/>
        <v>-100</v>
      </c>
      <c r="T36" s="24">
        <f t="shared" si="9"/>
        <v>65</v>
      </c>
      <c r="U36" s="26">
        <f t="shared" si="10"/>
        <v>432.744575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85388000</v>
      </c>
      <c r="C43" s="45">
        <f t="shared" si="20"/>
        <v>0</v>
      </c>
      <c r="D43" s="45">
        <f t="shared" si="20"/>
        <v>0</v>
      </c>
      <c r="E43" s="45">
        <f t="shared" si="20"/>
        <v>85388000</v>
      </c>
      <c r="F43" s="46">
        <f t="shared" si="20"/>
        <v>85388000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85388000</v>
      </c>
      <c r="C44" s="39">
        <f t="shared" si="22"/>
        <v>0</v>
      </c>
      <c r="D44" s="39">
        <f t="shared" si="22"/>
        <v>0</v>
      </c>
      <c r="E44" s="39">
        <f t="shared" si="22"/>
        <v>85388000</v>
      </c>
      <c r="F44" s="40">
        <f t="shared" si="22"/>
        <v>85388000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22088000</v>
      </c>
      <c r="C46" s="42"/>
      <c r="D46" s="42"/>
      <c r="E46" s="42">
        <f t="shared" si="13"/>
        <v>22088000</v>
      </c>
      <c r="F46" s="43">
        <v>22088000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63300000</v>
      </c>
      <c r="C53" s="42"/>
      <c r="D53" s="42"/>
      <c r="E53" s="42">
        <f t="shared" si="13"/>
        <v>63300000</v>
      </c>
      <c r="F53" s="43">
        <v>63300000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145332000</v>
      </c>
      <c r="C61" s="39">
        <f t="shared" si="26"/>
        <v>0</v>
      </c>
      <c r="D61" s="39">
        <f t="shared" si="26"/>
        <v>0</v>
      </c>
      <c r="E61" s="39">
        <f t="shared" si="26"/>
        <v>145332000</v>
      </c>
      <c r="F61" s="40">
        <f t="shared" si="26"/>
        <v>145332000</v>
      </c>
      <c r="G61" s="41">
        <f t="shared" si="26"/>
        <v>55020000</v>
      </c>
      <c r="H61" s="40">
        <f t="shared" si="26"/>
        <v>14184000</v>
      </c>
      <c r="I61" s="41">
        <f t="shared" si="26"/>
        <v>4002144</v>
      </c>
      <c r="J61" s="40">
        <f t="shared" si="26"/>
        <v>12558000</v>
      </c>
      <c r="K61" s="41">
        <f t="shared" si="26"/>
        <v>4060936</v>
      </c>
      <c r="L61" s="40">
        <f t="shared" si="26"/>
        <v>4390000</v>
      </c>
      <c r="M61" s="41">
        <f t="shared" si="26"/>
        <v>36839623</v>
      </c>
      <c r="N61" s="40">
        <f t="shared" si="26"/>
        <v>4568000</v>
      </c>
      <c r="O61" s="41">
        <f t="shared" si="26"/>
        <v>4878077</v>
      </c>
      <c r="P61" s="40">
        <f t="shared" si="26"/>
        <v>35700000</v>
      </c>
      <c r="Q61" s="41">
        <f t="shared" si="26"/>
        <v>49780780</v>
      </c>
      <c r="R61" s="20">
        <f t="shared" si="16"/>
        <v>4.0546697038724373</v>
      </c>
      <c r="S61" s="21">
        <f t="shared" si="17"/>
        <v>-86.758613137816312</v>
      </c>
      <c r="T61" s="20">
        <f t="shared" si="18"/>
        <v>24.564445545371978</v>
      </c>
      <c r="U61" s="22">
        <f t="shared" si="19"/>
        <v>34.253144524261693</v>
      </c>
      <c r="V61" s="40">
        <f t="shared" ref="V61:W61" si="27">+V8+V43</f>
        <v>18264000</v>
      </c>
      <c r="W61" s="41">
        <f t="shared" si="27"/>
        <v>15974000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145332000</v>
      </c>
      <c r="C65" s="48">
        <f t="shared" si="30"/>
        <v>0</v>
      </c>
      <c r="D65" s="48">
        <f t="shared" si="30"/>
        <v>0</v>
      </c>
      <c r="E65" s="48">
        <f t="shared" si="30"/>
        <v>145332000</v>
      </c>
      <c r="F65" s="49">
        <f t="shared" si="30"/>
        <v>145332000</v>
      </c>
      <c r="G65" s="50">
        <f t="shared" si="30"/>
        <v>55020000</v>
      </c>
      <c r="H65" s="49">
        <f t="shared" si="30"/>
        <v>14184000</v>
      </c>
      <c r="I65" s="50">
        <f t="shared" si="30"/>
        <v>4002144</v>
      </c>
      <c r="J65" s="49">
        <f t="shared" si="30"/>
        <v>12558000</v>
      </c>
      <c r="K65" s="50">
        <f t="shared" si="30"/>
        <v>4060936</v>
      </c>
      <c r="L65" s="49">
        <f t="shared" si="30"/>
        <v>4390000</v>
      </c>
      <c r="M65" s="51">
        <f t="shared" si="30"/>
        <v>36839623</v>
      </c>
      <c r="N65" s="49">
        <f t="shared" si="30"/>
        <v>4568000</v>
      </c>
      <c r="O65" s="50">
        <f t="shared" si="30"/>
        <v>4878077</v>
      </c>
      <c r="P65" s="49">
        <f t="shared" si="30"/>
        <v>35700000</v>
      </c>
      <c r="Q65" s="50">
        <f t="shared" si="30"/>
        <v>49780780</v>
      </c>
      <c r="R65" s="34">
        <f t="shared" si="16"/>
        <v>4.0546697038724373</v>
      </c>
      <c r="S65" s="35">
        <f t="shared" si="17"/>
        <v>-86.758613137816312</v>
      </c>
      <c r="T65" s="34">
        <f t="shared" si="18"/>
        <v>24.564445545371978</v>
      </c>
      <c r="U65" s="35">
        <f t="shared" si="19"/>
        <v>34.253144524261693</v>
      </c>
      <c r="V65" s="49">
        <f>+V61+V62</f>
        <v>18264000</v>
      </c>
      <c r="W65" s="50">
        <f>+W61+W62</f>
        <v>15974000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145293000</v>
      </c>
      <c r="C8" s="36">
        <f t="shared" si="0"/>
        <v>23670000</v>
      </c>
      <c r="D8" s="36">
        <f t="shared" si="0"/>
        <v>0</v>
      </c>
      <c r="E8" s="36">
        <f t="shared" si="0"/>
        <v>168963000</v>
      </c>
      <c r="F8" s="37">
        <f t="shared" si="0"/>
        <v>168963000</v>
      </c>
      <c r="G8" s="38">
        <f t="shared" si="0"/>
        <v>168963000</v>
      </c>
      <c r="H8" s="37">
        <f t="shared" si="0"/>
        <v>50620000</v>
      </c>
      <c r="I8" s="38">
        <f t="shared" si="0"/>
        <v>59000352</v>
      </c>
      <c r="J8" s="37">
        <f t="shared" si="0"/>
        <v>43798000</v>
      </c>
      <c r="K8" s="38">
        <f t="shared" si="0"/>
        <v>42056608</v>
      </c>
      <c r="L8" s="37">
        <f t="shared" si="0"/>
        <v>16784000</v>
      </c>
      <c r="M8" s="38">
        <f t="shared" si="0"/>
        <v>18099326</v>
      </c>
      <c r="N8" s="37">
        <f t="shared" si="0"/>
        <v>32365000</v>
      </c>
      <c r="O8" s="38">
        <f t="shared" si="0"/>
        <v>39249700</v>
      </c>
      <c r="P8" s="37">
        <f t="shared" si="0"/>
        <v>143567000</v>
      </c>
      <c r="Q8" s="38">
        <f t="shared" si="0"/>
        <v>158405986</v>
      </c>
      <c r="R8" s="16">
        <f>IF(($L8       =0),0,((($N8       -$L8       )/$L8       )*100))</f>
        <v>92.832459485224035</v>
      </c>
      <c r="S8" s="17">
        <f>IF(($M8       =0),0,((($O8       -$M8       )/$M8       )*100))</f>
        <v>116.85724650741139</v>
      </c>
      <c r="T8" s="16">
        <f>IF(($E8       =0),0,(($P8       /$E8       )*100))</f>
        <v>84.969490361795181</v>
      </c>
      <c r="U8" s="18">
        <f>IF(($E8       =0),0,(($Q8       /$E8       )*100))</f>
        <v>93.751878221859215</v>
      </c>
      <c r="V8" s="37">
        <f t="shared" ref="V8:W8" si="1">+V9+V28</f>
        <v>10925000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138833000</v>
      </c>
      <c r="C9" s="39">
        <f t="shared" si="2"/>
        <v>20670000</v>
      </c>
      <c r="D9" s="39">
        <f t="shared" si="2"/>
        <v>0</v>
      </c>
      <c r="E9" s="39">
        <f t="shared" si="2"/>
        <v>159503000</v>
      </c>
      <c r="F9" s="40">
        <f t="shared" si="2"/>
        <v>159503000</v>
      </c>
      <c r="G9" s="41">
        <f t="shared" si="2"/>
        <v>159503000</v>
      </c>
      <c r="H9" s="40">
        <f t="shared" si="2"/>
        <v>49216000</v>
      </c>
      <c r="I9" s="41">
        <f t="shared" si="2"/>
        <v>56931275</v>
      </c>
      <c r="J9" s="40">
        <f t="shared" si="2"/>
        <v>42285000</v>
      </c>
      <c r="K9" s="41">
        <f t="shared" si="2"/>
        <v>35753182</v>
      </c>
      <c r="L9" s="40">
        <f t="shared" si="2"/>
        <v>16285000</v>
      </c>
      <c r="M9" s="41">
        <f t="shared" si="2"/>
        <v>12847071</v>
      </c>
      <c r="N9" s="40">
        <f t="shared" si="2"/>
        <v>30936000</v>
      </c>
      <c r="O9" s="41">
        <f t="shared" si="2"/>
        <v>35397037</v>
      </c>
      <c r="P9" s="40">
        <f t="shared" si="2"/>
        <v>138722000</v>
      </c>
      <c r="Q9" s="41">
        <f t="shared" si="2"/>
        <v>140928565</v>
      </c>
      <c r="R9" s="20">
        <f>IF(($L9       =0),0,((($N9       -$L9       )/$L9       )*100))</f>
        <v>89.966226588885476</v>
      </c>
      <c r="S9" s="21">
        <f>IF(($M9       =0),0,((($O9       -$M9       )/$M9       )*100))</f>
        <v>175.52612576049435</v>
      </c>
      <c r="T9" s="20">
        <f>IF(($E9       =0),0,(($P9       /$E9       )*100))</f>
        <v>86.971404926553106</v>
      </c>
      <c r="U9" s="22">
        <f>IF(($E9       =0),0,(($Q9       /$E9       )*100))</f>
        <v>88.35480523877294</v>
      </c>
      <c r="V9" s="40">
        <f t="shared" ref="V9:W9" si="3">SUM(V10:V27)</f>
        <v>10925000</v>
      </c>
      <c r="W9" s="41">
        <f t="shared" si="3"/>
        <v>0</v>
      </c>
    </row>
    <row r="10" spans="1:23" ht="13" x14ac:dyDescent="0.3">
      <c r="A10" s="23" t="s">
        <v>36</v>
      </c>
      <c r="B10" s="42">
        <v>30833000</v>
      </c>
      <c r="C10" s="42"/>
      <c r="D10" s="42"/>
      <c r="E10" s="42">
        <f t="shared" ref="E10:E41" si="4">$B10      +$C10      +$D10</f>
        <v>30833000</v>
      </c>
      <c r="F10" s="43">
        <v>30833000</v>
      </c>
      <c r="G10" s="44">
        <v>30833000</v>
      </c>
      <c r="H10" s="43">
        <v>9943000</v>
      </c>
      <c r="I10" s="44">
        <v>10243352</v>
      </c>
      <c r="J10" s="43">
        <v>8824000</v>
      </c>
      <c r="K10" s="44">
        <v>8797935</v>
      </c>
      <c r="L10" s="43">
        <v>2926000</v>
      </c>
      <c r="M10" s="44">
        <v>2697045</v>
      </c>
      <c r="N10" s="43">
        <v>9140000</v>
      </c>
      <c r="O10" s="44">
        <v>9094654</v>
      </c>
      <c r="P10" s="43">
        <f t="shared" ref="P10:P41" si="5">$H10      +$J10      +$L10      +$N10</f>
        <v>30833000</v>
      </c>
      <c r="Q10" s="44">
        <f t="shared" ref="Q10:Q41" si="6">$I10      +$K10      +$M10      +$O10</f>
        <v>30832986</v>
      </c>
      <c r="R10" s="24">
        <f t="shared" ref="R10:R41" si="7">IF(($L10      =0),0,((($N10      -$L10      )/$L10      )*100))</f>
        <v>212.37183868762816</v>
      </c>
      <c r="S10" s="25">
        <f t="shared" ref="S10:S41" si="8">IF(($M10      =0),0,((($O10      -$M10      )/$M10      )*100))</f>
        <v>237.20809256056165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99.999954594103727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>
        <v>6273000</v>
      </c>
      <c r="I13" s="44">
        <v>6273143</v>
      </c>
      <c r="J13" s="43">
        <v>3477000</v>
      </c>
      <c r="K13" s="44">
        <v>4385323</v>
      </c>
      <c r="L13" s="43">
        <v>2551000</v>
      </c>
      <c r="M13" s="44"/>
      <c r="N13" s="43">
        <v>2589000</v>
      </c>
      <c r="O13" s="44">
        <v>4341534</v>
      </c>
      <c r="P13" s="43">
        <f t="shared" si="5"/>
        <v>14890000</v>
      </c>
      <c r="Q13" s="44">
        <f t="shared" si="6"/>
        <v>15000000</v>
      </c>
      <c r="R13" s="24">
        <f t="shared" si="7"/>
        <v>1.4896119168953352</v>
      </c>
      <c r="S13" s="25">
        <f t="shared" si="8"/>
        <v>0</v>
      </c>
      <c r="T13" s="24">
        <f t="shared" si="9"/>
        <v>99.266666666666666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20670000</v>
      </c>
      <c r="D20" s="42"/>
      <c r="E20" s="42">
        <f t="shared" si="4"/>
        <v>20670000</v>
      </c>
      <c r="F20" s="43">
        <v>20670000</v>
      </c>
      <c r="G20" s="44">
        <v>20670000</v>
      </c>
      <c r="H20" s="43"/>
      <c r="I20" s="44"/>
      <c r="J20" s="43"/>
      <c r="K20" s="44"/>
      <c r="L20" s="43"/>
      <c r="M20" s="44"/>
      <c r="N20" s="43"/>
      <c r="O20" s="44">
        <v>2095580</v>
      </c>
      <c r="P20" s="43">
        <f t="shared" si="5"/>
        <v>0</v>
      </c>
      <c r="Q20" s="44">
        <f t="shared" si="6"/>
        <v>2095580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10.138268021286889</v>
      </c>
      <c r="V20" s="43">
        <v>10925000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93000000</v>
      </c>
      <c r="C23" s="42"/>
      <c r="D23" s="42"/>
      <c r="E23" s="42">
        <f t="shared" si="4"/>
        <v>93000000</v>
      </c>
      <c r="F23" s="43">
        <v>93000000</v>
      </c>
      <c r="G23" s="44">
        <v>93000000</v>
      </c>
      <c r="H23" s="43">
        <v>33000000</v>
      </c>
      <c r="I23" s="44">
        <v>40414780</v>
      </c>
      <c r="J23" s="43">
        <v>29984000</v>
      </c>
      <c r="K23" s="44">
        <v>22569924</v>
      </c>
      <c r="L23" s="43">
        <v>10808000</v>
      </c>
      <c r="M23" s="44">
        <v>10150026</v>
      </c>
      <c r="N23" s="43">
        <v>19207000</v>
      </c>
      <c r="O23" s="44">
        <v>19865269</v>
      </c>
      <c r="P23" s="43">
        <f t="shared" si="5"/>
        <v>92999000</v>
      </c>
      <c r="Q23" s="44">
        <f t="shared" si="6"/>
        <v>92999999</v>
      </c>
      <c r="R23" s="24">
        <f t="shared" si="7"/>
        <v>77.710954848260556</v>
      </c>
      <c r="S23" s="25">
        <f t="shared" si="8"/>
        <v>95.716434617999994</v>
      </c>
      <c r="T23" s="24">
        <f t="shared" si="9"/>
        <v>99.998924731182797</v>
      </c>
      <c r="U23" s="26">
        <f t="shared" si="10"/>
        <v>99.999998924731187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6460000</v>
      </c>
      <c r="C28" s="39">
        <f t="shared" si="11"/>
        <v>3000000</v>
      </c>
      <c r="D28" s="39">
        <f t="shared" si="11"/>
        <v>0</v>
      </c>
      <c r="E28" s="39">
        <f t="shared" si="11"/>
        <v>9460000</v>
      </c>
      <c r="F28" s="40">
        <f t="shared" si="11"/>
        <v>9460000</v>
      </c>
      <c r="G28" s="41">
        <f t="shared" si="11"/>
        <v>9460000</v>
      </c>
      <c r="H28" s="40">
        <f t="shared" si="11"/>
        <v>1404000</v>
      </c>
      <c r="I28" s="41">
        <f t="shared" si="11"/>
        <v>2069077</v>
      </c>
      <c r="J28" s="40">
        <f t="shared" si="11"/>
        <v>1513000</v>
      </c>
      <c r="K28" s="41">
        <f t="shared" si="11"/>
        <v>6303426</v>
      </c>
      <c r="L28" s="40">
        <f t="shared" si="11"/>
        <v>499000</v>
      </c>
      <c r="M28" s="41">
        <f t="shared" si="11"/>
        <v>5252255</v>
      </c>
      <c r="N28" s="40">
        <f t="shared" si="11"/>
        <v>1429000</v>
      </c>
      <c r="O28" s="41">
        <f t="shared" si="11"/>
        <v>3852663</v>
      </c>
      <c r="P28" s="40">
        <f t="shared" si="11"/>
        <v>4845000</v>
      </c>
      <c r="Q28" s="41">
        <f t="shared" si="11"/>
        <v>17477421</v>
      </c>
      <c r="R28" s="20">
        <f t="shared" si="7"/>
        <v>186.37274549098197</v>
      </c>
      <c r="S28" s="21">
        <f t="shared" si="8"/>
        <v>-26.647449524061567</v>
      </c>
      <c r="T28" s="20">
        <f t="shared" si="9"/>
        <v>51.215644820295978</v>
      </c>
      <c r="U28" s="22">
        <f t="shared" si="10"/>
        <v>184.75075052854123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1014000</v>
      </c>
      <c r="I31" s="44">
        <v>989399</v>
      </c>
      <c r="J31" s="43">
        <v>130000</v>
      </c>
      <c r="K31" s="44">
        <v>125001</v>
      </c>
      <c r="L31" s="43">
        <v>227000</v>
      </c>
      <c r="M31" s="44">
        <v>189088</v>
      </c>
      <c r="N31" s="43">
        <v>529000</v>
      </c>
      <c r="O31" s="44">
        <v>596513</v>
      </c>
      <c r="P31" s="43">
        <f t="shared" si="5"/>
        <v>1900000</v>
      </c>
      <c r="Q31" s="44">
        <f t="shared" si="6"/>
        <v>1900001</v>
      </c>
      <c r="R31" s="24">
        <f t="shared" si="7"/>
        <v>133.0396475770925</v>
      </c>
      <c r="S31" s="25">
        <f t="shared" si="8"/>
        <v>215.46845913014047</v>
      </c>
      <c r="T31" s="24">
        <f t="shared" si="9"/>
        <v>100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1560000</v>
      </c>
      <c r="C33" s="42"/>
      <c r="D33" s="42"/>
      <c r="E33" s="42">
        <f t="shared" si="4"/>
        <v>1560000</v>
      </c>
      <c r="F33" s="43">
        <v>1560000</v>
      </c>
      <c r="G33" s="44">
        <v>1560000</v>
      </c>
      <c r="H33" s="43">
        <v>390000</v>
      </c>
      <c r="I33" s="44">
        <v>284702</v>
      </c>
      <c r="J33" s="43">
        <v>317000</v>
      </c>
      <c r="K33" s="44">
        <v>593977</v>
      </c>
      <c r="L33" s="43">
        <v>272000</v>
      </c>
      <c r="M33" s="44">
        <v>964588</v>
      </c>
      <c r="N33" s="43"/>
      <c r="O33" s="44">
        <v>-283267</v>
      </c>
      <c r="P33" s="43">
        <f t="shared" si="5"/>
        <v>979000</v>
      </c>
      <c r="Q33" s="44">
        <f t="shared" si="6"/>
        <v>1560000</v>
      </c>
      <c r="R33" s="24">
        <f t="shared" si="7"/>
        <v>-100</v>
      </c>
      <c r="S33" s="25">
        <f t="shared" si="8"/>
        <v>-129.36663114200053</v>
      </c>
      <c r="T33" s="24">
        <f t="shared" si="9"/>
        <v>62.756410256410255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794976</v>
      </c>
      <c r="J36" s="43">
        <v>1066000</v>
      </c>
      <c r="K36" s="44"/>
      <c r="L36" s="43"/>
      <c r="M36" s="44">
        <v>533431</v>
      </c>
      <c r="N36" s="43">
        <v>900000</v>
      </c>
      <c r="O36" s="44">
        <v>1417953</v>
      </c>
      <c r="P36" s="43">
        <f t="shared" si="5"/>
        <v>1966000</v>
      </c>
      <c r="Q36" s="44">
        <f t="shared" si="6"/>
        <v>2746360</v>
      </c>
      <c r="R36" s="24">
        <f t="shared" si="7"/>
        <v>0</v>
      </c>
      <c r="S36" s="25">
        <f t="shared" si="8"/>
        <v>165.81750966854193</v>
      </c>
      <c r="T36" s="24">
        <f t="shared" si="9"/>
        <v>65.533333333333331</v>
      </c>
      <c r="U36" s="26">
        <f t="shared" si="10"/>
        <v>91.545333333333332</v>
      </c>
      <c r="V36" s="43"/>
      <c r="W36" s="44"/>
    </row>
    <row r="37" spans="1:23" ht="13" x14ac:dyDescent="0.3">
      <c r="A37" s="23" t="s">
        <v>63</v>
      </c>
      <c r="B37" s="42"/>
      <c r="C37" s="42">
        <v>3000000</v>
      </c>
      <c r="D37" s="42"/>
      <c r="E37" s="42">
        <f t="shared" si="4"/>
        <v>3000000</v>
      </c>
      <c r="F37" s="43">
        <v>3000000</v>
      </c>
      <c r="G37" s="44">
        <v>3000000</v>
      </c>
      <c r="H37" s="43"/>
      <c r="I37" s="44"/>
      <c r="J37" s="43"/>
      <c r="K37" s="44">
        <v>5584448</v>
      </c>
      <c r="L37" s="43"/>
      <c r="M37" s="44">
        <v>3565148</v>
      </c>
      <c r="N37" s="43"/>
      <c r="O37" s="44">
        <v>2121464</v>
      </c>
      <c r="P37" s="43">
        <f t="shared" si="5"/>
        <v>0</v>
      </c>
      <c r="Q37" s="44">
        <f t="shared" si="6"/>
        <v>11271060</v>
      </c>
      <c r="R37" s="24">
        <f t="shared" si="7"/>
        <v>0</v>
      </c>
      <c r="S37" s="25">
        <f t="shared" si="8"/>
        <v>-40.494363768348471</v>
      </c>
      <c r="T37" s="24">
        <f t="shared" si="9"/>
        <v>0</v>
      </c>
      <c r="U37" s="26">
        <f t="shared" si="10"/>
        <v>375.702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1259000</v>
      </c>
      <c r="C43" s="45">
        <f t="shared" si="20"/>
        <v>-1054000</v>
      </c>
      <c r="D43" s="45">
        <f t="shared" si="20"/>
        <v>0</v>
      </c>
      <c r="E43" s="45">
        <f t="shared" si="20"/>
        <v>205000</v>
      </c>
      <c r="F43" s="46">
        <f t="shared" si="20"/>
        <v>1259000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1259000</v>
      </c>
      <c r="C44" s="39">
        <f t="shared" si="22"/>
        <v>-1054000</v>
      </c>
      <c r="D44" s="39">
        <f t="shared" si="22"/>
        <v>0</v>
      </c>
      <c r="E44" s="39">
        <f t="shared" si="22"/>
        <v>205000</v>
      </c>
      <c r="F44" s="40">
        <f t="shared" si="22"/>
        <v>1259000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1259000</v>
      </c>
      <c r="C46" s="42">
        <v>-1054000</v>
      </c>
      <c r="D46" s="42"/>
      <c r="E46" s="42">
        <f t="shared" si="13"/>
        <v>205000</v>
      </c>
      <c r="F46" s="43">
        <v>1259000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146552000</v>
      </c>
      <c r="C61" s="39">
        <f t="shared" si="26"/>
        <v>22616000</v>
      </c>
      <c r="D61" s="39">
        <f t="shared" si="26"/>
        <v>0</v>
      </c>
      <c r="E61" s="39">
        <f t="shared" si="26"/>
        <v>169168000</v>
      </c>
      <c r="F61" s="40">
        <f t="shared" si="26"/>
        <v>170222000</v>
      </c>
      <c r="G61" s="41">
        <f t="shared" si="26"/>
        <v>168963000</v>
      </c>
      <c r="H61" s="40">
        <f t="shared" si="26"/>
        <v>50620000</v>
      </c>
      <c r="I61" s="41">
        <f t="shared" si="26"/>
        <v>59000352</v>
      </c>
      <c r="J61" s="40">
        <f t="shared" si="26"/>
        <v>43798000</v>
      </c>
      <c r="K61" s="41">
        <f t="shared" si="26"/>
        <v>42056608</v>
      </c>
      <c r="L61" s="40">
        <f t="shared" si="26"/>
        <v>16784000</v>
      </c>
      <c r="M61" s="41">
        <f t="shared" si="26"/>
        <v>18099326</v>
      </c>
      <c r="N61" s="40">
        <f t="shared" si="26"/>
        <v>32365000</v>
      </c>
      <c r="O61" s="41">
        <f t="shared" si="26"/>
        <v>39249700</v>
      </c>
      <c r="P61" s="40">
        <f t="shared" si="26"/>
        <v>143567000</v>
      </c>
      <c r="Q61" s="41">
        <f t="shared" si="26"/>
        <v>158405986</v>
      </c>
      <c r="R61" s="20">
        <f t="shared" si="16"/>
        <v>92.832459485224035</v>
      </c>
      <c r="S61" s="21">
        <f t="shared" si="17"/>
        <v>116.85724650741139</v>
      </c>
      <c r="T61" s="20">
        <f t="shared" si="18"/>
        <v>84.866523219521412</v>
      </c>
      <c r="U61" s="22">
        <f t="shared" si="19"/>
        <v>93.63826846684951</v>
      </c>
      <c r="V61" s="40">
        <f t="shared" ref="V61:W61" si="27">+V8+V43</f>
        <v>10925000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146552000</v>
      </c>
      <c r="C65" s="48">
        <f t="shared" si="30"/>
        <v>22616000</v>
      </c>
      <c r="D65" s="48">
        <f t="shared" si="30"/>
        <v>0</v>
      </c>
      <c r="E65" s="48">
        <f t="shared" si="30"/>
        <v>169168000</v>
      </c>
      <c r="F65" s="49">
        <f t="shared" si="30"/>
        <v>170222000</v>
      </c>
      <c r="G65" s="50">
        <f t="shared" si="30"/>
        <v>168963000</v>
      </c>
      <c r="H65" s="49">
        <f t="shared" si="30"/>
        <v>50620000</v>
      </c>
      <c r="I65" s="50">
        <f t="shared" si="30"/>
        <v>59000352</v>
      </c>
      <c r="J65" s="49">
        <f t="shared" si="30"/>
        <v>43798000</v>
      </c>
      <c r="K65" s="50">
        <f t="shared" si="30"/>
        <v>42056608</v>
      </c>
      <c r="L65" s="49">
        <f t="shared" si="30"/>
        <v>16784000</v>
      </c>
      <c r="M65" s="51">
        <f t="shared" si="30"/>
        <v>18099326</v>
      </c>
      <c r="N65" s="49">
        <f t="shared" si="30"/>
        <v>32365000</v>
      </c>
      <c r="O65" s="50">
        <f t="shared" si="30"/>
        <v>39249700</v>
      </c>
      <c r="P65" s="49">
        <f t="shared" si="30"/>
        <v>143567000</v>
      </c>
      <c r="Q65" s="50">
        <f t="shared" si="30"/>
        <v>158405986</v>
      </c>
      <c r="R65" s="34">
        <f t="shared" si="16"/>
        <v>92.832459485224035</v>
      </c>
      <c r="S65" s="35">
        <f t="shared" si="17"/>
        <v>116.85724650741139</v>
      </c>
      <c r="T65" s="34">
        <f t="shared" si="18"/>
        <v>84.866523219521412</v>
      </c>
      <c r="U65" s="35">
        <f t="shared" si="19"/>
        <v>93.63826846684951</v>
      </c>
      <c r="V65" s="49">
        <f>+V61+V62</f>
        <v>10925000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285208000</v>
      </c>
      <c r="C8" s="36">
        <f t="shared" si="0"/>
        <v>23981000</v>
      </c>
      <c r="D8" s="36">
        <f t="shared" si="0"/>
        <v>0</v>
      </c>
      <c r="E8" s="36">
        <f t="shared" si="0"/>
        <v>309189000</v>
      </c>
      <c r="F8" s="37">
        <f t="shared" si="0"/>
        <v>309189000</v>
      </c>
      <c r="G8" s="38">
        <f t="shared" si="0"/>
        <v>308707000</v>
      </c>
      <c r="H8" s="37">
        <f t="shared" si="0"/>
        <v>88778000</v>
      </c>
      <c r="I8" s="38">
        <f t="shared" si="0"/>
        <v>89585571</v>
      </c>
      <c r="J8" s="37">
        <f t="shared" si="0"/>
        <v>74314000</v>
      </c>
      <c r="K8" s="38">
        <f t="shared" si="0"/>
        <v>85398980</v>
      </c>
      <c r="L8" s="37">
        <f t="shared" si="0"/>
        <v>50747000</v>
      </c>
      <c r="M8" s="38">
        <f t="shared" si="0"/>
        <v>45573660</v>
      </c>
      <c r="N8" s="37">
        <f t="shared" si="0"/>
        <v>65773000</v>
      </c>
      <c r="O8" s="38">
        <f t="shared" si="0"/>
        <v>43714174</v>
      </c>
      <c r="P8" s="37">
        <f t="shared" si="0"/>
        <v>279612000</v>
      </c>
      <c r="Q8" s="38">
        <f t="shared" si="0"/>
        <v>264272385</v>
      </c>
      <c r="R8" s="16">
        <f>IF(($L8       =0),0,((($N8       -$L8       )/$L8       )*100))</f>
        <v>29.609632096478609</v>
      </c>
      <c r="S8" s="17">
        <f>IF(($M8       =0),0,((($O8       -$M8       )/$M8       )*100))</f>
        <v>-4.0801770145298839</v>
      </c>
      <c r="T8" s="16">
        <f>IF(($E8       =0),0,(($P8       /$E8       )*100))</f>
        <v>90.434006384444459</v>
      </c>
      <c r="U8" s="18">
        <f>IF(($E8       =0),0,(($Q8       /$E8       )*100))</f>
        <v>85.47276423158651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276100000</v>
      </c>
      <c r="C9" s="39">
        <f t="shared" si="2"/>
        <v>23981000</v>
      </c>
      <c r="D9" s="39">
        <f t="shared" si="2"/>
        <v>0</v>
      </c>
      <c r="E9" s="39">
        <f t="shared" si="2"/>
        <v>300081000</v>
      </c>
      <c r="F9" s="40">
        <f t="shared" si="2"/>
        <v>300081000</v>
      </c>
      <c r="G9" s="41">
        <f t="shared" si="2"/>
        <v>300081000</v>
      </c>
      <c r="H9" s="40">
        <f t="shared" si="2"/>
        <v>88036000</v>
      </c>
      <c r="I9" s="41">
        <f t="shared" si="2"/>
        <v>89053746</v>
      </c>
      <c r="J9" s="40">
        <f t="shared" si="2"/>
        <v>71009000</v>
      </c>
      <c r="K9" s="41">
        <f t="shared" si="2"/>
        <v>82412835</v>
      </c>
      <c r="L9" s="40">
        <f t="shared" si="2"/>
        <v>49143000</v>
      </c>
      <c r="M9" s="41">
        <f t="shared" si="2"/>
        <v>42858614</v>
      </c>
      <c r="N9" s="40">
        <f t="shared" si="2"/>
        <v>64533000</v>
      </c>
      <c r="O9" s="41">
        <f t="shared" si="2"/>
        <v>42354635</v>
      </c>
      <c r="P9" s="40">
        <f t="shared" si="2"/>
        <v>272721000</v>
      </c>
      <c r="Q9" s="41">
        <f t="shared" si="2"/>
        <v>256679830</v>
      </c>
      <c r="R9" s="20">
        <f>IF(($L9       =0),0,((($N9       -$L9       )/$L9       )*100))</f>
        <v>31.316769427995851</v>
      </c>
      <c r="S9" s="21">
        <f>IF(($M9       =0),0,((($O9       -$M9       )/$M9       )*100))</f>
        <v>-1.1759106349076058</v>
      </c>
      <c r="T9" s="20">
        <f>IF(($E9       =0),0,(($P9       /$E9       )*100))</f>
        <v>90.882461735331461</v>
      </c>
      <c r="U9" s="22">
        <f>IF(($E9       =0),0,(($Q9       /$E9       )*100))</f>
        <v>85.536848384269575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190684000</v>
      </c>
      <c r="C10" s="42"/>
      <c r="D10" s="42"/>
      <c r="E10" s="42">
        <f t="shared" ref="E10:E41" si="4">$B10      +$C10      +$D10</f>
        <v>190684000</v>
      </c>
      <c r="F10" s="43">
        <v>190684000</v>
      </c>
      <c r="G10" s="44">
        <v>190684000</v>
      </c>
      <c r="H10" s="43">
        <v>61478000</v>
      </c>
      <c r="I10" s="44">
        <v>65171584</v>
      </c>
      <c r="J10" s="43">
        <v>43481000</v>
      </c>
      <c r="K10" s="44">
        <v>29071246</v>
      </c>
      <c r="L10" s="43">
        <v>26271000</v>
      </c>
      <c r="M10" s="44">
        <v>27128281</v>
      </c>
      <c r="N10" s="43">
        <v>59454000</v>
      </c>
      <c r="O10" s="44">
        <v>31437792</v>
      </c>
      <c r="P10" s="43">
        <f t="shared" ref="P10:P41" si="5">$H10      +$J10      +$L10      +$N10</f>
        <v>190684000</v>
      </c>
      <c r="Q10" s="44">
        <f t="shared" ref="Q10:Q41" si="6">$I10      +$K10      +$M10      +$O10</f>
        <v>152808903</v>
      </c>
      <c r="R10" s="24">
        <f t="shared" ref="R10:R41" si="7">IF(($L10      =0),0,((($N10      -$L10      )/$L10      )*100))</f>
        <v>126.3103802672148</v>
      </c>
      <c r="S10" s="25">
        <f t="shared" ref="S10:S41" si="8">IF(($M10      =0),0,((($O10      -$M10      )/$M10      )*100))</f>
        <v>15.885676648660487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80.137244341423511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13416000</v>
      </c>
      <c r="C13" s="42"/>
      <c r="D13" s="42"/>
      <c r="E13" s="42">
        <f t="shared" si="4"/>
        <v>13416000</v>
      </c>
      <c r="F13" s="43">
        <v>13416000</v>
      </c>
      <c r="G13" s="44">
        <v>13416000</v>
      </c>
      <c r="H13" s="43">
        <v>1530000</v>
      </c>
      <c r="I13" s="44">
        <v>4854501</v>
      </c>
      <c r="J13" s="43">
        <v>2411000</v>
      </c>
      <c r="K13" s="44">
        <v>1576157</v>
      </c>
      <c r="L13" s="43">
        <v>1017000</v>
      </c>
      <c r="M13" s="44">
        <v>2063639</v>
      </c>
      <c r="N13" s="43">
        <v>5079000</v>
      </c>
      <c r="O13" s="44">
        <v>2702829</v>
      </c>
      <c r="P13" s="43">
        <f t="shared" si="5"/>
        <v>10037000</v>
      </c>
      <c r="Q13" s="44">
        <f t="shared" si="6"/>
        <v>11197126</v>
      </c>
      <c r="R13" s="24">
        <f t="shared" si="7"/>
        <v>399.41002949852509</v>
      </c>
      <c r="S13" s="25">
        <f t="shared" si="8"/>
        <v>30.973925187496455</v>
      </c>
      <c r="T13" s="24">
        <f t="shared" si="9"/>
        <v>74.813655336911154</v>
      </c>
      <c r="U13" s="26">
        <f t="shared" si="10"/>
        <v>83.460986881335714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23981000</v>
      </c>
      <c r="D20" s="42"/>
      <c r="E20" s="42">
        <f t="shared" si="4"/>
        <v>23981000</v>
      </c>
      <c r="F20" s="43">
        <v>23981000</v>
      </c>
      <c r="G20" s="44">
        <v>23981000</v>
      </c>
      <c r="H20" s="43"/>
      <c r="I20" s="44"/>
      <c r="J20" s="43"/>
      <c r="K20" s="44"/>
      <c r="L20" s="43"/>
      <c r="M20" s="44">
        <v>1835099</v>
      </c>
      <c r="N20" s="43"/>
      <c r="O20" s="44">
        <v>1007942</v>
      </c>
      <c r="P20" s="43">
        <f t="shared" si="5"/>
        <v>0</v>
      </c>
      <c r="Q20" s="44">
        <f t="shared" si="6"/>
        <v>2843041</v>
      </c>
      <c r="R20" s="24">
        <f t="shared" si="7"/>
        <v>0</v>
      </c>
      <c r="S20" s="25">
        <f t="shared" si="8"/>
        <v>-45.07424395087132</v>
      </c>
      <c r="T20" s="24">
        <f t="shared" si="9"/>
        <v>0</v>
      </c>
      <c r="U20" s="26">
        <f t="shared" si="10"/>
        <v>11.855389683499437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72000000</v>
      </c>
      <c r="C23" s="42"/>
      <c r="D23" s="42"/>
      <c r="E23" s="42">
        <f t="shared" si="4"/>
        <v>72000000</v>
      </c>
      <c r="F23" s="43">
        <v>72000000</v>
      </c>
      <c r="G23" s="44">
        <v>72000000</v>
      </c>
      <c r="H23" s="43">
        <v>25028000</v>
      </c>
      <c r="I23" s="44">
        <v>19027661</v>
      </c>
      <c r="J23" s="43">
        <v>25117000</v>
      </c>
      <c r="K23" s="44">
        <v>51765432</v>
      </c>
      <c r="L23" s="43">
        <v>21855000</v>
      </c>
      <c r="M23" s="44">
        <v>11831595</v>
      </c>
      <c r="N23" s="43"/>
      <c r="O23" s="44">
        <v>7206072</v>
      </c>
      <c r="P23" s="43">
        <f t="shared" si="5"/>
        <v>72000000</v>
      </c>
      <c r="Q23" s="44">
        <f t="shared" si="6"/>
        <v>89830760</v>
      </c>
      <c r="R23" s="24">
        <f t="shared" si="7"/>
        <v>-100</v>
      </c>
      <c r="S23" s="25">
        <f t="shared" si="8"/>
        <v>-39.094669822623239</v>
      </c>
      <c r="T23" s="24">
        <f t="shared" si="9"/>
        <v>100</v>
      </c>
      <c r="U23" s="26">
        <f t="shared" si="10"/>
        <v>124.76494444444444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9108000</v>
      </c>
      <c r="C28" s="39">
        <f t="shared" si="11"/>
        <v>0</v>
      </c>
      <c r="D28" s="39">
        <f t="shared" si="11"/>
        <v>0</v>
      </c>
      <c r="E28" s="39">
        <f t="shared" si="11"/>
        <v>9108000</v>
      </c>
      <c r="F28" s="40">
        <f t="shared" si="11"/>
        <v>9108000</v>
      </c>
      <c r="G28" s="41">
        <f t="shared" si="11"/>
        <v>8626000</v>
      </c>
      <c r="H28" s="40">
        <f t="shared" si="11"/>
        <v>742000</v>
      </c>
      <c r="I28" s="41">
        <f t="shared" si="11"/>
        <v>531825</v>
      </c>
      <c r="J28" s="40">
        <f t="shared" si="11"/>
        <v>3305000</v>
      </c>
      <c r="K28" s="41">
        <f t="shared" si="11"/>
        <v>2986145</v>
      </c>
      <c r="L28" s="40">
        <f t="shared" si="11"/>
        <v>1604000</v>
      </c>
      <c r="M28" s="41">
        <f t="shared" si="11"/>
        <v>2715046</v>
      </c>
      <c r="N28" s="40">
        <f t="shared" si="11"/>
        <v>1240000</v>
      </c>
      <c r="O28" s="41">
        <f t="shared" si="11"/>
        <v>1359539</v>
      </c>
      <c r="P28" s="40">
        <f t="shared" si="11"/>
        <v>6891000</v>
      </c>
      <c r="Q28" s="41">
        <f t="shared" si="11"/>
        <v>7592555</v>
      </c>
      <c r="R28" s="20">
        <f t="shared" si="7"/>
        <v>-22.693266832917704</v>
      </c>
      <c r="S28" s="21">
        <f t="shared" si="8"/>
        <v>-49.925747114413532</v>
      </c>
      <c r="T28" s="20">
        <f t="shared" si="9"/>
        <v>75.65876152832675</v>
      </c>
      <c r="U28" s="22">
        <f t="shared" si="10"/>
        <v>83.361385595081245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742000</v>
      </c>
      <c r="I31" s="44">
        <v>531825</v>
      </c>
      <c r="J31" s="43">
        <v>416000</v>
      </c>
      <c r="K31" s="44">
        <v>213553</v>
      </c>
      <c r="L31" s="43">
        <v>941000</v>
      </c>
      <c r="M31" s="44">
        <v>1382644</v>
      </c>
      <c r="N31" s="43">
        <v>868000</v>
      </c>
      <c r="O31" s="44">
        <v>178649</v>
      </c>
      <c r="P31" s="43">
        <f t="shared" si="5"/>
        <v>2967000</v>
      </c>
      <c r="Q31" s="44">
        <f t="shared" si="6"/>
        <v>2306671</v>
      </c>
      <c r="R31" s="24">
        <f t="shared" si="7"/>
        <v>-7.7577045696068003</v>
      </c>
      <c r="S31" s="25">
        <f t="shared" si="8"/>
        <v>-87.079175839912509</v>
      </c>
      <c r="T31" s="24">
        <f t="shared" si="9"/>
        <v>84.771428571428572</v>
      </c>
      <c r="U31" s="26">
        <f t="shared" si="10"/>
        <v>65.904885714285712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1608000</v>
      </c>
      <c r="C33" s="42"/>
      <c r="D33" s="42"/>
      <c r="E33" s="42">
        <f t="shared" si="4"/>
        <v>1608000</v>
      </c>
      <c r="F33" s="43">
        <v>1608000</v>
      </c>
      <c r="G33" s="44">
        <v>1126000</v>
      </c>
      <c r="H33" s="43"/>
      <c r="I33" s="44"/>
      <c r="J33" s="43">
        <v>289000</v>
      </c>
      <c r="K33" s="44">
        <v>229233</v>
      </c>
      <c r="L33" s="43">
        <v>663000</v>
      </c>
      <c r="M33" s="44">
        <v>526807</v>
      </c>
      <c r="N33" s="43">
        <v>174000</v>
      </c>
      <c r="O33" s="44">
        <v>741215</v>
      </c>
      <c r="P33" s="43">
        <f t="shared" si="5"/>
        <v>1126000</v>
      </c>
      <c r="Q33" s="44">
        <f t="shared" si="6"/>
        <v>1497255</v>
      </c>
      <c r="R33" s="24">
        <f t="shared" si="7"/>
        <v>-73.755656108597293</v>
      </c>
      <c r="S33" s="25">
        <f t="shared" si="8"/>
        <v>40.699535123868891</v>
      </c>
      <c r="T33" s="24">
        <f t="shared" si="9"/>
        <v>70.024875621890544</v>
      </c>
      <c r="U33" s="26">
        <f t="shared" si="10"/>
        <v>93.112873134328353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>
        <v>2543359</v>
      </c>
      <c r="L36" s="43"/>
      <c r="M36" s="44">
        <v>805595</v>
      </c>
      <c r="N36" s="43">
        <v>198000</v>
      </c>
      <c r="O36" s="44">
        <v>439675</v>
      </c>
      <c r="P36" s="43">
        <f t="shared" si="5"/>
        <v>2798000</v>
      </c>
      <c r="Q36" s="44">
        <f t="shared" si="6"/>
        <v>3788629</v>
      </c>
      <c r="R36" s="24">
        <f t="shared" si="7"/>
        <v>0</v>
      </c>
      <c r="S36" s="25">
        <f t="shared" si="8"/>
        <v>-45.422327596372867</v>
      </c>
      <c r="T36" s="24">
        <f t="shared" si="9"/>
        <v>69.95</v>
      </c>
      <c r="U36" s="26">
        <f t="shared" si="10"/>
        <v>94.715724999999992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167113000</v>
      </c>
      <c r="C43" s="45">
        <f t="shared" si="20"/>
        <v>-9811000</v>
      </c>
      <c r="D43" s="45">
        <f t="shared" si="20"/>
        <v>0</v>
      </c>
      <c r="E43" s="45">
        <f t="shared" si="20"/>
        <v>157302000</v>
      </c>
      <c r="F43" s="46">
        <f t="shared" si="20"/>
        <v>167113000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167113000</v>
      </c>
      <c r="C44" s="39">
        <f t="shared" si="22"/>
        <v>-9811000</v>
      </c>
      <c r="D44" s="39">
        <f t="shared" si="22"/>
        <v>0</v>
      </c>
      <c r="E44" s="39">
        <f t="shared" si="22"/>
        <v>157302000</v>
      </c>
      <c r="F44" s="40">
        <f t="shared" si="22"/>
        <v>167113000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130000000</v>
      </c>
      <c r="C45" s="42"/>
      <c r="D45" s="42"/>
      <c r="E45" s="42">
        <f t="shared" si="13"/>
        <v>130000000</v>
      </c>
      <c r="F45" s="43">
        <v>130000000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37113000</v>
      </c>
      <c r="C46" s="42">
        <v>-9811000</v>
      </c>
      <c r="D46" s="42"/>
      <c r="E46" s="42">
        <f t="shared" si="13"/>
        <v>27302000</v>
      </c>
      <c r="F46" s="43">
        <v>37113000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452321000</v>
      </c>
      <c r="C61" s="39">
        <f t="shared" si="26"/>
        <v>14170000</v>
      </c>
      <c r="D61" s="39">
        <f t="shared" si="26"/>
        <v>0</v>
      </c>
      <c r="E61" s="39">
        <f t="shared" si="26"/>
        <v>466491000</v>
      </c>
      <c r="F61" s="40">
        <f t="shared" si="26"/>
        <v>476302000</v>
      </c>
      <c r="G61" s="41">
        <f t="shared" si="26"/>
        <v>308707000</v>
      </c>
      <c r="H61" s="40">
        <f t="shared" si="26"/>
        <v>88778000</v>
      </c>
      <c r="I61" s="41">
        <f t="shared" si="26"/>
        <v>89585571</v>
      </c>
      <c r="J61" s="40">
        <f t="shared" si="26"/>
        <v>74314000</v>
      </c>
      <c r="K61" s="41">
        <f t="shared" si="26"/>
        <v>85398980</v>
      </c>
      <c r="L61" s="40">
        <f t="shared" si="26"/>
        <v>50747000</v>
      </c>
      <c r="M61" s="41">
        <f t="shared" si="26"/>
        <v>45573660</v>
      </c>
      <c r="N61" s="40">
        <f t="shared" si="26"/>
        <v>65773000</v>
      </c>
      <c r="O61" s="41">
        <f t="shared" si="26"/>
        <v>43714174</v>
      </c>
      <c r="P61" s="40">
        <f t="shared" si="26"/>
        <v>279612000</v>
      </c>
      <c r="Q61" s="41">
        <f t="shared" si="26"/>
        <v>264272385</v>
      </c>
      <c r="R61" s="20">
        <f t="shared" si="16"/>
        <v>29.609632096478609</v>
      </c>
      <c r="S61" s="21">
        <f t="shared" si="17"/>
        <v>-4.0801770145298839</v>
      </c>
      <c r="T61" s="20">
        <f t="shared" si="18"/>
        <v>59.939420053119996</v>
      </c>
      <c r="U61" s="22">
        <f t="shared" si="19"/>
        <v>56.651121886595881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452321000</v>
      </c>
      <c r="C65" s="48">
        <f t="shared" si="30"/>
        <v>14170000</v>
      </c>
      <c r="D65" s="48">
        <f t="shared" si="30"/>
        <v>0</v>
      </c>
      <c r="E65" s="48">
        <f t="shared" si="30"/>
        <v>466491000</v>
      </c>
      <c r="F65" s="49">
        <f t="shared" si="30"/>
        <v>476302000</v>
      </c>
      <c r="G65" s="50">
        <f t="shared" si="30"/>
        <v>308707000</v>
      </c>
      <c r="H65" s="49">
        <f t="shared" si="30"/>
        <v>88778000</v>
      </c>
      <c r="I65" s="50">
        <f t="shared" si="30"/>
        <v>89585571</v>
      </c>
      <c r="J65" s="49">
        <f t="shared" si="30"/>
        <v>74314000</v>
      </c>
      <c r="K65" s="50">
        <f t="shared" si="30"/>
        <v>85398980</v>
      </c>
      <c r="L65" s="49">
        <f t="shared" si="30"/>
        <v>50747000</v>
      </c>
      <c r="M65" s="51">
        <f t="shared" si="30"/>
        <v>45573660</v>
      </c>
      <c r="N65" s="49">
        <f t="shared" si="30"/>
        <v>65773000</v>
      </c>
      <c r="O65" s="50">
        <f t="shared" si="30"/>
        <v>43714174</v>
      </c>
      <c r="P65" s="49">
        <f t="shared" si="30"/>
        <v>279612000</v>
      </c>
      <c r="Q65" s="50">
        <f t="shared" si="30"/>
        <v>264272385</v>
      </c>
      <c r="R65" s="34">
        <f t="shared" si="16"/>
        <v>29.609632096478609</v>
      </c>
      <c r="S65" s="35">
        <f t="shared" si="17"/>
        <v>-4.0801770145298839</v>
      </c>
      <c r="T65" s="34">
        <f t="shared" si="18"/>
        <v>59.939420053119996</v>
      </c>
      <c r="U65" s="35">
        <f t="shared" si="19"/>
        <v>56.651121886595881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67080000</v>
      </c>
      <c r="C8" s="36">
        <f t="shared" si="0"/>
        <v>30104000</v>
      </c>
      <c r="D8" s="36">
        <f t="shared" si="0"/>
        <v>0</v>
      </c>
      <c r="E8" s="36">
        <f t="shared" si="0"/>
        <v>97184000</v>
      </c>
      <c r="F8" s="37">
        <f t="shared" si="0"/>
        <v>97184000</v>
      </c>
      <c r="G8" s="38">
        <f t="shared" si="0"/>
        <v>90584000</v>
      </c>
      <c r="H8" s="37">
        <f t="shared" si="0"/>
        <v>13321000</v>
      </c>
      <c r="I8" s="38">
        <f t="shared" si="0"/>
        <v>12933641</v>
      </c>
      <c r="J8" s="37">
        <f t="shared" si="0"/>
        <v>32904000</v>
      </c>
      <c r="K8" s="38">
        <f t="shared" si="0"/>
        <v>22603653</v>
      </c>
      <c r="L8" s="37">
        <f t="shared" si="0"/>
        <v>5664000</v>
      </c>
      <c r="M8" s="38">
        <f t="shared" si="0"/>
        <v>29017491</v>
      </c>
      <c r="N8" s="37">
        <f t="shared" si="0"/>
        <v>7262000</v>
      </c>
      <c r="O8" s="38">
        <f t="shared" si="0"/>
        <v>22839785</v>
      </c>
      <c r="P8" s="37">
        <f t="shared" si="0"/>
        <v>59151000</v>
      </c>
      <c r="Q8" s="38">
        <f t="shared" si="0"/>
        <v>87394570</v>
      </c>
      <c r="R8" s="16">
        <f>IF(($L8       =0),0,((($N8       -$L8       )/$L8       )*100))</f>
        <v>28.21327683615819</v>
      </c>
      <c r="S8" s="17">
        <f>IF(($M8       =0),0,((($O8       -$M8       )/$M8       )*100))</f>
        <v>-21.289593921128468</v>
      </c>
      <c r="T8" s="16">
        <f>IF(($E8       =0),0,(($P8       /$E8       )*100))</f>
        <v>60.864957194599931</v>
      </c>
      <c r="U8" s="18">
        <f>IF(($E8       =0),0,(($Q8       /$E8       )*100))</f>
        <v>89.926911837339489</v>
      </c>
      <c r="V8" s="37">
        <f t="shared" ref="V8:W8" si="1">+V9+V28</f>
        <v>26513000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58449000</v>
      </c>
      <c r="C9" s="39">
        <f t="shared" si="2"/>
        <v>30104000</v>
      </c>
      <c r="D9" s="39">
        <f t="shared" si="2"/>
        <v>0</v>
      </c>
      <c r="E9" s="39">
        <f t="shared" si="2"/>
        <v>88553000</v>
      </c>
      <c r="F9" s="40">
        <f t="shared" si="2"/>
        <v>88553000</v>
      </c>
      <c r="G9" s="41">
        <f t="shared" si="2"/>
        <v>81953000</v>
      </c>
      <c r="H9" s="40">
        <f t="shared" si="2"/>
        <v>12845000</v>
      </c>
      <c r="I9" s="41">
        <f t="shared" si="2"/>
        <v>12845211</v>
      </c>
      <c r="J9" s="40">
        <f t="shared" si="2"/>
        <v>29755000</v>
      </c>
      <c r="K9" s="41">
        <f t="shared" si="2"/>
        <v>18337431</v>
      </c>
      <c r="L9" s="40">
        <f t="shared" si="2"/>
        <v>3362000</v>
      </c>
      <c r="M9" s="41">
        <f t="shared" si="2"/>
        <v>27545062</v>
      </c>
      <c r="N9" s="40">
        <f t="shared" si="2"/>
        <v>5873000</v>
      </c>
      <c r="O9" s="41">
        <f t="shared" si="2"/>
        <v>20932825</v>
      </c>
      <c r="P9" s="40">
        <f t="shared" si="2"/>
        <v>51835000</v>
      </c>
      <c r="Q9" s="41">
        <f t="shared" si="2"/>
        <v>79660529</v>
      </c>
      <c r="R9" s="20">
        <f>IF(($L9       =0),0,((($N9       -$L9       )/$L9       )*100))</f>
        <v>74.687685901249253</v>
      </c>
      <c r="S9" s="21">
        <f>IF(($M9       =0),0,((($O9       -$M9       )/$M9       )*100))</f>
        <v>-24.005162885456567</v>
      </c>
      <c r="T9" s="20">
        <f>IF(($E9       =0),0,(($P9       /$E9       )*100))</f>
        <v>58.535566271046712</v>
      </c>
      <c r="U9" s="22">
        <f>IF(($E9       =0),0,(($Q9       /$E9       )*100))</f>
        <v>89.958024008221059</v>
      </c>
      <c r="V9" s="40">
        <f t="shared" ref="V9:W9" si="3">SUM(V10:V27)</f>
        <v>26513000</v>
      </c>
      <c r="W9" s="41">
        <f t="shared" si="3"/>
        <v>0</v>
      </c>
    </row>
    <row r="10" spans="1:23" ht="13" x14ac:dyDescent="0.3">
      <c r="A10" s="23" t="s">
        <v>36</v>
      </c>
      <c r="B10" s="42">
        <v>46449000</v>
      </c>
      <c r="C10" s="42"/>
      <c r="D10" s="42"/>
      <c r="E10" s="42">
        <f t="shared" ref="E10:E41" si="4">$B10      +$C10      +$D10</f>
        <v>46449000</v>
      </c>
      <c r="F10" s="43">
        <v>46449000</v>
      </c>
      <c r="G10" s="44">
        <v>46449000</v>
      </c>
      <c r="H10" s="43">
        <v>12845000</v>
      </c>
      <c r="I10" s="44">
        <v>12845211</v>
      </c>
      <c r="J10" s="43">
        <v>24894000</v>
      </c>
      <c r="K10" s="44">
        <v>18337431</v>
      </c>
      <c r="L10" s="43">
        <v>2823000</v>
      </c>
      <c r="M10" s="44">
        <v>9377666</v>
      </c>
      <c r="N10" s="43">
        <v>5873000</v>
      </c>
      <c r="O10" s="44">
        <v>3612424</v>
      </c>
      <c r="P10" s="43">
        <f t="shared" ref="P10:P41" si="5">$H10      +$J10      +$L10      +$N10</f>
        <v>46435000</v>
      </c>
      <c r="Q10" s="44">
        <f t="shared" ref="Q10:Q41" si="6">$I10      +$K10      +$M10      +$O10</f>
        <v>44172732</v>
      </c>
      <c r="R10" s="24">
        <f t="shared" ref="R10:R41" si="7">IF(($L10      =0),0,((($N10      -$L10      )/$L10      )*100))</f>
        <v>108.04109103790293</v>
      </c>
      <c r="S10" s="25">
        <f t="shared" ref="S10:S41" si="8">IF(($M10      =0),0,((($O10      -$M10      )/$M10      )*100))</f>
        <v>-61.478431840076198</v>
      </c>
      <c r="T10" s="24">
        <f t="shared" ref="T10:T41" si="9">IF(($E10      =0),0,(($P10      /$E10      )*100))</f>
        <v>99.96985941570324</v>
      </c>
      <c r="U10" s="26">
        <f t="shared" ref="U10:U41" si="10">IF(($E10      =0),0,(($Q10      /$E10      )*100))</f>
        <v>95.099425175999485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12000000</v>
      </c>
      <c r="C13" s="42"/>
      <c r="D13" s="42"/>
      <c r="E13" s="42">
        <f t="shared" si="4"/>
        <v>12000000</v>
      </c>
      <c r="F13" s="43">
        <v>12000000</v>
      </c>
      <c r="G13" s="44">
        <v>5400000</v>
      </c>
      <c r="H13" s="43"/>
      <c r="I13" s="44"/>
      <c r="J13" s="43">
        <v>4861000</v>
      </c>
      <c r="K13" s="44"/>
      <c r="L13" s="43">
        <v>539000</v>
      </c>
      <c r="M13" s="44">
        <v>4860937</v>
      </c>
      <c r="N13" s="43"/>
      <c r="O13" s="44">
        <v>3831347</v>
      </c>
      <c r="P13" s="43">
        <f t="shared" si="5"/>
        <v>5400000</v>
      </c>
      <c r="Q13" s="44">
        <f t="shared" si="6"/>
        <v>8692284</v>
      </c>
      <c r="R13" s="24">
        <f t="shared" si="7"/>
        <v>-100</v>
      </c>
      <c r="S13" s="25">
        <f t="shared" si="8"/>
        <v>-21.180895782027211</v>
      </c>
      <c r="T13" s="24">
        <f t="shared" si="9"/>
        <v>45</v>
      </c>
      <c r="U13" s="26">
        <f t="shared" si="10"/>
        <v>72.435699999999997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30104000</v>
      </c>
      <c r="D20" s="42"/>
      <c r="E20" s="42">
        <f t="shared" si="4"/>
        <v>30104000</v>
      </c>
      <c r="F20" s="43">
        <v>30104000</v>
      </c>
      <c r="G20" s="44">
        <v>30104000</v>
      </c>
      <c r="H20" s="43"/>
      <c r="I20" s="44"/>
      <c r="J20" s="43"/>
      <c r="K20" s="44"/>
      <c r="L20" s="43"/>
      <c r="M20" s="44">
        <v>13306459</v>
      </c>
      <c r="N20" s="43"/>
      <c r="O20" s="44">
        <v>13489054</v>
      </c>
      <c r="P20" s="43">
        <f t="shared" si="5"/>
        <v>0</v>
      </c>
      <c r="Q20" s="44">
        <f t="shared" si="6"/>
        <v>26795513</v>
      </c>
      <c r="R20" s="24">
        <f t="shared" si="7"/>
        <v>0</v>
      </c>
      <c r="S20" s="25">
        <f t="shared" si="8"/>
        <v>1.372228329114455</v>
      </c>
      <c r="T20" s="24">
        <f t="shared" si="9"/>
        <v>0</v>
      </c>
      <c r="U20" s="26">
        <f t="shared" si="10"/>
        <v>89.009809327664101</v>
      </c>
      <c r="V20" s="43">
        <v>26513000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8631000</v>
      </c>
      <c r="C28" s="39">
        <f t="shared" si="11"/>
        <v>0</v>
      </c>
      <c r="D28" s="39">
        <f t="shared" si="11"/>
        <v>0</v>
      </c>
      <c r="E28" s="39">
        <f t="shared" si="11"/>
        <v>8631000</v>
      </c>
      <c r="F28" s="40">
        <f t="shared" si="11"/>
        <v>8631000</v>
      </c>
      <c r="G28" s="41">
        <f t="shared" si="11"/>
        <v>8631000</v>
      </c>
      <c r="H28" s="40">
        <f t="shared" si="11"/>
        <v>476000</v>
      </c>
      <c r="I28" s="41">
        <f t="shared" si="11"/>
        <v>88430</v>
      </c>
      <c r="J28" s="40">
        <f t="shared" si="11"/>
        <v>3149000</v>
      </c>
      <c r="K28" s="41">
        <f t="shared" si="11"/>
        <v>4266222</v>
      </c>
      <c r="L28" s="40">
        <f t="shared" si="11"/>
        <v>2302000</v>
      </c>
      <c r="M28" s="41">
        <f t="shared" si="11"/>
        <v>1472429</v>
      </c>
      <c r="N28" s="40">
        <f t="shared" si="11"/>
        <v>1389000</v>
      </c>
      <c r="O28" s="41">
        <f t="shared" si="11"/>
        <v>1906960</v>
      </c>
      <c r="P28" s="40">
        <f t="shared" si="11"/>
        <v>7316000</v>
      </c>
      <c r="Q28" s="41">
        <f t="shared" si="11"/>
        <v>7734041</v>
      </c>
      <c r="R28" s="20">
        <f t="shared" si="7"/>
        <v>-39.661164205039093</v>
      </c>
      <c r="S28" s="21">
        <f t="shared" si="8"/>
        <v>29.51116828044001</v>
      </c>
      <c r="T28" s="20">
        <f t="shared" si="9"/>
        <v>84.764221990499365</v>
      </c>
      <c r="U28" s="22">
        <f t="shared" si="10"/>
        <v>89.607704785077047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452000</v>
      </c>
      <c r="I31" s="44">
        <v>73583</v>
      </c>
      <c r="J31" s="43">
        <v>522000</v>
      </c>
      <c r="K31" s="44">
        <v>629676</v>
      </c>
      <c r="L31" s="43">
        <v>251000</v>
      </c>
      <c r="M31" s="44">
        <v>353503</v>
      </c>
      <c r="N31" s="43">
        <v>866000</v>
      </c>
      <c r="O31" s="44">
        <v>846278</v>
      </c>
      <c r="P31" s="43">
        <f t="shared" si="5"/>
        <v>2091000</v>
      </c>
      <c r="Q31" s="44">
        <f t="shared" si="6"/>
        <v>1903040</v>
      </c>
      <c r="R31" s="24">
        <f t="shared" si="7"/>
        <v>245.0199203187251</v>
      </c>
      <c r="S31" s="25">
        <f t="shared" si="8"/>
        <v>139.39768545104286</v>
      </c>
      <c r="T31" s="24">
        <f t="shared" si="9"/>
        <v>80.42307692307692</v>
      </c>
      <c r="U31" s="26">
        <f t="shared" si="10"/>
        <v>73.193846153846152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2031000</v>
      </c>
      <c r="C33" s="42"/>
      <c r="D33" s="42"/>
      <c r="E33" s="42">
        <f t="shared" si="4"/>
        <v>2031000</v>
      </c>
      <c r="F33" s="43">
        <v>2031000</v>
      </c>
      <c r="G33" s="44">
        <v>2031000</v>
      </c>
      <c r="H33" s="43">
        <v>24000</v>
      </c>
      <c r="I33" s="44">
        <v>14847</v>
      </c>
      <c r="J33" s="43">
        <v>310000</v>
      </c>
      <c r="K33" s="44">
        <v>199445</v>
      </c>
      <c r="L33" s="43">
        <v>368000</v>
      </c>
      <c r="M33" s="44">
        <v>1118926</v>
      </c>
      <c r="N33" s="43">
        <v>523000</v>
      </c>
      <c r="O33" s="44">
        <v>697783</v>
      </c>
      <c r="P33" s="43">
        <f t="shared" si="5"/>
        <v>1225000</v>
      </c>
      <c r="Q33" s="44">
        <f t="shared" si="6"/>
        <v>2031001</v>
      </c>
      <c r="R33" s="24">
        <f t="shared" si="7"/>
        <v>42.119565217391305</v>
      </c>
      <c r="S33" s="25">
        <f t="shared" si="8"/>
        <v>-37.638145864873998</v>
      </c>
      <c r="T33" s="24">
        <f t="shared" si="9"/>
        <v>60.315115706548497</v>
      </c>
      <c r="U33" s="26">
        <f t="shared" si="10"/>
        <v>100.00004923682914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2317000</v>
      </c>
      <c r="K36" s="44">
        <v>3437101</v>
      </c>
      <c r="L36" s="43">
        <v>1683000</v>
      </c>
      <c r="M36" s="44"/>
      <c r="N36" s="43"/>
      <c r="O36" s="44">
        <v>362899</v>
      </c>
      <c r="P36" s="43">
        <f t="shared" si="5"/>
        <v>4000000</v>
      </c>
      <c r="Q36" s="44">
        <f t="shared" si="6"/>
        <v>3800000</v>
      </c>
      <c r="R36" s="24">
        <f t="shared" si="7"/>
        <v>-100</v>
      </c>
      <c r="S36" s="25">
        <f t="shared" si="8"/>
        <v>0</v>
      </c>
      <c r="T36" s="24">
        <f t="shared" si="9"/>
        <v>100</v>
      </c>
      <c r="U36" s="26">
        <f t="shared" si="10"/>
        <v>95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123300000</v>
      </c>
      <c r="C43" s="45">
        <f t="shared" si="20"/>
        <v>0</v>
      </c>
      <c r="D43" s="45">
        <f t="shared" si="20"/>
        <v>0</v>
      </c>
      <c r="E43" s="45">
        <f t="shared" si="20"/>
        <v>123300000</v>
      </c>
      <c r="F43" s="46">
        <f t="shared" si="20"/>
        <v>123300000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123300000</v>
      </c>
      <c r="C44" s="39">
        <f t="shared" si="22"/>
        <v>0</v>
      </c>
      <c r="D44" s="39">
        <f t="shared" si="22"/>
        <v>0</v>
      </c>
      <c r="E44" s="39">
        <f t="shared" si="22"/>
        <v>123300000</v>
      </c>
      <c r="F44" s="40">
        <f t="shared" si="22"/>
        <v>123300000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123300000</v>
      </c>
      <c r="C53" s="42"/>
      <c r="D53" s="42"/>
      <c r="E53" s="42">
        <f t="shared" si="13"/>
        <v>123300000</v>
      </c>
      <c r="F53" s="43">
        <v>123300000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190380000</v>
      </c>
      <c r="C61" s="39">
        <f t="shared" si="26"/>
        <v>30104000</v>
      </c>
      <c r="D61" s="39">
        <f t="shared" si="26"/>
        <v>0</v>
      </c>
      <c r="E61" s="39">
        <f t="shared" si="26"/>
        <v>220484000</v>
      </c>
      <c r="F61" s="40">
        <f t="shared" si="26"/>
        <v>220484000</v>
      </c>
      <c r="G61" s="41">
        <f t="shared" si="26"/>
        <v>90584000</v>
      </c>
      <c r="H61" s="40">
        <f t="shared" si="26"/>
        <v>13321000</v>
      </c>
      <c r="I61" s="41">
        <f t="shared" si="26"/>
        <v>12933641</v>
      </c>
      <c r="J61" s="40">
        <f t="shared" si="26"/>
        <v>32904000</v>
      </c>
      <c r="K61" s="41">
        <f t="shared" si="26"/>
        <v>22603653</v>
      </c>
      <c r="L61" s="40">
        <f t="shared" si="26"/>
        <v>5664000</v>
      </c>
      <c r="M61" s="41">
        <f t="shared" si="26"/>
        <v>29017491</v>
      </c>
      <c r="N61" s="40">
        <f t="shared" si="26"/>
        <v>7262000</v>
      </c>
      <c r="O61" s="41">
        <f t="shared" si="26"/>
        <v>22839785</v>
      </c>
      <c r="P61" s="40">
        <f t="shared" si="26"/>
        <v>59151000</v>
      </c>
      <c r="Q61" s="41">
        <f t="shared" si="26"/>
        <v>87394570</v>
      </c>
      <c r="R61" s="20">
        <f t="shared" si="16"/>
        <v>28.21327683615819</v>
      </c>
      <c r="S61" s="21">
        <f t="shared" si="17"/>
        <v>-21.289593921128468</v>
      </c>
      <c r="T61" s="20">
        <f t="shared" si="18"/>
        <v>26.8277970283558</v>
      </c>
      <c r="U61" s="22">
        <f t="shared" si="19"/>
        <v>39.637601821447362</v>
      </c>
      <c r="V61" s="40">
        <f t="shared" ref="V61:W61" si="27">+V8+V43</f>
        <v>26513000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190380000</v>
      </c>
      <c r="C65" s="48">
        <f t="shared" si="30"/>
        <v>30104000</v>
      </c>
      <c r="D65" s="48">
        <f t="shared" si="30"/>
        <v>0</v>
      </c>
      <c r="E65" s="48">
        <f t="shared" si="30"/>
        <v>220484000</v>
      </c>
      <c r="F65" s="49">
        <f t="shared" si="30"/>
        <v>220484000</v>
      </c>
      <c r="G65" s="50">
        <f t="shared" si="30"/>
        <v>90584000</v>
      </c>
      <c r="H65" s="49">
        <f t="shared" si="30"/>
        <v>13321000</v>
      </c>
      <c r="I65" s="50">
        <f t="shared" si="30"/>
        <v>12933641</v>
      </c>
      <c r="J65" s="49">
        <f t="shared" si="30"/>
        <v>32904000</v>
      </c>
      <c r="K65" s="50">
        <f t="shared" si="30"/>
        <v>22603653</v>
      </c>
      <c r="L65" s="49">
        <f t="shared" si="30"/>
        <v>5664000</v>
      </c>
      <c r="M65" s="51">
        <f t="shared" si="30"/>
        <v>29017491</v>
      </c>
      <c r="N65" s="49">
        <f t="shared" si="30"/>
        <v>7262000</v>
      </c>
      <c r="O65" s="50">
        <f t="shared" si="30"/>
        <v>22839785</v>
      </c>
      <c r="P65" s="49">
        <f t="shared" si="30"/>
        <v>59151000</v>
      </c>
      <c r="Q65" s="50">
        <f t="shared" si="30"/>
        <v>87394570</v>
      </c>
      <c r="R65" s="34">
        <f t="shared" si="16"/>
        <v>28.21327683615819</v>
      </c>
      <c r="S65" s="35">
        <f t="shared" si="17"/>
        <v>-21.289593921128468</v>
      </c>
      <c r="T65" s="34">
        <f t="shared" si="18"/>
        <v>26.8277970283558</v>
      </c>
      <c r="U65" s="35">
        <f t="shared" si="19"/>
        <v>39.637601821447362</v>
      </c>
      <c r="V65" s="49">
        <f>+V61+V62</f>
        <v>26513000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58340000</v>
      </c>
      <c r="C8" s="36">
        <f t="shared" si="0"/>
        <v>19800000</v>
      </c>
      <c r="D8" s="36">
        <f t="shared" si="0"/>
        <v>0</v>
      </c>
      <c r="E8" s="36">
        <f t="shared" si="0"/>
        <v>78140000</v>
      </c>
      <c r="F8" s="37">
        <f t="shared" si="0"/>
        <v>78140000</v>
      </c>
      <c r="G8" s="38">
        <f t="shared" si="0"/>
        <v>78140000</v>
      </c>
      <c r="H8" s="37">
        <f t="shared" si="0"/>
        <v>17088000</v>
      </c>
      <c r="I8" s="38">
        <f t="shared" si="0"/>
        <v>17486115</v>
      </c>
      <c r="J8" s="37">
        <f t="shared" si="0"/>
        <v>24566000</v>
      </c>
      <c r="K8" s="38">
        <f t="shared" si="0"/>
        <v>0</v>
      </c>
      <c r="L8" s="37">
        <f t="shared" si="0"/>
        <v>8636000</v>
      </c>
      <c r="M8" s="38">
        <f t="shared" si="0"/>
        <v>0</v>
      </c>
      <c r="N8" s="37">
        <f t="shared" si="0"/>
        <v>8532000</v>
      </c>
      <c r="O8" s="38">
        <f t="shared" si="0"/>
        <v>5090000</v>
      </c>
      <c r="P8" s="37">
        <f t="shared" si="0"/>
        <v>58822000</v>
      </c>
      <c r="Q8" s="38">
        <f t="shared" si="0"/>
        <v>22576115</v>
      </c>
      <c r="R8" s="16">
        <f>IF(($L8       =0),0,((($N8       -$L8       )/$L8       )*100))</f>
        <v>-1.2042612320518757</v>
      </c>
      <c r="S8" s="17">
        <f>IF(($M8       =0),0,((($O8       -$M8       )/$M8       )*100))</f>
        <v>0</v>
      </c>
      <c r="T8" s="16">
        <f>IF(($E8       =0),0,(($P8       /$E8       )*100))</f>
        <v>75.27770668031738</v>
      </c>
      <c r="U8" s="18">
        <f>IF(($E8       =0),0,(($Q8       /$E8       )*100))</f>
        <v>28.891879959047863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47211000</v>
      </c>
      <c r="C9" s="39">
        <f t="shared" si="2"/>
        <v>14800000</v>
      </c>
      <c r="D9" s="39">
        <f t="shared" si="2"/>
        <v>0</v>
      </c>
      <c r="E9" s="39">
        <f t="shared" si="2"/>
        <v>62011000</v>
      </c>
      <c r="F9" s="40">
        <f t="shared" si="2"/>
        <v>62011000</v>
      </c>
      <c r="G9" s="41">
        <f t="shared" si="2"/>
        <v>62011000</v>
      </c>
      <c r="H9" s="40">
        <f t="shared" si="2"/>
        <v>16416000</v>
      </c>
      <c r="I9" s="41">
        <f t="shared" si="2"/>
        <v>17082255</v>
      </c>
      <c r="J9" s="40">
        <f t="shared" si="2"/>
        <v>23121000</v>
      </c>
      <c r="K9" s="41">
        <f t="shared" si="2"/>
        <v>0</v>
      </c>
      <c r="L9" s="40">
        <f t="shared" si="2"/>
        <v>5529000</v>
      </c>
      <c r="M9" s="41">
        <f t="shared" si="2"/>
        <v>0</v>
      </c>
      <c r="N9" s="40">
        <f t="shared" si="2"/>
        <v>5861000</v>
      </c>
      <c r="O9" s="41">
        <f t="shared" si="2"/>
        <v>5090000</v>
      </c>
      <c r="P9" s="40">
        <f t="shared" si="2"/>
        <v>50927000</v>
      </c>
      <c r="Q9" s="41">
        <f t="shared" si="2"/>
        <v>22172255</v>
      </c>
      <c r="R9" s="20">
        <f>IF(($L9       =0),0,((($N9       -$L9       )/$L9       )*100))</f>
        <v>6.0047024778440949</v>
      </c>
      <c r="S9" s="21">
        <f>IF(($M9       =0),0,((($O9       -$M9       )/$M9       )*100))</f>
        <v>0</v>
      </c>
      <c r="T9" s="20">
        <f>IF(($E9       =0),0,(($P9       /$E9       )*100))</f>
        <v>82.125751882730484</v>
      </c>
      <c r="U9" s="22">
        <f>IF(($E9       =0),0,(($Q9       /$E9       )*100))</f>
        <v>35.755357920368965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40786000</v>
      </c>
      <c r="C10" s="42"/>
      <c r="D10" s="42"/>
      <c r="E10" s="42">
        <f t="shared" ref="E10:E41" si="4">$B10      +$C10      +$D10</f>
        <v>40786000</v>
      </c>
      <c r="F10" s="43">
        <v>40786000</v>
      </c>
      <c r="G10" s="44">
        <v>40786000</v>
      </c>
      <c r="H10" s="43">
        <v>16416000</v>
      </c>
      <c r="I10" s="44">
        <v>16415289</v>
      </c>
      <c r="J10" s="43">
        <v>19175000</v>
      </c>
      <c r="K10" s="44"/>
      <c r="L10" s="43">
        <v>4994000</v>
      </c>
      <c r="M10" s="44"/>
      <c r="N10" s="43">
        <v>202000</v>
      </c>
      <c r="O10" s="44">
        <v>4000000</v>
      </c>
      <c r="P10" s="43">
        <f t="shared" ref="P10:P41" si="5">$H10      +$J10      +$L10      +$N10</f>
        <v>40787000</v>
      </c>
      <c r="Q10" s="44">
        <f t="shared" ref="Q10:Q41" si="6">$I10      +$K10      +$M10      +$O10</f>
        <v>20415289</v>
      </c>
      <c r="R10" s="24">
        <f t="shared" ref="R10:R41" si="7">IF(($L10      =0),0,((($N10      -$L10      )/$L10      )*100))</f>
        <v>-95.955146175410491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100.00245182170353</v>
      </c>
      <c r="U10" s="26">
        <f t="shared" ref="U10:U41" si="10">IF(($E10      =0),0,(($Q10      /$E10      )*100))</f>
        <v>50.054648653949883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6425000</v>
      </c>
      <c r="C13" s="42"/>
      <c r="D13" s="42"/>
      <c r="E13" s="42">
        <f t="shared" si="4"/>
        <v>6425000</v>
      </c>
      <c r="F13" s="43">
        <v>6425000</v>
      </c>
      <c r="G13" s="44">
        <v>6425000</v>
      </c>
      <c r="H13" s="43"/>
      <c r="I13" s="44">
        <v>666966</v>
      </c>
      <c r="J13" s="43">
        <v>3946000</v>
      </c>
      <c r="K13" s="44"/>
      <c r="L13" s="43">
        <v>535000</v>
      </c>
      <c r="M13" s="44"/>
      <c r="N13" s="43">
        <v>1919000</v>
      </c>
      <c r="O13" s="44"/>
      <c r="P13" s="43">
        <f t="shared" si="5"/>
        <v>6400000</v>
      </c>
      <c r="Q13" s="44">
        <f t="shared" si="6"/>
        <v>666966</v>
      </c>
      <c r="R13" s="24">
        <f t="shared" si="7"/>
        <v>258.69158878504675</v>
      </c>
      <c r="S13" s="25">
        <f t="shared" si="8"/>
        <v>0</v>
      </c>
      <c r="T13" s="24">
        <f t="shared" si="9"/>
        <v>99.610894941634243</v>
      </c>
      <c r="U13" s="26">
        <f t="shared" si="10"/>
        <v>10.380793774319066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14800000</v>
      </c>
      <c r="D20" s="42"/>
      <c r="E20" s="42">
        <f t="shared" si="4"/>
        <v>14800000</v>
      </c>
      <c r="F20" s="43">
        <v>14800000</v>
      </c>
      <c r="G20" s="44">
        <v>14800000</v>
      </c>
      <c r="H20" s="43"/>
      <c r="I20" s="44"/>
      <c r="J20" s="43"/>
      <c r="K20" s="44"/>
      <c r="L20" s="43"/>
      <c r="M20" s="44"/>
      <c r="N20" s="43">
        <v>3740000</v>
      </c>
      <c r="O20" s="44">
        <v>1090000</v>
      </c>
      <c r="P20" s="43">
        <f t="shared" si="5"/>
        <v>3740000</v>
      </c>
      <c r="Q20" s="44">
        <f t="shared" si="6"/>
        <v>1090000</v>
      </c>
      <c r="R20" s="24">
        <f t="shared" si="7"/>
        <v>0</v>
      </c>
      <c r="S20" s="25">
        <f t="shared" si="8"/>
        <v>0</v>
      </c>
      <c r="T20" s="24">
        <f t="shared" si="9"/>
        <v>25.270270270270267</v>
      </c>
      <c r="U20" s="26">
        <f t="shared" si="10"/>
        <v>7.3648648648648649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11129000</v>
      </c>
      <c r="C28" s="39">
        <f t="shared" si="11"/>
        <v>5000000</v>
      </c>
      <c r="D28" s="39">
        <f t="shared" si="11"/>
        <v>0</v>
      </c>
      <c r="E28" s="39">
        <f t="shared" si="11"/>
        <v>16129000</v>
      </c>
      <c r="F28" s="40">
        <f t="shared" si="11"/>
        <v>16129000</v>
      </c>
      <c r="G28" s="41">
        <f t="shared" si="11"/>
        <v>16129000</v>
      </c>
      <c r="H28" s="40">
        <f t="shared" si="11"/>
        <v>672000</v>
      </c>
      <c r="I28" s="41">
        <f t="shared" si="11"/>
        <v>403860</v>
      </c>
      <c r="J28" s="40">
        <f t="shared" si="11"/>
        <v>1445000</v>
      </c>
      <c r="K28" s="41">
        <f t="shared" si="11"/>
        <v>0</v>
      </c>
      <c r="L28" s="40">
        <f t="shared" si="11"/>
        <v>3107000</v>
      </c>
      <c r="M28" s="41">
        <f t="shared" si="11"/>
        <v>0</v>
      </c>
      <c r="N28" s="40">
        <f t="shared" si="11"/>
        <v>2671000</v>
      </c>
      <c r="O28" s="41">
        <f t="shared" si="11"/>
        <v>0</v>
      </c>
      <c r="P28" s="40">
        <f t="shared" si="11"/>
        <v>7895000</v>
      </c>
      <c r="Q28" s="41">
        <f t="shared" si="11"/>
        <v>403860</v>
      </c>
      <c r="R28" s="20">
        <f t="shared" si="7"/>
        <v>-14.032829095590602</v>
      </c>
      <c r="S28" s="21">
        <f t="shared" si="8"/>
        <v>0</v>
      </c>
      <c r="T28" s="20">
        <f t="shared" si="9"/>
        <v>48.949097898195795</v>
      </c>
      <c r="U28" s="22">
        <f t="shared" si="10"/>
        <v>2.5039370078740157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495000</v>
      </c>
      <c r="I31" s="44">
        <v>225191</v>
      </c>
      <c r="J31" s="43">
        <v>702000</v>
      </c>
      <c r="K31" s="44"/>
      <c r="L31" s="43">
        <v>349000</v>
      </c>
      <c r="M31" s="44"/>
      <c r="N31" s="43">
        <v>129000</v>
      </c>
      <c r="O31" s="44"/>
      <c r="P31" s="43">
        <f t="shared" si="5"/>
        <v>1675000</v>
      </c>
      <c r="Q31" s="44">
        <f t="shared" si="6"/>
        <v>225191</v>
      </c>
      <c r="R31" s="24">
        <f t="shared" si="7"/>
        <v>-63.03724928366762</v>
      </c>
      <c r="S31" s="25">
        <f t="shared" si="8"/>
        <v>0</v>
      </c>
      <c r="T31" s="24">
        <f t="shared" si="9"/>
        <v>55.833333333333336</v>
      </c>
      <c r="U31" s="26">
        <f t="shared" si="10"/>
        <v>7.5063666666666666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1629000</v>
      </c>
      <c r="C33" s="42"/>
      <c r="D33" s="42"/>
      <c r="E33" s="42">
        <f t="shared" si="4"/>
        <v>1629000</v>
      </c>
      <c r="F33" s="43">
        <v>1629000</v>
      </c>
      <c r="G33" s="44">
        <v>1629000</v>
      </c>
      <c r="H33" s="43">
        <v>177000</v>
      </c>
      <c r="I33" s="44">
        <v>178669</v>
      </c>
      <c r="J33" s="43">
        <v>376000</v>
      </c>
      <c r="K33" s="44"/>
      <c r="L33" s="43">
        <v>402000</v>
      </c>
      <c r="M33" s="44"/>
      <c r="N33" s="43">
        <v>537000</v>
      </c>
      <c r="O33" s="44"/>
      <c r="P33" s="43">
        <f t="shared" si="5"/>
        <v>1492000</v>
      </c>
      <c r="Q33" s="44">
        <f t="shared" si="6"/>
        <v>178669</v>
      </c>
      <c r="R33" s="24">
        <f t="shared" si="7"/>
        <v>33.582089552238806</v>
      </c>
      <c r="S33" s="25">
        <f t="shared" si="8"/>
        <v>0</v>
      </c>
      <c r="T33" s="24">
        <f t="shared" si="9"/>
        <v>91.58993247391038</v>
      </c>
      <c r="U33" s="26">
        <f t="shared" si="10"/>
        <v>10.968017188459177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6500000</v>
      </c>
      <c r="C37" s="42">
        <v>5000000</v>
      </c>
      <c r="D37" s="42"/>
      <c r="E37" s="42">
        <f t="shared" si="4"/>
        <v>11500000</v>
      </c>
      <c r="F37" s="43">
        <v>11500000</v>
      </c>
      <c r="G37" s="44">
        <v>11500000</v>
      </c>
      <c r="H37" s="43"/>
      <c r="I37" s="44"/>
      <c r="J37" s="43">
        <v>367000</v>
      </c>
      <c r="K37" s="44"/>
      <c r="L37" s="43">
        <v>2356000</v>
      </c>
      <c r="M37" s="44"/>
      <c r="N37" s="43">
        <v>2005000</v>
      </c>
      <c r="O37" s="44"/>
      <c r="P37" s="43">
        <f t="shared" si="5"/>
        <v>4728000</v>
      </c>
      <c r="Q37" s="44">
        <f t="shared" si="6"/>
        <v>0</v>
      </c>
      <c r="R37" s="24">
        <f t="shared" si="7"/>
        <v>-14.898132427843802</v>
      </c>
      <c r="S37" s="25">
        <f t="shared" si="8"/>
        <v>0</v>
      </c>
      <c r="T37" s="24">
        <f t="shared" si="9"/>
        <v>41.11304347826087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7280000</v>
      </c>
      <c r="C43" s="45">
        <f t="shared" si="20"/>
        <v>900000</v>
      </c>
      <c r="D43" s="45">
        <f t="shared" si="20"/>
        <v>0</v>
      </c>
      <c r="E43" s="45">
        <f t="shared" si="20"/>
        <v>8180000</v>
      </c>
      <c r="F43" s="46">
        <f t="shared" si="20"/>
        <v>7280000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7280000</v>
      </c>
      <c r="C44" s="39">
        <f t="shared" si="22"/>
        <v>900000</v>
      </c>
      <c r="D44" s="39">
        <f t="shared" si="22"/>
        <v>0</v>
      </c>
      <c r="E44" s="39">
        <f t="shared" si="22"/>
        <v>8180000</v>
      </c>
      <c r="F44" s="40">
        <f t="shared" si="22"/>
        <v>7280000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7280000</v>
      </c>
      <c r="C46" s="42">
        <v>900000</v>
      </c>
      <c r="D46" s="42"/>
      <c r="E46" s="42">
        <f t="shared" si="13"/>
        <v>8180000</v>
      </c>
      <c r="F46" s="43">
        <v>7280000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65620000</v>
      </c>
      <c r="C61" s="39">
        <f t="shared" si="26"/>
        <v>20700000</v>
      </c>
      <c r="D61" s="39">
        <f t="shared" si="26"/>
        <v>0</v>
      </c>
      <c r="E61" s="39">
        <f t="shared" si="26"/>
        <v>86320000</v>
      </c>
      <c r="F61" s="40">
        <f t="shared" si="26"/>
        <v>85420000</v>
      </c>
      <c r="G61" s="41">
        <f t="shared" si="26"/>
        <v>78140000</v>
      </c>
      <c r="H61" s="40">
        <f t="shared" si="26"/>
        <v>17088000</v>
      </c>
      <c r="I61" s="41">
        <f t="shared" si="26"/>
        <v>17486115</v>
      </c>
      <c r="J61" s="40">
        <f t="shared" si="26"/>
        <v>24566000</v>
      </c>
      <c r="K61" s="41">
        <f t="shared" si="26"/>
        <v>0</v>
      </c>
      <c r="L61" s="40">
        <f t="shared" si="26"/>
        <v>8636000</v>
      </c>
      <c r="M61" s="41">
        <f t="shared" si="26"/>
        <v>0</v>
      </c>
      <c r="N61" s="40">
        <f t="shared" si="26"/>
        <v>8532000</v>
      </c>
      <c r="O61" s="41">
        <f t="shared" si="26"/>
        <v>5090000</v>
      </c>
      <c r="P61" s="40">
        <f t="shared" si="26"/>
        <v>58822000</v>
      </c>
      <c r="Q61" s="41">
        <f t="shared" si="26"/>
        <v>22576115</v>
      </c>
      <c r="R61" s="20">
        <f t="shared" si="16"/>
        <v>-1.2042612320518757</v>
      </c>
      <c r="S61" s="21">
        <f t="shared" si="17"/>
        <v>0</v>
      </c>
      <c r="T61" s="20">
        <f t="shared" si="18"/>
        <v>68.144114921223348</v>
      </c>
      <c r="U61" s="22">
        <f t="shared" si="19"/>
        <v>26.153979379054682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65620000</v>
      </c>
      <c r="C65" s="48">
        <f t="shared" si="30"/>
        <v>20700000</v>
      </c>
      <c r="D65" s="48">
        <f t="shared" si="30"/>
        <v>0</v>
      </c>
      <c r="E65" s="48">
        <f t="shared" si="30"/>
        <v>86320000</v>
      </c>
      <c r="F65" s="49">
        <f t="shared" si="30"/>
        <v>85420000</v>
      </c>
      <c r="G65" s="50">
        <f t="shared" si="30"/>
        <v>78140000</v>
      </c>
      <c r="H65" s="49">
        <f t="shared" si="30"/>
        <v>17088000</v>
      </c>
      <c r="I65" s="50">
        <f t="shared" si="30"/>
        <v>17486115</v>
      </c>
      <c r="J65" s="49">
        <f t="shared" si="30"/>
        <v>24566000</v>
      </c>
      <c r="K65" s="50">
        <f t="shared" si="30"/>
        <v>0</v>
      </c>
      <c r="L65" s="49">
        <f t="shared" si="30"/>
        <v>8636000</v>
      </c>
      <c r="M65" s="51">
        <f t="shared" si="30"/>
        <v>0</v>
      </c>
      <c r="N65" s="49">
        <f t="shared" si="30"/>
        <v>8532000</v>
      </c>
      <c r="O65" s="50">
        <f t="shared" si="30"/>
        <v>5090000</v>
      </c>
      <c r="P65" s="49">
        <f t="shared" si="30"/>
        <v>58822000</v>
      </c>
      <c r="Q65" s="50">
        <f t="shared" si="30"/>
        <v>22576115</v>
      </c>
      <c r="R65" s="34">
        <f t="shared" si="16"/>
        <v>-1.2042612320518757</v>
      </c>
      <c r="S65" s="35">
        <f t="shared" si="17"/>
        <v>0</v>
      </c>
      <c r="T65" s="34">
        <f t="shared" si="18"/>
        <v>68.144114921223348</v>
      </c>
      <c r="U65" s="35">
        <f t="shared" si="19"/>
        <v>26.153979379054682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97752000</v>
      </c>
      <c r="C8" s="36">
        <f t="shared" si="0"/>
        <v>20000000</v>
      </c>
      <c r="D8" s="36">
        <f t="shared" si="0"/>
        <v>0</v>
      </c>
      <c r="E8" s="36">
        <f t="shared" si="0"/>
        <v>117752000</v>
      </c>
      <c r="F8" s="37">
        <f t="shared" si="0"/>
        <v>117752000</v>
      </c>
      <c r="G8" s="38">
        <f t="shared" si="0"/>
        <v>117752000</v>
      </c>
      <c r="H8" s="37">
        <f t="shared" si="0"/>
        <v>25677000</v>
      </c>
      <c r="I8" s="38">
        <f t="shared" si="0"/>
        <v>33375660</v>
      </c>
      <c r="J8" s="37">
        <f t="shared" si="0"/>
        <v>35688000</v>
      </c>
      <c r="K8" s="38">
        <f t="shared" si="0"/>
        <v>26820640</v>
      </c>
      <c r="L8" s="37">
        <f t="shared" si="0"/>
        <v>8100000</v>
      </c>
      <c r="M8" s="38">
        <f t="shared" si="0"/>
        <v>23137957</v>
      </c>
      <c r="N8" s="37">
        <f t="shared" si="0"/>
        <v>27643000</v>
      </c>
      <c r="O8" s="38">
        <f t="shared" si="0"/>
        <v>26904973</v>
      </c>
      <c r="P8" s="37">
        <f t="shared" si="0"/>
        <v>97108000</v>
      </c>
      <c r="Q8" s="38">
        <f t="shared" si="0"/>
        <v>110239230</v>
      </c>
      <c r="R8" s="16">
        <f>IF(($L8       =0),0,((($N8       -$L8       )/$L8       )*100))</f>
        <v>241.27160493827162</v>
      </c>
      <c r="S8" s="17">
        <f>IF(($M8       =0),0,((($O8       -$M8       )/$M8       )*100))</f>
        <v>16.280676811699493</v>
      </c>
      <c r="T8" s="16">
        <f>IF(($E8       =0),0,(($P8       /$E8       )*100))</f>
        <v>82.468238331408386</v>
      </c>
      <c r="U8" s="18">
        <f>IF(($E8       =0),0,(($Q8       /$E8       )*100))</f>
        <v>93.619836605747679</v>
      </c>
      <c r="V8" s="37">
        <f t="shared" ref="V8:W8" si="1">+V9+V28</f>
        <v>24162000</v>
      </c>
      <c r="W8" s="38">
        <f t="shared" si="1"/>
        <v>23189000</v>
      </c>
    </row>
    <row r="9" spans="1:23" ht="13" x14ac:dyDescent="0.3">
      <c r="A9" s="19" t="s">
        <v>35</v>
      </c>
      <c r="B9" s="39">
        <f t="shared" ref="B9:Q9" si="2">SUM(B10:B27)</f>
        <v>88090000</v>
      </c>
      <c r="C9" s="39">
        <f t="shared" si="2"/>
        <v>20000000</v>
      </c>
      <c r="D9" s="39">
        <f t="shared" si="2"/>
        <v>0</v>
      </c>
      <c r="E9" s="39">
        <f t="shared" si="2"/>
        <v>108090000</v>
      </c>
      <c r="F9" s="40">
        <f t="shared" si="2"/>
        <v>108090000</v>
      </c>
      <c r="G9" s="41">
        <f t="shared" si="2"/>
        <v>108090000</v>
      </c>
      <c r="H9" s="40">
        <f t="shared" si="2"/>
        <v>24544000</v>
      </c>
      <c r="I9" s="41">
        <f t="shared" si="2"/>
        <v>30883419</v>
      </c>
      <c r="J9" s="40">
        <f t="shared" si="2"/>
        <v>30882000</v>
      </c>
      <c r="K9" s="41">
        <f t="shared" si="2"/>
        <v>23055757</v>
      </c>
      <c r="L9" s="40">
        <f t="shared" si="2"/>
        <v>5909000</v>
      </c>
      <c r="M9" s="41">
        <f t="shared" si="2"/>
        <v>21367478</v>
      </c>
      <c r="N9" s="40">
        <f t="shared" si="2"/>
        <v>26439000</v>
      </c>
      <c r="O9" s="41">
        <f t="shared" si="2"/>
        <v>26333523</v>
      </c>
      <c r="P9" s="40">
        <f t="shared" si="2"/>
        <v>87774000</v>
      </c>
      <c r="Q9" s="41">
        <f t="shared" si="2"/>
        <v>101640177</v>
      </c>
      <c r="R9" s="20">
        <f>IF(($L9       =0),0,((($N9       -$L9       )/$L9       )*100))</f>
        <v>347.43611440175999</v>
      </c>
      <c r="S9" s="21">
        <f>IF(($M9       =0),0,((($O9       -$M9       )/$M9       )*100))</f>
        <v>23.241137770213218</v>
      </c>
      <c r="T9" s="20">
        <f>IF(($E9       =0),0,(($P9       /$E9       )*100))</f>
        <v>81.204551762420209</v>
      </c>
      <c r="U9" s="22">
        <f>IF(($E9       =0),0,(($Q9       /$E9       )*100))</f>
        <v>94.032914238134893</v>
      </c>
      <c r="V9" s="40">
        <f t="shared" ref="V9:W9" si="3">SUM(V10:V27)</f>
        <v>24162000</v>
      </c>
      <c r="W9" s="41">
        <f t="shared" si="3"/>
        <v>23189000</v>
      </c>
    </row>
    <row r="10" spans="1:23" ht="13" x14ac:dyDescent="0.3">
      <c r="A10" s="23" t="s">
        <v>36</v>
      </c>
      <c r="B10" s="42">
        <v>67807000</v>
      </c>
      <c r="C10" s="42"/>
      <c r="D10" s="42"/>
      <c r="E10" s="42">
        <f t="shared" ref="E10:E41" si="4">$B10      +$C10      +$D10</f>
        <v>67807000</v>
      </c>
      <c r="F10" s="43">
        <v>67807000</v>
      </c>
      <c r="G10" s="44">
        <v>67807000</v>
      </c>
      <c r="H10" s="43">
        <v>24544000</v>
      </c>
      <c r="I10" s="44">
        <v>24563335</v>
      </c>
      <c r="J10" s="43">
        <v>19001000</v>
      </c>
      <c r="K10" s="44">
        <v>16360191</v>
      </c>
      <c r="L10" s="43">
        <v>3471000</v>
      </c>
      <c r="M10" s="44">
        <v>2911771</v>
      </c>
      <c r="N10" s="43">
        <v>20742000</v>
      </c>
      <c r="O10" s="44">
        <v>15510980</v>
      </c>
      <c r="P10" s="43">
        <f t="shared" ref="P10:P41" si="5">$H10      +$J10      +$L10      +$N10</f>
        <v>67758000</v>
      </c>
      <c r="Q10" s="44">
        <f t="shared" ref="Q10:Q41" si="6">$I10      +$K10      +$M10      +$O10</f>
        <v>59346277</v>
      </c>
      <c r="R10" s="24">
        <f t="shared" ref="R10:R41" si="7">IF(($L10      =0),0,((($N10      -$L10      )/$L10      )*100))</f>
        <v>497.57994814174589</v>
      </c>
      <c r="S10" s="25">
        <f t="shared" ref="S10:S41" si="8">IF(($M10      =0),0,((($O10      -$M10      )/$M10      )*100))</f>
        <v>432.69917174118433</v>
      </c>
      <c r="T10" s="24">
        <f t="shared" ref="T10:T41" si="9">IF(($E10      =0),0,(($P10      /$E10      )*100))</f>
        <v>99.927736074446599</v>
      </c>
      <c r="U10" s="26">
        <f t="shared" ref="U10:U41" si="10">IF(($E10      =0),0,(($Q10      /$E10      )*100))</f>
        <v>87.522345775509905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20283000</v>
      </c>
      <c r="C13" s="42"/>
      <c r="D13" s="42"/>
      <c r="E13" s="42">
        <f t="shared" si="4"/>
        <v>20283000</v>
      </c>
      <c r="F13" s="43">
        <v>20283000</v>
      </c>
      <c r="G13" s="44">
        <v>20283000</v>
      </c>
      <c r="H13" s="43"/>
      <c r="I13" s="44">
        <v>6320084</v>
      </c>
      <c r="J13" s="43">
        <v>11881000</v>
      </c>
      <c r="K13" s="44">
        <v>6695566</v>
      </c>
      <c r="L13" s="43">
        <v>2438000</v>
      </c>
      <c r="M13" s="44">
        <v>3245158</v>
      </c>
      <c r="N13" s="43">
        <v>5697000</v>
      </c>
      <c r="O13" s="44">
        <v>835178</v>
      </c>
      <c r="P13" s="43">
        <f t="shared" si="5"/>
        <v>20016000</v>
      </c>
      <c r="Q13" s="44">
        <f t="shared" si="6"/>
        <v>17095986</v>
      </c>
      <c r="R13" s="24">
        <f t="shared" si="7"/>
        <v>133.67514356029534</v>
      </c>
      <c r="S13" s="25">
        <f t="shared" si="8"/>
        <v>-74.263872514065582</v>
      </c>
      <c r="T13" s="24">
        <f t="shared" si="9"/>
        <v>98.683626682443432</v>
      </c>
      <c r="U13" s="26">
        <f t="shared" si="10"/>
        <v>84.287265197455994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>
        <v>15210549</v>
      </c>
      <c r="N20" s="43"/>
      <c r="O20" s="44">
        <v>9987365</v>
      </c>
      <c r="P20" s="43">
        <f t="shared" si="5"/>
        <v>0</v>
      </c>
      <c r="Q20" s="44">
        <f t="shared" si="6"/>
        <v>25197914</v>
      </c>
      <c r="R20" s="24">
        <f t="shared" si="7"/>
        <v>0</v>
      </c>
      <c r="S20" s="25">
        <f t="shared" si="8"/>
        <v>-34.339220760539277</v>
      </c>
      <c r="T20" s="24">
        <f t="shared" si="9"/>
        <v>0</v>
      </c>
      <c r="U20" s="26">
        <f t="shared" si="10"/>
        <v>125.98957</v>
      </c>
      <c r="V20" s="43">
        <v>24162000</v>
      </c>
      <c r="W20" s="44">
        <v>23189000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9662000</v>
      </c>
      <c r="C28" s="39">
        <f t="shared" si="11"/>
        <v>0</v>
      </c>
      <c r="D28" s="39">
        <f t="shared" si="11"/>
        <v>0</v>
      </c>
      <c r="E28" s="39">
        <f t="shared" si="11"/>
        <v>9662000</v>
      </c>
      <c r="F28" s="40">
        <f t="shared" si="11"/>
        <v>9662000</v>
      </c>
      <c r="G28" s="41">
        <f t="shared" si="11"/>
        <v>9662000</v>
      </c>
      <c r="H28" s="40">
        <f t="shared" si="11"/>
        <v>1133000</v>
      </c>
      <c r="I28" s="41">
        <f t="shared" si="11"/>
        <v>2492241</v>
      </c>
      <c r="J28" s="40">
        <f t="shared" si="11"/>
        <v>4806000</v>
      </c>
      <c r="K28" s="41">
        <f t="shared" si="11"/>
        <v>3764883</v>
      </c>
      <c r="L28" s="40">
        <f t="shared" si="11"/>
        <v>2191000</v>
      </c>
      <c r="M28" s="41">
        <f t="shared" si="11"/>
        <v>1770479</v>
      </c>
      <c r="N28" s="40">
        <f t="shared" si="11"/>
        <v>1204000</v>
      </c>
      <c r="O28" s="41">
        <f t="shared" si="11"/>
        <v>571450</v>
      </c>
      <c r="P28" s="40">
        <f t="shared" si="11"/>
        <v>9334000</v>
      </c>
      <c r="Q28" s="41">
        <f t="shared" si="11"/>
        <v>8599053</v>
      </c>
      <c r="R28" s="20">
        <f t="shared" si="7"/>
        <v>-45.047923322683708</v>
      </c>
      <c r="S28" s="21">
        <f t="shared" si="8"/>
        <v>-67.72342399994578</v>
      </c>
      <c r="T28" s="20">
        <f t="shared" si="9"/>
        <v>96.605257710618915</v>
      </c>
      <c r="U28" s="22">
        <f t="shared" si="10"/>
        <v>88.998685572345266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417000</v>
      </c>
      <c r="I31" s="44">
        <v>417554</v>
      </c>
      <c r="J31" s="43">
        <v>1384000</v>
      </c>
      <c r="K31" s="44">
        <v>1384355</v>
      </c>
      <c r="L31" s="43">
        <v>486000</v>
      </c>
      <c r="M31" s="44">
        <v>147276</v>
      </c>
      <c r="N31" s="43">
        <v>513000</v>
      </c>
      <c r="O31" s="44">
        <v>571450</v>
      </c>
      <c r="P31" s="43">
        <f t="shared" si="5"/>
        <v>2800000</v>
      </c>
      <c r="Q31" s="44">
        <f t="shared" si="6"/>
        <v>2520635</v>
      </c>
      <c r="R31" s="24">
        <f t="shared" si="7"/>
        <v>5.5555555555555554</v>
      </c>
      <c r="S31" s="25">
        <f t="shared" si="8"/>
        <v>288.01298242755098</v>
      </c>
      <c r="T31" s="24">
        <f t="shared" si="9"/>
        <v>100</v>
      </c>
      <c r="U31" s="26">
        <f t="shared" si="10"/>
        <v>90.022678571428571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2862000</v>
      </c>
      <c r="C33" s="42"/>
      <c r="D33" s="42"/>
      <c r="E33" s="42">
        <f t="shared" si="4"/>
        <v>2862000</v>
      </c>
      <c r="F33" s="43">
        <v>2862000</v>
      </c>
      <c r="G33" s="44">
        <v>2862000</v>
      </c>
      <c r="H33" s="43">
        <v>716000</v>
      </c>
      <c r="I33" s="44">
        <v>1033178</v>
      </c>
      <c r="J33" s="43">
        <v>1102000</v>
      </c>
      <c r="K33" s="44">
        <v>1101728</v>
      </c>
      <c r="L33" s="43">
        <v>701000</v>
      </c>
      <c r="M33" s="44">
        <v>700853</v>
      </c>
      <c r="N33" s="43">
        <v>26000</v>
      </c>
      <c r="O33" s="44"/>
      <c r="P33" s="43">
        <f t="shared" si="5"/>
        <v>2545000</v>
      </c>
      <c r="Q33" s="44">
        <f t="shared" si="6"/>
        <v>2835759</v>
      </c>
      <c r="R33" s="24">
        <f t="shared" si="7"/>
        <v>-96.29101283880172</v>
      </c>
      <c r="S33" s="25">
        <f t="shared" si="8"/>
        <v>-100</v>
      </c>
      <c r="T33" s="24">
        <f t="shared" si="9"/>
        <v>88.923829489867217</v>
      </c>
      <c r="U33" s="26">
        <f t="shared" si="10"/>
        <v>99.083123689727458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>
        <v>1041509</v>
      </c>
      <c r="J36" s="43">
        <v>2320000</v>
      </c>
      <c r="K36" s="44">
        <v>1278800</v>
      </c>
      <c r="L36" s="43">
        <v>1004000</v>
      </c>
      <c r="M36" s="44">
        <v>922350</v>
      </c>
      <c r="N36" s="43">
        <v>665000</v>
      </c>
      <c r="O36" s="44"/>
      <c r="P36" s="43">
        <f t="shared" si="5"/>
        <v>3989000</v>
      </c>
      <c r="Q36" s="44">
        <f t="shared" si="6"/>
        <v>3242659</v>
      </c>
      <c r="R36" s="24">
        <f t="shared" si="7"/>
        <v>-33.764940239043824</v>
      </c>
      <c r="S36" s="25">
        <f t="shared" si="8"/>
        <v>-100</v>
      </c>
      <c r="T36" s="24">
        <f t="shared" si="9"/>
        <v>99.724999999999994</v>
      </c>
      <c r="U36" s="26">
        <f t="shared" si="10"/>
        <v>81.066475000000011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21387000</v>
      </c>
      <c r="C43" s="45">
        <f t="shared" si="20"/>
        <v>-1917000</v>
      </c>
      <c r="D43" s="45">
        <f t="shared" si="20"/>
        <v>0</v>
      </c>
      <c r="E43" s="45">
        <f t="shared" si="20"/>
        <v>19470000</v>
      </c>
      <c r="F43" s="46">
        <f t="shared" si="20"/>
        <v>21387000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21387000</v>
      </c>
      <c r="C44" s="39">
        <f t="shared" si="22"/>
        <v>-1917000</v>
      </c>
      <c r="D44" s="39">
        <f t="shared" si="22"/>
        <v>0</v>
      </c>
      <c r="E44" s="39">
        <f t="shared" si="22"/>
        <v>19470000</v>
      </c>
      <c r="F44" s="40">
        <f t="shared" si="22"/>
        <v>21387000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21387000</v>
      </c>
      <c r="C46" s="42">
        <v>-1917000</v>
      </c>
      <c r="D46" s="42"/>
      <c r="E46" s="42">
        <f t="shared" si="13"/>
        <v>19470000</v>
      </c>
      <c r="F46" s="43">
        <v>21387000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119139000</v>
      </c>
      <c r="C61" s="39">
        <f t="shared" si="26"/>
        <v>18083000</v>
      </c>
      <c r="D61" s="39">
        <f t="shared" si="26"/>
        <v>0</v>
      </c>
      <c r="E61" s="39">
        <f t="shared" si="26"/>
        <v>137222000</v>
      </c>
      <c r="F61" s="40">
        <f t="shared" si="26"/>
        <v>139139000</v>
      </c>
      <c r="G61" s="41">
        <f t="shared" si="26"/>
        <v>117752000</v>
      </c>
      <c r="H61" s="40">
        <f t="shared" si="26"/>
        <v>25677000</v>
      </c>
      <c r="I61" s="41">
        <f t="shared" si="26"/>
        <v>33375660</v>
      </c>
      <c r="J61" s="40">
        <f t="shared" si="26"/>
        <v>35688000</v>
      </c>
      <c r="K61" s="41">
        <f t="shared" si="26"/>
        <v>26820640</v>
      </c>
      <c r="L61" s="40">
        <f t="shared" si="26"/>
        <v>8100000</v>
      </c>
      <c r="M61" s="41">
        <f t="shared" si="26"/>
        <v>23137957</v>
      </c>
      <c r="N61" s="40">
        <f t="shared" si="26"/>
        <v>27643000</v>
      </c>
      <c r="O61" s="41">
        <f t="shared" si="26"/>
        <v>26904973</v>
      </c>
      <c r="P61" s="40">
        <f t="shared" si="26"/>
        <v>97108000</v>
      </c>
      <c r="Q61" s="41">
        <f t="shared" si="26"/>
        <v>110239230</v>
      </c>
      <c r="R61" s="20">
        <f t="shared" si="16"/>
        <v>241.27160493827162</v>
      </c>
      <c r="S61" s="21">
        <f t="shared" si="17"/>
        <v>16.280676811699493</v>
      </c>
      <c r="T61" s="20">
        <f t="shared" si="18"/>
        <v>70.767078165308774</v>
      </c>
      <c r="U61" s="22">
        <f t="shared" si="19"/>
        <v>80.336411071111044</v>
      </c>
      <c r="V61" s="40">
        <f t="shared" ref="V61:W61" si="27">+V8+V43</f>
        <v>24162000</v>
      </c>
      <c r="W61" s="41">
        <f t="shared" si="27"/>
        <v>23189000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119139000</v>
      </c>
      <c r="C65" s="48">
        <f t="shared" si="30"/>
        <v>18083000</v>
      </c>
      <c r="D65" s="48">
        <f t="shared" si="30"/>
        <v>0</v>
      </c>
      <c r="E65" s="48">
        <f t="shared" si="30"/>
        <v>137222000</v>
      </c>
      <c r="F65" s="49">
        <f t="shared" si="30"/>
        <v>139139000</v>
      </c>
      <c r="G65" s="50">
        <f t="shared" si="30"/>
        <v>117752000</v>
      </c>
      <c r="H65" s="49">
        <f t="shared" si="30"/>
        <v>25677000</v>
      </c>
      <c r="I65" s="50">
        <f t="shared" si="30"/>
        <v>33375660</v>
      </c>
      <c r="J65" s="49">
        <f t="shared" si="30"/>
        <v>35688000</v>
      </c>
      <c r="K65" s="50">
        <f t="shared" si="30"/>
        <v>26820640</v>
      </c>
      <c r="L65" s="49">
        <f t="shared" si="30"/>
        <v>8100000</v>
      </c>
      <c r="M65" s="51">
        <f t="shared" si="30"/>
        <v>23137957</v>
      </c>
      <c r="N65" s="49">
        <f t="shared" si="30"/>
        <v>27643000</v>
      </c>
      <c r="O65" s="50">
        <f t="shared" si="30"/>
        <v>26904973</v>
      </c>
      <c r="P65" s="49">
        <f t="shared" si="30"/>
        <v>97108000</v>
      </c>
      <c r="Q65" s="50">
        <f t="shared" si="30"/>
        <v>110239230</v>
      </c>
      <c r="R65" s="34">
        <f t="shared" si="16"/>
        <v>241.27160493827162</v>
      </c>
      <c r="S65" s="35">
        <f t="shared" si="17"/>
        <v>16.280676811699493</v>
      </c>
      <c r="T65" s="34">
        <f t="shared" si="18"/>
        <v>70.767078165308774</v>
      </c>
      <c r="U65" s="35">
        <f t="shared" si="19"/>
        <v>80.336411071111044</v>
      </c>
      <c r="V65" s="49">
        <f>+V61+V62</f>
        <v>24162000</v>
      </c>
      <c r="W65" s="50">
        <f>+W61+W62</f>
        <v>23189000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95792000</v>
      </c>
      <c r="C8" s="36">
        <f t="shared" si="0"/>
        <v>5000000</v>
      </c>
      <c r="D8" s="36">
        <f t="shared" si="0"/>
        <v>0</v>
      </c>
      <c r="E8" s="36">
        <f t="shared" si="0"/>
        <v>100792000</v>
      </c>
      <c r="F8" s="37">
        <f t="shared" si="0"/>
        <v>100792000</v>
      </c>
      <c r="G8" s="38">
        <f t="shared" si="0"/>
        <v>97802000</v>
      </c>
      <c r="H8" s="37">
        <f t="shared" si="0"/>
        <v>26427000</v>
      </c>
      <c r="I8" s="38">
        <f t="shared" si="0"/>
        <v>23433921</v>
      </c>
      <c r="J8" s="37">
        <f t="shared" si="0"/>
        <v>34889000</v>
      </c>
      <c r="K8" s="38">
        <f t="shared" si="0"/>
        <v>32913945</v>
      </c>
      <c r="L8" s="37">
        <f t="shared" si="0"/>
        <v>7825000</v>
      </c>
      <c r="M8" s="38">
        <f t="shared" si="0"/>
        <v>5900833</v>
      </c>
      <c r="N8" s="37">
        <f t="shared" si="0"/>
        <v>19019000</v>
      </c>
      <c r="O8" s="38">
        <f t="shared" si="0"/>
        <v>22930293</v>
      </c>
      <c r="P8" s="37">
        <f t="shared" si="0"/>
        <v>88160000</v>
      </c>
      <c r="Q8" s="38">
        <f t="shared" si="0"/>
        <v>85178992</v>
      </c>
      <c r="R8" s="16">
        <f>IF(($L8       =0),0,((($N8       -$L8       )/$L8       )*100))</f>
        <v>143.05431309904154</v>
      </c>
      <c r="S8" s="17">
        <f>IF(($M8       =0),0,((($O8       -$M8       )/$M8       )*100))</f>
        <v>288.59416967062106</v>
      </c>
      <c r="T8" s="16">
        <f>IF(($E8       =0),0,(($P8       /$E8       )*100))</f>
        <v>87.467259306294153</v>
      </c>
      <c r="U8" s="18">
        <f>IF(($E8       =0),0,(($Q8       /$E8       )*100))</f>
        <v>84.509675371061206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82289000</v>
      </c>
      <c r="C9" s="39">
        <f t="shared" si="2"/>
        <v>0</v>
      </c>
      <c r="D9" s="39">
        <f t="shared" si="2"/>
        <v>0</v>
      </c>
      <c r="E9" s="39">
        <f t="shared" si="2"/>
        <v>82289000</v>
      </c>
      <c r="F9" s="40">
        <f t="shared" si="2"/>
        <v>82289000</v>
      </c>
      <c r="G9" s="41">
        <f t="shared" si="2"/>
        <v>79299000</v>
      </c>
      <c r="H9" s="40">
        <f t="shared" si="2"/>
        <v>22318000</v>
      </c>
      <c r="I9" s="41">
        <f t="shared" si="2"/>
        <v>22318146</v>
      </c>
      <c r="J9" s="40">
        <f t="shared" si="2"/>
        <v>31508000</v>
      </c>
      <c r="K9" s="41">
        <f t="shared" si="2"/>
        <v>31507758</v>
      </c>
      <c r="L9" s="40">
        <f t="shared" si="2"/>
        <v>4620000</v>
      </c>
      <c r="M9" s="41">
        <f t="shared" si="2"/>
        <v>3892438</v>
      </c>
      <c r="N9" s="40">
        <f t="shared" si="2"/>
        <v>18407000</v>
      </c>
      <c r="O9" s="41">
        <f t="shared" si="2"/>
        <v>22406107</v>
      </c>
      <c r="P9" s="40">
        <f t="shared" si="2"/>
        <v>76853000</v>
      </c>
      <c r="Q9" s="41">
        <f t="shared" si="2"/>
        <v>80124449</v>
      </c>
      <c r="R9" s="20">
        <f>IF(($L9       =0),0,((($N9       -$L9       )/$L9       )*100))</f>
        <v>298.41991341991343</v>
      </c>
      <c r="S9" s="21">
        <f>IF(($M9       =0),0,((($O9       -$M9       )/$M9       )*100))</f>
        <v>475.63169920754041</v>
      </c>
      <c r="T9" s="20">
        <f>IF(($E9       =0),0,(($P9       /$E9       )*100))</f>
        <v>93.394013780699723</v>
      </c>
      <c r="U9" s="22">
        <f>IF(($E9       =0),0,(($Q9       /$E9       )*100))</f>
        <v>97.369574305192671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76853000</v>
      </c>
      <c r="C10" s="42"/>
      <c r="D10" s="42"/>
      <c r="E10" s="42">
        <f t="shared" ref="E10:E41" si="4">$B10      +$C10      +$D10</f>
        <v>76853000</v>
      </c>
      <c r="F10" s="43">
        <v>76853000</v>
      </c>
      <c r="G10" s="44">
        <v>76853000</v>
      </c>
      <c r="H10" s="43">
        <v>22318000</v>
      </c>
      <c r="I10" s="44">
        <v>22318146</v>
      </c>
      <c r="J10" s="43">
        <v>31508000</v>
      </c>
      <c r="K10" s="44">
        <v>31507758</v>
      </c>
      <c r="L10" s="43">
        <v>4620000</v>
      </c>
      <c r="M10" s="44">
        <v>3892438</v>
      </c>
      <c r="N10" s="43">
        <v>18407000</v>
      </c>
      <c r="O10" s="44">
        <v>22406107</v>
      </c>
      <c r="P10" s="43">
        <f t="shared" ref="P10:P41" si="5">$H10      +$J10      +$L10      +$N10</f>
        <v>76853000</v>
      </c>
      <c r="Q10" s="44">
        <f t="shared" ref="Q10:Q41" si="6">$I10      +$K10      +$M10      +$O10</f>
        <v>80124449</v>
      </c>
      <c r="R10" s="24">
        <f t="shared" ref="R10:R41" si="7">IF(($L10      =0),0,((($N10      -$L10      )/$L10      )*100))</f>
        <v>298.41991341991343</v>
      </c>
      <c r="S10" s="25">
        <f t="shared" ref="S10:S41" si="8">IF(($M10      =0),0,((($O10      -$M10      )/$M10      )*100))</f>
        <v>475.63169920754041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104.25676160982655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5436000</v>
      </c>
      <c r="C13" s="42"/>
      <c r="D13" s="42"/>
      <c r="E13" s="42">
        <f t="shared" si="4"/>
        <v>5436000</v>
      </c>
      <c r="F13" s="43">
        <v>5436000</v>
      </c>
      <c r="G13" s="44">
        <v>2446000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13503000</v>
      </c>
      <c r="C28" s="39">
        <f t="shared" si="11"/>
        <v>5000000</v>
      </c>
      <c r="D28" s="39">
        <f t="shared" si="11"/>
        <v>0</v>
      </c>
      <c r="E28" s="39">
        <f t="shared" si="11"/>
        <v>18503000</v>
      </c>
      <c r="F28" s="40">
        <f t="shared" si="11"/>
        <v>18503000</v>
      </c>
      <c r="G28" s="41">
        <f t="shared" si="11"/>
        <v>18503000</v>
      </c>
      <c r="H28" s="40">
        <f t="shared" si="11"/>
        <v>4109000</v>
      </c>
      <c r="I28" s="41">
        <f t="shared" si="11"/>
        <v>1115775</v>
      </c>
      <c r="J28" s="40">
        <f t="shared" si="11"/>
        <v>3381000</v>
      </c>
      <c r="K28" s="41">
        <f t="shared" si="11"/>
        <v>1406187</v>
      </c>
      <c r="L28" s="40">
        <f t="shared" si="11"/>
        <v>3205000</v>
      </c>
      <c r="M28" s="41">
        <f t="shared" si="11"/>
        <v>2008395</v>
      </c>
      <c r="N28" s="40">
        <f t="shared" si="11"/>
        <v>612000</v>
      </c>
      <c r="O28" s="41">
        <f t="shared" si="11"/>
        <v>524186</v>
      </c>
      <c r="P28" s="40">
        <f t="shared" si="11"/>
        <v>11307000</v>
      </c>
      <c r="Q28" s="41">
        <f t="shared" si="11"/>
        <v>5054543</v>
      </c>
      <c r="R28" s="20">
        <f t="shared" si="7"/>
        <v>-80.904836193447736</v>
      </c>
      <c r="S28" s="21">
        <f t="shared" si="8"/>
        <v>-73.900253685156557</v>
      </c>
      <c r="T28" s="20">
        <f t="shared" si="9"/>
        <v>61.109009349835162</v>
      </c>
      <c r="U28" s="22">
        <f t="shared" si="10"/>
        <v>27.31742420148084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505000</v>
      </c>
      <c r="I31" s="44">
        <v>504775</v>
      </c>
      <c r="J31" s="43">
        <v>536000</v>
      </c>
      <c r="K31" s="44">
        <v>307187</v>
      </c>
      <c r="L31" s="43">
        <v>661000</v>
      </c>
      <c r="M31" s="44">
        <v>1275395</v>
      </c>
      <c r="N31" s="43"/>
      <c r="O31" s="44">
        <v>524186</v>
      </c>
      <c r="P31" s="43">
        <f t="shared" si="5"/>
        <v>1702000</v>
      </c>
      <c r="Q31" s="44">
        <f t="shared" si="6"/>
        <v>2611543</v>
      </c>
      <c r="R31" s="24">
        <f t="shared" si="7"/>
        <v>-100</v>
      </c>
      <c r="S31" s="25">
        <f t="shared" si="8"/>
        <v>-58.900105457524923</v>
      </c>
      <c r="T31" s="24">
        <f t="shared" si="9"/>
        <v>89.578947368421055</v>
      </c>
      <c r="U31" s="26">
        <f t="shared" si="10"/>
        <v>137.44963157894736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2443000</v>
      </c>
      <c r="C33" s="42"/>
      <c r="D33" s="42"/>
      <c r="E33" s="42">
        <f t="shared" si="4"/>
        <v>2443000</v>
      </c>
      <c r="F33" s="43">
        <v>2443000</v>
      </c>
      <c r="G33" s="44">
        <v>2443000</v>
      </c>
      <c r="H33" s="43">
        <v>611000</v>
      </c>
      <c r="I33" s="44">
        <v>611000</v>
      </c>
      <c r="J33" s="43">
        <v>241000</v>
      </c>
      <c r="K33" s="44">
        <v>1099000</v>
      </c>
      <c r="L33" s="43"/>
      <c r="M33" s="44">
        <v>733000</v>
      </c>
      <c r="N33" s="43"/>
      <c r="O33" s="44"/>
      <c r="P33" s="43">
        <f t="shared" si="5"/>
        <v>852000</v>
      </c>
      <c r="Q33" s="44">
        <f t="shared" si="6"/>
        <v>2443000</v>
      </c>
      <c r="R33" s="24">
        <f t="shared" si="7"/>
        <v>0</v>
      </c>
      <c r="S33" s="25">
        <f t="shared" si="8"/>
        <v>-100</v>
      </c>
      <c r="T33" s="24">
        <f t="shared" si="9"/>
        <v>34.875153499795339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9160000</v>
      </c>
      <c r="C37" s="42">
        <v>5000000</v>
      </c>
      <c r="D37" s="42"/>
      <c r="E37" s="42">
        <f t="shared" si="4"/>
        <v>14160000</v>
      </c>
      <c r="F37" s="43">
        <v>14160000</v>
      </c>
      <c r="G37" s="44">
        <v>14160000</v>
      </c>
      <c r="H37" s="43">
        <v>2993000</v>
      </c>
      <c r="I37" s="44"/>
      <c r="J37" s="43">
        <v>2604000</v>
      </c>
      <c r="K37" s="44"/>
      <c r="L37" s="43">
        <v>2544000</v>
      </c>
      <c r="M37" s="44"/>
      <c r="N37" s="43">
        <v>612000</v>
      </c>
      <c r="O37" s="44"/>
      <c r="P37" s="43">
        <f t="shared" si="5"/>
        <v>8753000</v>
      </c>
      <c r="Q37" s="44">
        <f t="shared" si="6"/>
        <v>0</v>
      </c>
      <c r="R37" s="24">
        <f t="shared" si="7"/>
        <v>-75.943396226415089</v>
      </c>
      <c r="S37" s="25">
        <f t="shared" si="8"/>
        <v>0</v>
      </c>
      <c r="T37" s="24">
        <f t="shared" si="9"/>
        <v>61.814971751412429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13882000</v>
      </c>
      <c r="C43" s="45">
        <f t="shared" si="20"/>
        <v>2634000</v>
      </c>
      <c r="D43" s="45">
        <f t="shared" si="20"/>
        <v>0</v>
      </c>
      <c r="E43" s="45">
        <f t="shared" si="20"/>
        <v>16516000</v>
      </c>
      <c r="F43" s="46">
        <f t="shared" si="20"/>
        <v>13882000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13882000</v>
      </c>
      <c r="C44" s="39">
        <f t="shared" si="22"/>
        <v>2634000</v>
      </c>
      <c r="D44" s="39">
        <f t="shared" si="22"/>
        <v>0</v>
      </c>
      <c r="E44" s="39">
        <f t="shared" si="22"/>
        <v>16516000</v>
      </c>
      <c r="F44" s="40">
        <f t="shared" si="22"/>
        <v>13882000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13882000</v>
      </c>
      <c r="C46" s="42">
        <v>2634000</v>
      </c>
      <c r="D46" s="42"/>
      <c r="E46" s="42">
        <f t="shared" si="13"/>
        <v>16516000</v>
      </c>
      <c r="F46" s="43">
        <v>13882000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109674000</v>
      </c>
      <c r="C61" s="39">
        <f t="shared" si="26"/>
        <v>7634000</v>
      </c>
      <c r="D61" s="39">
        <f t="shared" si="26"/>
        <v>0</v>
      </c>
      <c r="E61" s="39">
        <f t="shared" si="26"/>
        <v>117308000</v>
      </c>
      <c r="F61" s="40">
        <f t="shared" si="26"/>
        <v>114674000</v>
      </c>
      <c r="G61" s="41">
        <f t="shared" si="26"/>
        <v>97802000</v>
      </c>
      <c r="H61" s="40">
        <f t="shared" si="26"/>
        <v>26427000</v>
      </c>
      <c r="I61" s="41">
        <f t="shared" si="26"/>
        <v>23433921</v>
      </c>
      <c r="J61" s="40">
        <f t="shared" si="26"/>
        <v>34889000</v>
      </c>
      <c r="K61" s="41">
        <f t="shared" si="26"/>
        <v>32913945</v>
      </c>
      <c r="L61" s="40">
        <f t="shared" si="26"/>
        <v>7825000</v>
      </c>
      <c r="M61" s="41">
        <f t="shared" si="26"/>
        <v>5900833</v>
      </c>
      <c r="N61" s="40">
        <f t="shared" si="26"/>
        <v>19019000</v>
      </c>
      <c r="O61" s="41">
        <f t="shared" si="26"/>
        <v>22930293</v>
      </c>
      <c r="P61" s="40">
        <f t="shared" si="26"/>
        <v>88160000</v>
      </c>
      <c r="Q61" s="41">
        <f t="shared" si="26"/>
        <v>85178992</v>
      </c>
      <c r="R61" s="20">
        <f t="shared" si="16"/>
        <v>143.05431309904154</v>
      </c>
      <c r="S61" s="21">
        <f t="shared" si="17"/>
        <v>288.59416967062106</v>
      </c>
      <c r="T61" s="20">
        <f t="shared" si="18"/>
        <v>75.152589763698984</v>
      </c>
      <c r="U61" s="22">
        <f t="shared" si="19"/>
        <v>72.611409281549427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109674000</v>
      </c>
      <c r="C65" s="48">
        <f t="shared" si="30"/>
        <v>7634000</v>
      </c>
      <c r="D65" s="48">
        <f t="shared" si="30"/>
        <v>0</v>
      </c>
      <c r="E65" s="48">
        <f t="shared" si="30"/>
        <v>117308000</v>
      </c>
      <c r="F65" s="49">
        <f t="shared" si="30"/>
        <v>114674000</v>
      </c>
      <c r="G65" s="50">
        <f t="shared" si="30"/>
        <v>97802000</v>
      </c>
      <c r="H65" s="49">
        <f t="shared" si="30"/>
        <v>26427000</v>
      </c>
      <c r="I65" s="50">
        <f t="shared" si="30"/>
        <v>23433921</v>
      </c>
      <c r="J65" s="49">
        <f t="shared" si="30"/>
        <v>34889000</v>
      </c>
      <c r="K65" s="50">
        <f t="shared" si="30"/>
        <v>32913945</v>
      </c>
      <c r="L65" s="49">
        <f t="shared" si="30"/>
        <v>7825000</v>
      </c>
      <c r="M65" s="51">
        <f t="shared" si="30"/>
        <v>5900833</v>
      </c>
      <c r="N65" s="49">
        <f t="shared" si="30"/>
        <v>19019000</v>
      </c>
      <c r="O65" s="50">
        <f t="shared" si="30"/>
        <v>22930293</v>
      </c>
      <c r="P65" s="49">
        <f t="shared" si="30"/>
        <v>88160000</v>
      </c>
      <c r="Q65" s="50">
        <f t="shared" si="30"/>
        <v>85178992</v>
      </c>
      <c r="R65" s="34">
        <f t="shared" si="16"/>
        <v>143.05431309904154</v>
      </c>
      <c r="S65" s="35">
        <f t="shared" si="17"/>
        <v>288.59416967062106</v>
      </c>
      <c r="T65" s="34">
        <f t="shared" si="18"/>
        <v>75.152589763698984</v>
      </c>
      <c r="U65" s="35">
        <f t="shared" si="19"/>
        <v>72.611409281549427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194943000</v>
      </c>
      <c r="C8" s="36">
        <f t="shared" si="0"/>
        <v>30000000</v>
      </c>
      <c r="D8" s="36">
        <f t="shared" si="0"/>
        <v>0</v>
      </c>
      <c r="E8" s="36">
        <f t="shared" si="0"/>
        <v>224943000</v>
      </c>
      <c r="F8" s="37">
        <f t="shared" si="0"/>
        <v>224943000</v>
      </c>
      <c r="G8" s="38">
        <f t="shared" si="0"/>
        <v>222157000</v>
      </c>
      <c r="H8" s="37">
        <f t="shared" si="0"/>
        <v>53468000</v>
      </c>
      <c r="I8" s="38">
        <f t="shared" si="0"/>
        <v>56467744</v>
      </c>
      <c r="J8" s="37">
        <f t="shared" si="0"/>
        <v>64185000</v>
      </c>
      <c r="K8" s="38">
        <f t="shared" si="0"/>
        <v>54871204</v>
      </c>
      <c r="L8" s="37">
        <f t="shared" si="0"/>
        <v>26682000</v>
      </c>
      <c r="M8" s="38">
        <f t="shared" si="0"/>
        <v>49859131</v>
      </c>
      <c r="N8" s="37">
        <f t="shared" si="0"/>
        <v>36387000</v>
      </c>
      <c r="O8" s="38">
        <f t="shared" si="0"/>
        <v>73310565</v>
      </c>
      <c r="P8" s="37">
        <f t="shared" si="0"/>
        <v>180722000</v>
      </c>
      <c r="Q8" s="38">
        <f t="shared" si="0"/>
        <v>234508644</v>
      </c>
      <c r="R8" s="16">
        <f>IF(($L8       =0),0,((($N8       -$L8       )/$L8       )*100))</f>
        <v>36.372835619518781</v>
      </c>
      <c r="S8" s="17">
        <f>IF(($M8       =0),0,((($O8       -$M8       )/$M8       )*100))</f>
        <v>47.035384551728349</v>
      </c>
      <c r="T8" s="16">
        <f>IF(($E8       =0),0,(($P8       /$E8       )*100))</f>
        <v>80.341242003529771</v>
      </c>
      <c r="U8" s="18">
        <f>IF(($E8       =0),0,(($Q8       /$E8       )*100))</f>
        <v>104.25247462690548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182344000</v>
      </c>
      <c r="C9" s="39">
        <f t="shared" si="2"/>
        <v>30000000</v>
      </c>
      <c r="D9" s="39">
        <f t="shared" si="2"/>
        <v>0</v>
      </c>
      <c r="E9" s="39">
        <f t="shared" si="2"/>
        <v>212344000</v>
      </c>
      <c r="F9" s="40">
        <f t="shared" si="2"/>
        <v>212344000</v>
      </c>
      <c r="G9" s="41">
        <f t="shared" si="2"/>
        <v>211358000</v>
      </c>
      <c r="H9" s="40">
        <f t="shared" si="2"/>
        <v>52805000</v>
      </c>
      <c r="I9" s="41">
        <f t="shared" si="2"/>
        <v>56326494</v>
      </c>
      <c r="J9" s="40">
        <f t="shared" si="2"/>
        <v>63240000</v>
      </c>
      <c r="K9" s="41">
        <f t="shared" si="2"/>
        <v>53852308</v>
      </c>
      <c r="L9" s="40">
        <f t="shared" si="2"/>
        <v>22766000</v>
      </c>
      <c r="M9" s="41">
        <f t="shared" si="2"/>
        <v>42067926</v>
      </c>
      <c r="N9" s="40">
        <f t="shared" si="2"/>
        <v>34490000</v>
      </c>
      <c r="O9" s="41">
        <f t="shared" si="2"/>
        <v>70607442</v>
      </c>
      <c r="P9" s="40">
        <f t="shared" si="2"/>
        <v>173301000</v>
      </c>
      <c r="Q9" s="41">
        <f t="shared" si="2"/>
        <v>222854170</v>
      </c>
      <c r="R9" s="20">
        <f>IF(($L9       =0),0,((($N9       -$L9       )/$L9       )*100))</f>
        <v>51.497847667574447</v>
      </c>
      <c r="S9" s="21">
        <f>IF(($M9       =0),0,((($O9       -$M9       )/$M9       )*100))</f>
        <v>67.841509467331477</v>
      </c>
      <c r="T9" s="20">
        <f>IF(($E9       =0),0,(($P9       /$E9       )*100))</f>
        <v>81.613325547225259</v>
      </c>
      <c r="U9" s="22">
        <f>IF(($E9       =0),0,(($Q9       /$E9       )*100))</f>
        <v>104.94959593866555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104858000</v>
      </c>
      <c r="C10" s="42"/>
      <c r="D10" s="42"/>
      <c r="E10" s="42">
        <f t="shared" ref="E10:E41" si="4">$B10      +$C10      +$D10</f>
        <v>104858000</v>
      </c>
      <c r="F10" s="43">
        <v>104858000</v>
      </c>
      <c r="G10" s="44">
        <v>104858000</v>
      </c>
      <c r="H10" s="43">
        <v>36858000</v>
      </c>
      <c r="I10" s="44">
        <v>37991931</v>
      </c>
      <c r="J10" s="43">
        <v>44832000</v>
      </c>
      <c r="K10" s="44">
        <v>42380816</v>
      </c>
      <c r="L10" s="43">
        <v>9274000</v>
      </c>
      <c r="M10" s="44">
        <v>23228587</v>
      </c>
      <c r="N10" s="43">
        <v>13897000</v>
      </c>
      <c r="O10" s="44">
        <v>23915301</v>
      </c>
      <c r="P10" s="43">
        <f t="shared" ref="P10:P41" si="5">$H10      +$J10      +$L10      +$N10</f>
        <v>104861000</v>
      </c>
      <c r="Q10" s="44">
        <f t="shared" ref="Q10:Q41" si="6">$I10      +$K10      +$M10      +$O10</f>
        <v>127516635</v>
      </c>
      <c r="R10" s="24">
        <f t="shared" ref="R10:R41" si="7">IF(($L10      =0),0,((($N10      -$L10      )/$L10      )*100))</f>
        <v>49.849040327798143</v>
      </c>
      <c r="S10" s="25">
        <f t="shared" ref="S10:S41" si="8">IF(($M10      =0),0,((($O10      -$M10      )/$M10      )*100))</f>
        <v>2.9563313515367939</v>
      </c>
      <c r="T10" s="24">
        <f t="shared" ref="T10:T41" si="9">IF(($E10      =0),0,(($P10      /$E10      )*100))</f>
        <v>100.00286101203532</v>
      </c>
      <c r="U10" s="26">
        <f t="shared" ref="U10:U41" si="10">IF(($E10      =0),0,(($Q10      /$E10      )*100))</f>
        <v>121.60887581300426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34886000</v>
      </c>
      <c r="C13" s="42"/>
      <c r="D13" s="42"/>
      <c r="E13" s="42">
        <f t="shared" si="4"/>
        <v>34886000</v>
      </c>
      <c r="F13" s="43">
        <v>34886000</v>
      </c>
      <c r="G13" s="44">
        <v>34886000</v>
      </c>
      <c r="H13" s="43"/>
      <c r="I13" s="44">
        <v>3516219</v>
      </c>
      <c r="J13" s="43">
        <v>18408000</v>
      </c>
      <c r="K13" s="44">
        <v>6520675</v>
      </c>
      <c r="L13" s="43">
        <v>533000</v>
      </c>
      <c r="M13" s="44">
        <v>14190354</v>
      </c>
      <c r="N13" s="43">
        <v>2172000</v>
      </c>
      <c r="O13" s="44">
        <v>18071220</v>
      </c>
      <c r="P13" s="43">
        <f t="shared" si="5"/>
        <v>21113000</v>
      </c>
      <c r="Q13" s="44">
        <f t="shared" si="6"/>
        <v>42298468</v>
      </c>
      <c r="R13" s="24">
        <f t="shared" si="7"/>
        <v>307.50469043151969</v>
      </c>
      <c r="S13" s="25">
        <f t="shared" si="8"/>
        <v>27.348620055567324</v>
      </c>
      <c r="T13" s="24">
        <f t="shared" si="9"/>
        <v>60.519979361348398</v>
      </c>
      <c r="U13" s="26">
        <f t="shared" si="10"/>
        <v>121.24768675113226</v>
      </c>
      <c r="V13" s="43"/>
      <c r="W13" s="44"/>
    </row>
    <row r="14" spans="1:23" ht="13" x14ac:dyDescent="0.3">
      <c r="A14" s="23" t="s">
        <v>40</v>
      </c>
      <c r="B14" s="42">
        <v>42600000</v>
      </c>
      <c r="C14" s="42"/>
      <c r="D14" s="42"/>
      <c r="E14" s="42">
        <f t="shared" si="4"/>
        <v>42600000</v>
      </c>
      <c r="F14" s="43">
        <v>42600000</v>
      </c>
      <c r="G14" s="44">
        <v>41614000</v>
      </c>
      <c r="H14" s="43">
        <v>15947000</v>
      </c>
      <c r="I14" s="44">
        <v>14818344</v>
      </c>
      <c r="J14" s="43"/>
      <c r="K14" s="44">
        <v>4950817</v>
      </c>
      <c r="L14" s="43">
        <v>12959000</v>
      </c>
      <c r="M14" s="44">
        <v>4648985</v>
      </c>
      <c r="N14" s="43">
        <v>12708000</v>
      </c>
      <c r="O14" s="44">
        <v>7861182</v>
      </c>
      <c r="P14" s="43">
        <f t="shared" si="5"/>
        <v>41614000</v>
      </c>
      <c r="Q14" s="44">
        <f t="shared" si="6"/>
        <v>32279328</v>
      </c>
      <c r="R14" s="24">
        <f t="shared" si="7"/>
        <v>-1.9368778455127709</v>
      </c>
      <c r="S14" s="25">
        <f t="shared" si="8"/>
        <v>69.0945873131447</v>
      </c>
      <c r="T14" s="24">
        <f t="shared" si="9"/>
        <v>97.685446009389679</v>
      </c>
      <c r="U14" s="26">
        <f t="shared" si="10"/>
        <v>75.773070422535213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>
        <v>5713000</v>
      </c>
      <c r="O20" s="44">
        <v>20759739</v>
      </c>
      <c r="P20" s="43">
        <f t="shared" si="5"/>
        <v>5713000</v>
      </c>
      <c r="Q20" s="44">
        <f t="shared" si="6"/>
        <v>20759739</v>
      </c>
      <c r="R20" s="24">
        <f t="shared" si="7"/>
        <v>0</v>
      </c>
      <c r="S20" s="25">
        <f t="shared" si="8"/>
        <v>0</v>
      </c>
      <c r="T20" s="24">
        <f t="shared" si="9"/>
        <v>19.043333333333333</v>
      </c>
      <c r="U20" s="26">
        <f t="shared" si="10"/>
        <v>69.199129999999997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12599000</v>
      </c>
      <c r="C28" s="39">
        <f t="shared" si="11"/>
        <v>0</v>
      </c>
      <c r="D28" s="39">
        <f t="shared" si="11"/>
        <v>0</v>
      </c>
      <c r="E28" s="39">
        <f t="shared" si="11"/>
        <v>12599000</v>
      </c>
      <c r="F28" s="40">
        <f t="shared" si="11"/>
        <v>12599000</v>
      </c>
      <c r="G28" s="41">
        <f t="shared" si="11"/>
        <v>10799000</v>
      </c>
      <c r="H28" s="40">
        <f t="shared" si="11"/>
        <v>663000</v>
      </c>
      <c r="I28" s="41">
        <f t="shared" si="11"/>
        <v>141250</v>
      </c>
      <c r="J28" s="40">
        <f t="shared" si="11"/>
        <v>945000</v>
      </c>
      <c r="K28" s="41">
        <f t="shared" si="11"/>
        <v>1018896</v>
      </c>
      <c r="L28" s="40">
        <f t="shared" si="11"/>
        <v>3916000</v>
      </c>
      <c r="M28" s="41">
        <f t="shared" si="11"/>
        <v>7791205</v>
      </c>
      <c r="N28" s="40">
        <f t="shared" si="11"/>
        <v>1897000</v>
      </c>
      <c r="O28" s="41">
        <f t="shared" si="11"/>
        <v>2703123</v>
      </c>
      <c r="P28" s="40">
        <f t="shared" si="11"/>
        <v>7421000</v>
      </c>
      <c r="Q28" s="41">
        <f t="shared" si="11"/>
        <v>11654474</v>
      </c>
      <c r="R28" s="20">
        <f t="shared" si="7"/>
        <v>-51.557711950970372</v>
      </c>
      <c r="S28" s="21">
        <f t="shared" si="8"/>
        <v>-65.305456601385785</v>
      </c>
      <c r="T28" s="20">
        <f t="shared" si="9"/>
        <v>58.901500119057069</v>
      </c>
      <c r="U28" s="22">
        <f t="shared" si="10"/>
        <v>92.503166918009356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138000</v>
      </c>
      <c r="I31" s="44">
        <v>135504</v>
      </c>
      <c r="J31" s="43"/>
      <c r="K31" s="44">
        <v>216776</v>
      </c>
      <c r="L31" s="43">
        <v>2019000</v>
      </c>
      <c r="M31" s="44">
        <v>1669942</v>
      </c>
      <c r="N31" s="43"/>
      <c r="O31" s="44">
        <v>544713</v>
      </c>
      <c r="P31" s="43">
        <f t="shared" si="5"/>
        <v>2157000</v>
      </c>
      <c r="Q31" s="44">
        <f t="shared" si="6"/>
        <v>2566935</v>
      </c>
      <c r="R31" s="24">
        <f t="shared" si="7"/>
        <v>-100</v>
      </c>
      <c r="S31" s="25">
        <f t="shared" si="8"/>
        <v>-67.381322225562329</v>
      </c>
      <c r="T31" s="24">
        <f t="shared" si="9"/>
        <v>86.28</v>
      </c>
      <c r="U31" s="26">
        <f t="shared" si="10"/>
        <v>102.67740000000001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2099000</v>
      </c>
      <c r="C33" s="42"/>
      <c r="D33" s="42"/>
      <c r="E33" s="42">
        <f t="shared" si="4"/>
        <v>2099000</v>
      </c>
      <c r="F33" s="43">
        <v>2099000</v>
      </c>
      <c r="G33" s="44">
        <v>2099000</v>
      </c>
      <c r="H33" s="43">
        <v>525000</v>
      </c>
      <c r="I33" s="44">
        <v>5746</v>
      </c>
      <c r="J33" s="43">
        <v>945000</v>
      </c>
      <c r="K33" s="44">
        <v>2002120</v>
      </c>
      <c r="L33" s="43">
        <v>91000</v>
      </c>
      <c r="M33" s="44">
        <v>1184258</v>
      </c>
      <c r="N33" s="43"/>
      <c r="O33" s="44">
        <v>1076654</v>
      </c>
      <c r="P33" s="43">
        <f t="shared" si="5"/>
        <v>1561000</v>
      </c>
      <c r="Q33" s="44">
        <f t="shared" si="6"/>
        <v>4268778</v>
      </c>
      <c r="R33" s="24">
        <f t="shared" si="7"/>
        <v>-100</v>
      </c>
      <c r="S33" s="25">
        <f t="shared" si="8"/>
        <v>-9.086195744508375</v>
      </c>
      <c r="T33" s="24">
        <f t="shared" si="9"/>
        <v>74.368747022391616</v>
      </c>
      <c r="U33" s="26">
        <f t="shared" si="10"/>
        <v>203.37198666031443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1200000</v>
      </c>
      <c r="H36" s="43"/>
      <c r="I36" s="44"/>
      <c r="J36" s="43"/>
      <c r="K36" s="44">
        <v>-1200000</v>
      </c>
      <c r="L36" s="43"/>
      <c r="M36" s="44">
        <v>2392102</v>
      </c>
      <c r="N36" s="43"/>
      <c r="O36" s="44"/>
      <c r="P36" s="43">
        <f t="shared" si="5"/>
        <v>0</v>
      </c>
      <c r="Q36" s="44">
        <f t="shared" si="6"/>
        <v>1192102</v>
      </c>
      <c r="R36" s="24">
        <f t="shared" si="7"/>
        <v>0</v>
      </c>
      <c r="S36" s="25">
        <f t="shared" si="8"/>
        <v>-100</v>
      </c>
      <c r="T36" s="24">
        <f t="shared" si="9"/>
        <v>0</v>
      </c>
      <c r="U36" s="26">
        <f t="shared" si="10"/>
        <v>39.736733333333333</v>
      </c>
      <c r="V36" s="43"/>
      <c r="W36" s="44"/>
    </row>
    <row r="37" spans="1:23" ht="13" x14ac:dyDescent="0.3">
      <c r="A37" s="23" t="s">
        <v>63</v>
      </c>
      <c r="B37" s="42">
        <v>5000000</v>
      </c>
      <c r="C37" s="42"/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>
        <v>1806000</v>
      </c>
      <c r="M37" s="44">
        <v>2544903</v>
      </c>
      <c r="N37" s="43">
        <v>1897000</v>
      </c>
      <c r="O37" s="44">
        <v>1081756</v>
      </c>
      <c r="P37" s="43">
        <f t="shared" si="5"/>
        <v>3703000</v>
      </c>
      <c r="Q37" s="44">
        <f t="shared" si="6"/>
        <v>3626659</v>
      </c>
      <c r="R37" s="24">
        <f t="shared" si="7"/>
        <v>5.0387596899224807</v>
      </c>
      <c r="S37" s="25">
        <f t="shared" si="8"/>
        <v>-57.493232551496064</v>
      </c>
      <c r="T37" s="24">
        <f t="shared" si="9"/>
        <v>74.06</v>
      </c>
      <c r="U37" s="26">
        <f t="shared" si="10"/>
        <v>72.533180000000002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16667000</v>
      </c>
      <c r="C43" s="45">
        <f t="shared" si="20"/>
        <v>-1707000</v>
      </c>
      <c r="D43" s="45">
        <f t="shared" si="20"/>
        <v>0</v>
      </c>
      <c r="E43" s="45">
        <f t="shared" si="20"/>
        <v>14960000</v>
      </c>
      <c r="F43" s="46">
        <f t="shared" si="20"/>
        <v>16667000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16667000</v>
      </c>
      <c r="C44" s="39">
        <f t="shared" si="22"/>
        <v>-1707000</v>
      </c>
      <c r="D44" s="39">
        <f t="shared" si="22"/>
        <v>0</v>
      </c>
      <c r="E44" s="39">
        <f t="shared" si="22"/>
        <v>14960000</v>
      </c>
      <c r="F44" s="40">
        <f t="shared" si="22"/>
        <v>16667000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12167000</v>
      </c>
      <c r="C46" s="42">
        <v>-1707000</v>
      </c>
      <c r="D46" s="42"/>
      <c r="E46" s="42">
        <f t="shared" si="13"/>
        <v>10460000</v>
      </c>
      <c r="F46" s="43">
        <v>12167000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4500000</v>
      </c>
      <c r="C47" s="42"/>
      <c r="D47" s="42"/>
      <c r="E47" s="42">
        <f t="shared" si="13"/>
        <v>4500000</v>
      </c>
      <c r="F47" s="43">
        <v>4500000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211610000</v>
      </c>
      <c r="C61" s="39">
        <f t="shared" si="26"/>
        <v>28293000</v>
      </c>
      <c r="D61" s="39">
        <f t="shared" si="26"/>
        <v>0</v>
      </c>
      <c r="E61" s="39">
        <f t="shared" si="26"/>
        <v>239903000</v>
      </c>
      <c r="F61" s="40">
        <f t="shared" si="26"/>
        <v>241610000</v>
      </c>
      <c r="G61" s="41">
        <f t="shared" si="26"/>
        <v>222157000</v>
      </c>
      <c r="H61" s="40">
        <f t="shared" si="26"/>
        <v>53468000</v>
      </c>
      <c r="I61" s="41">
        <f t="shared" si="26"/>
        <v>56467744</v>
      </c>
      <c r="J61" s="40">
        <f t="shared" si="26"/>
        <v>64185000</v>
      </c>
      <c r="K61" s="41">
        <f t="shared" si="26"/>
        <v>54871204</v>
      </c>
      <c r="L61" s="40">
        <f t="shared" si="26"/>
        <v>26682000</v>
      </c>
      <c r="M61" s="41">
        <f t="shared" si="26"/>
        <v>49859131</v>
      </c>
      <c r="N61" s="40">
        <f t="shared" si="26"/>
        <v>36387000</v>
      </c>
      <c r="O61" s="41">
        <f t="shared" si="26"/>
        <v>73310565</v>
      </c>
      <c r="P61" s="40">
        <f t="shared" si="26"/>
        <v>180722000</v>
      </c>
      <c r="Q61" s="41">
        <f t="shared" si="26"/>
        <v>234508644</v>
      </c>
      <c r="R61" s="20">
        <f t="shared" si="16"/>
        <v>36.372835619518781</v>
      </c>
      <c r="S61" s="21">
        <f t="shared" si="17"/>
        <v>47.035384551728349</v>
      </c>
      <c r="T61" s="20">
        <f t="shared" si="18"/>
        <v>75.331279725555746</v>
      </c>
      <c r="U61" s="22">
        <f t="shared" si="19"/>
        <v>97.75144287482857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211610000</v>
      </c>
      <c r="C65" s="48">
        <f t="shared" si="30"/>
        <v>28293000</v>
      </c>
      <c r="D65" s="48">
        <f t="shared" si="30"/>
        <v>0</v>
      </c>
      <c r="E65" s="48">
        <f t="shared" si="30"/>
        <v>239903000</v>
      </c>
      <c r="F65" s="49">
        <f t="shared" si="30"/>
        <v>241610000</v>
      </c>
      <c r="G65" s="50">
        <f t="shared" si="30"/>
        <v>222157000</v>
      </c>
      <c r="H65" s="49">
        <f t="shared" si="30"/>
        <v>53468000</v>
      </c>
      <c r="I65" s="50">
        <f t="shared" si="30"/>
        <v>56467744</v>
      </c>
      <c r="J65" s="49">
        <f t="shared" si="30"/>
        <v>64185000</v>
      </c>
      <c r="K65" s="50">
        <f t="shared" si="30"/>
        <v>54871204</v>
      </c>
      <c r="L65" s="49">
        <f t="shared" si="30"/>
        <v>26682000</v>
      </c>
      <c r="M65" s="51">
        <f t="shared" si="30"/>
        <v>49859131</v>
      </c>
      <c r="N65" s="49">
        <f t="shared" si="30"/>
        <v>36387000</v>
      </c>
      <c r="O65" s="50">
        <f t="shared" si="30"/>
        <v>73310565</v>
      </c>
      <c r="P65" s="49">
        <f t="shared" si="30"/>
        <v>180722000</v>
      </c>
      <c r="Q65" s="50">
        <f t="shared" si="30"/>
        <v>234508644</v>
      </c>
      <c r="R65" s="34">
        <f t="shared" si="16"/>
        <v>36.372835619518781</v>
      </c>
      <c r="S65" s="35">
        <f t="shared" si="17"/>
        <v>47.035384551728349</v>
      </c>
      <c r="T65" s="34">
        <f t="shared" si="18"/>
        <v>75.331279725555746</v>
      </c>
      <c r="U65" s="35">
        <f t="shared" si="19"/>
        <v>97.75144287482857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602880000</v>
      </c>
      <c r="C8" s="36">
        <f t="shared" si="0"/>
        <v>0</v>
      </c>
      <c r="D8" s="36">
        <f t="shared" si="0"/>
        <v>0</v>
      </c>
      <c r="E8" s="36">
        <f t="shared" si="0"/>
        <v>602880000</v>
      </c>
      <c r="F8" s="37">
        <f t="shared" si="0"/>
        <v>554484000</v>
      </c>
      <c r="G8" s="38">
        <f t="shared" si="0"/>
        <v>515338000</v>
      </c>
      <c r="H8" s="37">
        <f t="shared" si="0"/>
        <v>64328000</v>
      </c>
      <c r="I8" s="38">
        <f t="shared" si="0"/>
        <v>52807802</v>
      </c>
      <c r="J8" s="37">
        <f t="shared" si="0"/>
        <v>85914000</v>
      </c>
      <c r="K8" s="38">
        <f t="shared" si="0"/>
        <v>81435768</v>
      </c>
      <c r="L8" s="37">
        <f t="shared" si="0"/>
        <v>60916000</v>
      </c>
      <c r="M8" s="38">
        <f t="shared" si="0"/>
        <v>97705442</v>
      </c>
      <c r="N8" s="37">
        <f t="shared" si="0"/>
        <v>83987000</v>
      </c>
      <c r="O8" s="38">
        <f t="shared" si="0"/>
        <v>166008230</v>
      </c>
      <c r="P8" s="37">
        <f t="shared" si="0"/>
        <v>295145000</v>
      </c>
      <c r="Q8" s="38">
        <f t="shared" si="0"/>
        <v>397957242</v>
      </c>
      <c r="R8" s="16">
        <f>IF(($L8       =0),0,((($N8       -$L8       )/$L8       )*100))</f>
        <v>37.873465099481251</v>
      </c>
      <c r="S8" s="17">
        <f>IF(($M8       =0),0,((($O8       -$M8       )/$M8       )*100))</f>
        <v>69.906841013011331</v>
      </c>
      <c r="T8" s="16">
        <f>IF(($E8       =0),0,(($P8       /$E8       )*100))</f>
        <v>48.955845276008489</v>
      </c>
      <c r="U8" s="18">
        <f>IF(($E8       =0),0,(($Q8       /$E8       )*100))</f>
        <v>66.0093620621019</v>
      </c>
      <c r="V8" s="37">
        <f t="shared" ref="V8:W8" si="1">+V9+V28</f>
        <v>20556000</v>
      </c>
      <c r="W8" s="38">
        <f t="shared" si="1"/>
        <v>525000</v>
      </c>
    </row>
    <row r="9" spans="1:23" ht="13" x14ac:dyDescent="0.3">
      <c r="A9" s="19" t="s">
        <v>35</v>
      </c>
      <c r="B9" s="39">
        <f t="shared" ref="B9:Q9" si="2">SUM(B10:B27)</f>
        <v>599356000</v>
      </c>
      <c r="C9" s="39">
        <f t="shared" si="2"/>
        <v>0</v>
      </c>
      <c r="D9" s="39">
        <f t="shared" si="2"/>
        <v>0</v>
      </c>
      <c r="E9" s="39">
        <f t="shared" si="2"/>
        <v>599356000</v>
      </c>
      <c r="F9" s="40">
        <f t="shared" si="2"/>
        <v>550960000</v>
      </c>
      <c r="G9" s="41">
        <f t="shared" si="2"/>
        <v>512500000</v>
      </c>
      <c r="H9" s="40">
        <f t="shared" si="2"/>
        <v>64074000</v>
      </c>
      <c r="I9" s="41">
        <f t="shared" si="2"/>
        <v>52654084</v>
      </c>
      <c r="J9" s="40">
        <f t="shared" si="2"/>
        <v>84074000</v>
      </c>
      <c r="K9" s="41">
        <f t="shared" si="2"/>
        <v>79914027</v>
      </c>
      <c r="L9" s="40">
        <f t="shared" si="2"/>
        <v>60404000</v>
      </c>
      <c r="M9" s="41">
        <f t="shared" si="2"/>
        <v>97164751</v>
      </c>
      <c r="N9" s="40">
        <f t="shared" si="2"/>
        <v>83765000</v>
      </c>
      <c r="O9" s="41">
        <f t="shared" si="2"/>
        <v>165353843</v>
      </c>
      <c r="P9" s="40">
        <f t="shared" si="2"/>
        <v>292317000</v>
      </c>
      <c r="Q9" s="41">
        <f t="shared" si="2"/>
        <v>395086705</v>
      </c>
      <c r="R9" s="20">
        <f>IF(($L9       =0),0,((($N9       -$L9       )/$L9       )*100))</f>
        <v>38.674591086683002</v>
      </c>
      <c r="S9" s="21">
        <f>IF(($M9       =0),0,((($O9       -$M9       )/$M9       )*100))</f>
        <v>70.178836767666908</v>
      </c>
      <c r="T9" s="20">
        <f>IF(($E9       =0),0,(($P9       /$E9       )*100))</f>
        <v>48.771848450670383</v>
      </c>
      <c r="U9" s="22">
        <f>IF(($E9       =0),0,(($Q9       /$E9       )*100))</f>
        <v>65.918536729422911</v>
      </c>
      <c r="V9" s="40">
        <f t="shared" ref="V9:W9" si="3">SUM(V10:V27)</f>
        <v>14883000</v>
      </c>
      <c r="W9" s="41">
        <f t="shared" si="3"/>
        <v>525000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235430000</v>
      </c>
      <c r="C12" s="42"/>
      <c r="D12" s="42"/>
      <c r="E12" s="42">
        <f t="shared" si="4"/>
        <v>235430000</v>
      </c>
      <c r="F12" s="43">
        <v>235430000</v>
      </c>
      <c r="G12" s="44">
        <v>214430000</v>
      </c>
      <c r="H12" s="43">
        <v>9399000</v>
      </c>
      <c r="I12" s="44">
        <v>10866785</v>
      </c>
      <c r="J12" s="43">
        <v>14221000</v>
      </c>
      <c r="K12" s="44">
        <v>16490727</v>
      </c>
      <c r="L12" s="43">
        <v>8175000</v>
      </c>
      <c r="M12" s="44">
        <v>9953020</v>
      </c>
      <c r="N12" s="43">
        <v>14964000</v>
      </c>
      <c r="O12" s="44">
        <v>18160439</v>
      </c>
      <c r="P12" s="43">
        <f t="shared" si="5"/>
        <v>46759000</v>
      </c>
      <c r="Q12" s="44">
        <f t="shared" si="6"/>
        <v>55470971</v>
      </c>
      <c r="R12" s="24">
        <f t="shared" si="7"/>
        <v>83.045871559633028</v>
      </c>
      <c r="S12" s="25">
        <f t="shared" si="8"/>
        <v>82.461594571295947</v>
      </c>
      <c r="T12" s="24">
        <f t="shared" si="9"/>
        <v>19.86110521174022</v>
      </c>
      <c r="U12" s="26">
        <f t="shared" si="10"/>
        <v>23.561555876481332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315530000</v>
      </c>
      <c r="C26" s="42"/>
      <c r="D26" s="42"/>
      <c r="E26" s="42">
        <f t="shared" si="4"/>
        <v>315530000</v>
      </c>
      <c r="F26" s="43">
        <v>315530000</v>
      </c>
      <c r="G26" s="44">
        <v>298070000</v>
      </c>
      <c r="H26" s="43">
        <v>54675000</v>
      </c>
      <c r="I26" s="44">
        <v>40499270</v>
      </c>
      <c r="J26" s="43">
        <v>69853000</v>
      </c>
      <c r="K26" s="44">
        <v>53959582</v>
      </c>
      <c r="L26" s="43">
        <v>52229000</v>
      </c>
      <c r="M26" s="44">
        <v>73173393</v>
      </c>
      <c r="N26" s="43">
        <v>68801000</v>
      </c>
      <c r="O26" s="44">
        <v>55801249</v>
      </c>
      <c r="P26" s="43">
        <f t="shared" si="5"/>
        <v>245558000</v>
      </c>
      <c r="Q26" s="44">
        <f t="shared" si="6"/>
        <v>223433494</v>
      </c>
      <c r="R26" s="24">
        <f t="shared" si="7"/>
        <v>31.729498937371957</v>
      </c>
      <c r="S26" s="25">
        <f t="shared" si="8"/>
        <v>-23.741066646998316</v>
      </c>
      <c r="T26" s="24">
        <f t="shared" si="9"/>
        <v>77.823978702500554</v>
      </c>
      <c r="U26" s="26">
        <f t="shared" si="10"/>
        <v>70.812123728330107</v>
      </c>
      <c r="V26" s="43">
        <v>14883000</v>
      </c>
      <c r="W26" s="44">
        <v>525000</v>
      </c>
    </row>
    <row r="27" spans="1:23" ht="13" x14ac:dyDescent="0.3">
      <c r="A27" s="23" t="s">
        <v>53</v>
      </c>
      <c r="B27" s="42">
        <v>48396000</v>
      </c>
      <c r="C27" s="42"/>
      <c r="D27" s="42"/>
      <c r="E27" s="42">
        <f t="shared" si="4"/>
        <v>48396000</v>
      </c>
      <c r="F27" s="43"/>
      <c r="G27" s="44"/>
      <c r="H27" s="43"/>
      <c r="I27" s="44">
        <v>1288029</v>
      </c>
      <c r="J27" s="43"/>
      <c r="K27" s="44">
        <v>9463718</v>
      </c>
      <c r="L27" s="43"/>
      <c r="M27" s="44">
        <v>14038338</v>
      </c>
      <c r="N27" s="43"/>
      <c r="O27" s="44">
        <v>91392155</v>
      </c>
      <c r="P27" s="43">
        <f t="shared" si="5"/>
        <v>0</v>
      </c>
      <c r="Q27" s="44">
        <f t="shared" si="6"/>
        <v>116182240</v>
      </c>
      <c r="R27" s="24">
        <f t="shared" si="7"/>
        <v>0</v>
      </c>
      <c r="S27" s="25">
        <f t="shared" si="8"/>
        <v>551.01833992029538</v>
      </c>
      <c r="T27" s="24">
        <f t="shared" si="9"/>
        <v>0</v>
      </c>
      <c r="U27" s="26">
        <f t="shared" si="10"/>
        <v>240.06579056120341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3524000</v>
      </c>
      <c r="C28" s="39">
        <f t="shared" si="11"/>
        <v>0</v>
      </c>
      <c r="D28" s="39">
        <f t="shared" si="11"/>
        <v>0</v>
      </c>
      <c r="E28" s="39">
        <f t="shared" si="11"/>
        <v>3524000</v>
      </c>
      <c r="F28" s="40">
        <f t="shared" si="11"/>
        <v>3524000</v>
      </c>
      <c r="G28" s="41">
        <f t="shared" si="11"/>
        <v>2838000</v>
      </c>
      <c r="H28" s="40">
        <f t="shared" si="11"/>
        <v>254000</v>
      </c>
      <c r="I28" s="41">
        <f t="shared" si="11"/>
        <v>153718</v>
      </c>
      <c r="J28" s="40">
        <f t="shared" si="11"/>
        <v>1840000</v>
      </c>
      <c r="K28" s="41">
        <f t="shared" si="11"/>
        <v>1521741</v>
      </c>
      <c r="L28" s="40">
        <f t="shared" si="11"/>
        <v>512000</v>
      </c>
      <c r="M28" s="41">
        <f t="shared" si="11"/>
        <v>540691</v>
      </c>
      <c r="N28" s="40">
        <f t="shared" si="11"/>
        <v>222000</v>
      </c>
      <c r="O28" s="41">
        <f t="shared" si="11"/>
        <v>654387</v>
      </c>
      <c r="P28" s="40">
        <f t="shared" si="11"/>
        <v>2828000</v>
      </c>
      <c r="Q28" s="41">
        <f t="shared" si="11"/>
        <v>2870537</v>
      </c>
      <c r="R28" s="20">
        <f t="shared" si="7"/>
        <v>-56.640625</v>
      </c>
      <c r="S28" s="21">
        <f t="shared" si="8"/>
        <v>21.027906882119364</v>
      </c>
      <c r="T28" s="20">
        <f t="shared" si="9"/>
        <v>80.249716231555041</v>
      </c>
      <c r="U28" s="22">
        <f t="shared" si="10"/>
        <v>81.456782065834275</v>
      </c>
      <c r="V28" s="40">
        <f t="shared" ref="V28:W28" si="12">SUM(V29:V42)</f>
        <v>5673000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>
        <v>5673000</v>
      </c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254000</v>
      </c>
      <c r="I31" s="44">
        <v>153661</v>
      </c>
      <c r="J31" s="43">
        <v>1736000</v>
      </c>
      <c r="K31" s="44">
        <v>972230</v>
      </c>
      <c r="L31" s="43"/>
      <c r="M31" s="44">
        <v>25980</v>
      </c>
      <c r="N31" s="43"/>
      <c r="O31" s="44">
        <v>249843</v>
      </c>
      <c r="P31" s="43">
        <f t="shared" si="5"/>
        <v>1990000</v>
      </c>
      <c r="Q31" s="44">
        <f t="shared" si="6"/>
        <v>1401714</v>
      </c>
      <c r="R31" s="24">
        <f t="shared" si="7"/>
        <v>0</v>
      </c>
      <c r="S31" s="25">
        <f t="shared" si="8"/>
        <v>861.67436489607394</v>
      </c>
      <c r="T31" s="24">
        <f t="shared" si="9"/>
        <v>99.5</v>
      </c>
      <c r="U31" s="26">
        <f t="shared" si="10"/>
        <v>70.085699999999989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1524000</v>
      </c>
      <c r="C33" s="42"/>
      <c r="D33" s="42"/>
      <c r="E33" s="42">
        <f t="shared" si="4"/>
        <v>1524000</v>
      </c>
      <c r="F33" s="43">
        <v>1524000</v>
      </c>
      <c r="G33" s="44">
        <v>838000</v>
      </c>
      <c r="H33" s="43"/>
      <c r="I33" s="44">
        <v>57</v>
      </c>
      <c r="J33" s="43">
        <v>104000</v>
      </c>
      <c r="K33" s="44">
        <v>549511</v>
      </c>
      <c r="L33" s="43">
        <v>512000</v>
      </c>
      <c r="M33" s="44">
        <v>514711</v>
      </c>
      <c r="N33" s="43">
        <v>222000</v>
      </c>
      <c r="O33" s="44">
        <v>404544</v>
      </c>
      <c r="P33" s="43">
        <f t="shared" si="5"/>
        <v>838000</v>
      </c>
      <c r="Q33" s="44">
        <f t="shared" si="6"/>
        <v>1468823</v>
      </c>
      <c r="R33" s="24">
        <f t="shared" si="7"/>
        <v>-56.640625</v>
      </c>
      <c r="S33" s="25">
        <f t="shared" si="8"/>
        <v>-21.403661472165933</v>
      </c>
      <c r="T33" s="24">
        <f t="shared" si="9"/>
        <v>54.986876640419943</v>
      </c>
      <c r="U33" s="26">
        <f t="shared" si="10"/>
        <v>96.379461942257223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7522000</v>
      </c>
      <c r="C43" s="45">
        <f t="shared" si="20"/>
        <v>1968000</v>
      </c>
      <c r="D43" s="45">
        <f t="shared" si="20"/>
        <v>0</v>
      </c>
      <c r="E43" s="45">
        <f t="shared" si="20"/>
        <v>9490000</v>
      </c>
      <c r="F43" s="46">
        <f t="shared" si="20"/>
        <v>7522000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7522000</v>
      </c>
      <c r="C44" s="39">
        <f t="shared" si="22"/>
        <v>1968000</v>
      </c>
      <c r="D44" s="39">
        <f t="shared" si="22"/>
        <v>0</v>
      </c>
      <c r="E44" s="39">
        <f t="shared" si="22"/>
        <v>9490000</v>
      </c>
      <c r="F44" s="40">
        <f t="shared" si="22"/>
        <v>7522000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5682000</v>
      </c>
      <c r="C46" s="42">
        <v>1968000</v>
      </c>
      <c r="D46" s="42"/>
      <c r="E46" s="42">
        <f t="shared" si="13"/>
        <v>7650000</v>
      </c>
      <c r="F46" s="43">
        <v>5682000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1840000</v>
      </c>
      <c r="C47" s="42"/>
      <c r="D47" s="42"/>
      <c r="E47" s="42">
        <f t="shared" si="13"/>
        <v>1840000</v>
      </c>
      <c r="F47" s="43">
        <v>1840000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610402000</v>
      </c>
      <c r="C61" s="39">
        <f t="shared" si="26"/>
        <v>1968000</v>
      </c>
      <c r="D61" s="39">
        <f t="shared" si="26"/>
        <v>0</v>
      </c>
      <c r="E61" s="39">
        <f t="shared" si="26"/>
        <v>612370000</v>
      </c>
      <c r="F61" s="40">
        <f t="shared" si="26"/>
        <v>562006000</v>
      </c>
      <c r="G61" s="41">
        <f t="shared" si="26"/>
        <v>515338000</v>
      </c>
      <c r="H61" s="40">
        <f t="shared" si="26"/>
        <v>64328000</v>
      </c>
      <c r="I61" s="41">
        <f t="shared" si="26"/>
        <v>52807802</v>
      </c>
      <c r="J61" s="40">
        <f t="shared" si="26"/>
        <v>85914000</v>
      </c>
      <c r="K61" s="41">
        <f t="shared" si="26"/>
        <v>81435768</v>
      </c>
      <c r="L61" s="40">
        <f t="shared" si="26"/>
        <v>60916000</v>
      </c>
      <c r="M61" s="41">
        <f t="shared" si="26"/>
        <v>97705442</v>
      </c>
      <c r="N61" s="40">
        <f t="shared" si="26"/>
        <v>83987000</v>
      </c>
      <c r="O61" s="41">
        <f t="shared" si="26"/>
        <v>166008230</v>
      </c>
      <c r="P61" s="40">
        <f t="shared" si="26"/>
        <v>295145000</v>
      </c>
      <c r="Q61" s="41">
        <f t="shared" si="26"/>
        <v>397957242</v>
      </c>
      <c r="R61" s="20">
        <f t="shared" si="16"/>
        <v>37.873465099481251</v>
      </c>
      <c r="S61" s="21">
        <f t="shared" si="17"/>
        <v>69.906841013011331</v>
      </c>
      <c r="T61" s="20">
        <f t="shared" si="18"/>
        <v>48.19716837859464</v>
      </c>
      <c r="U61" s="22">
        <f t="shared" si="19"/>
        <v>64.986403971455161</v>
      </c>
      <c r="V61" s="40">
        <f t="shared" ref="V61:W61" si="27">+V8+V43</f>
        <v>20556000</v>
      </c>
      <c r="W61" s="41">
        <f t="shared" si="27"/>
        <v>525000</v>
      </c>
    </row>
    <row r="62" spans="1:23" ht="13" x14ac:dyDescent="0.3">
      <c r="A62" s="19" t="s">
        <v>86</v>
      </c>
      <c r="B62" s="39">
        <f t="shared" ref="B62:Q62" si="28">SUM(B63:B64)</f>
        <v>554277000</v>
      </c>
      <c r="C62" s="39">
        <f t="shared" si="28"/>
        <v>0</v>
      </c>
      <c r="D62" s="39">
        <f t="shared" si="28"/>
        <v>0</v>
      </c>
      <c r="E62" s="39">
        <f t="shared" si="28"/>
        <v>554277000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29609716</v>
      </c>
      <c r="J62" s="40">
        <f t="shared" si="28"/>
        <v>0</v>
      </c>
      <c r="K62" s="41">
        <f t="shared" si="28"/>
        <v>201865947</v>
      </c>
      <c r="L62" s="40">
        <f t="shared" si="28"/>
        <v>0</v>
      </c>
      <c r="M62" s="41">
        <f t="shared" si="28"/>
        <v>96984556</v>
      </c>
      <c r="N62" s="40">
        <f t="shared" si="28"/>
        <v>0</v>
      </c>
      <c r="O62" s="41">
        <f t="shared" si="28"/>
        <v>143748752</v>
      </c>
      <c r="P62" s="40">
        <f t="shared" si="28"/>
        <v>0</v>
      </c>
      <c r="Q62" s="41">
        <f t="shared" si="28"/>
        <v>472208971</v>
      </c>
      <c r="R62" s="20">
        <f t="shared" si="16"/>
        <v>0</v>
      </c>
      <c r="S62" s="21">
        <f t="shared" si="17"/>
        <v>48.218188471162357</v>
      </c>
      <c r="T62" s="20">
        <f t="shared" si="18"/>
        <v>0</v>
      </c>
      <c r="U62" s="22">
        <f t="shared" si="19"/>
        <v>85.19367951403359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554277000</v>
      </c>
      <c r="C63" s="42"/>
      <c r="D63" s="42"/>
      <c r="E63" s="42">
        <f t="shared" si="13"/>
        <v>554277000</v>
      </c>
      <c r="F63" s="43"/>
      <c r="G63" s="44"/>
      <c r="H63" s="43"/>
      <c r="I63" s="44">
        <v>29609716</v>
      </c>
      <c r="J63" s="43"/>
      <c r="K63" s="44">
        <v>201865947</v>
      </c>
      <c r="L63" s="43"/>
      <c r="M63" s="44">
        <v>96984556</v>
      </c>
      <c r="N63" s="43"/>
      <c r="O63" s="44">
        <v>143748752</v>
      </c>
      <c r="P63" s="43">
        <f t="shared" si="14"/>
        <v>0</v>
      </c>
      <c r="Q63" s="44">
        <f t="shared" si="15"/>
        <v>472208971</v>
      </c>
      <c r="R63" s="24">
        <f t="shared" si="16"/>
        <v>0</v>
      </c>
      <c r="S63" s="25">
        <f t="shared" si="17"/>
        <v>48.218188471162357</v>
      </c>
      <c r="T63" s="24">
        <f t="shared" si="18"/>
        <v>0</v>
      </c>
      <c r="U63" s="26">
        <f t="shared" si="19"/>
        <v>85.19367951403359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1164679000</v>
      </c>
      <c r="C65" s="48">
        <f t="shared" si="30"/>
        <v>1968000</v>
      </c>
      <c r="D65" s="48">
        <f t="shared" si="30"/>
        <v>0</v>
      </c>
      <c r="E65" s="48">
        <f t="shared" si="30"/>
        <v>1166647000</v>
      </c>
      <c r="F65" s="49">
        <f t="shared" si="30"/>
        <v>562006000</v>
      </c>
      <c r="G65" s="50">
        <f t="shared" si="30"/>
        <v>515338000</v>
      </c>
      <c r="H65" s="49">
        <f t="shared" si="30"/>
        <v>64328000</v>
      </c>
      <c r="I65" s="50">
        <f t="shared" si="30"/>
        <v>82417518</v>
      </c>
      <c r="J65" s="49">
        <f t="shared" si="30"/>
        <v>85914000</v>
      </c>
      <c r="K65" s="50">
        <f t="shared" si="30"/>
        <v>283301715</v>
      </c>
      <c r="L65" s="49">
        <f t="shared" si="30"/>
        <v>60916000</v>
      </c>
      <c r="M65" s="51">
        <f t="shared" si="30"/>
        <v>194689998</v>
      </c>
      <c r="N65" s="49">
        <f t="shared" si="30"/>
        <v>83987000</v>
      </c>
      <c r="O65" s="50">
        <f t="shared" si="30"/>
        <v>309756982</v>
      </c>
      <c r="P65" s="49">
        <f t="shared" si="30"/>
        <v>295145000</v>
      </c>
      <c r="Q65" s="50">
        <f t="shared" si="30"/>
        <v>870166213</v>
      </c>
      <c r="R65" s="34">
        <f t="shared" si="16"/>
        <v>37.873465099481251</v>
      </c>
      <c r="S65" s="35">
        <f t="shared" si="17"/>
        <v>59.102668438057101</v>
      </c>
      <c r="T65" s="34">
        <f t="shared" si="18"/>
        <v>25.298569318739943</v>
      </c>
      <c r="U65" s="35">
        <f t="shared" si="19"/>
        <v>74.586932722580173</v>
      </c>
      <c r="V65" s="49">
        <f>+V61+V62</f>
        <v>20556000</v>
      </c>
      <c r="W65" s="50">
        <f>+W61+W62</f>
        <v>525000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434997000</v>
      </c>
      <c r="C8" s="36">
        <f t="shared" si="0"/>
        <v>0</v>
      </c>
      <c r="D8" s="36">
        <f t="shared" si="0"/>
        <v>0</v>
      </c>
      <c r="E8" s="36">
        <f t="shared" si="0"/>
        <v>434997000</v>
      </c>
      <c r="F8" s="37">
        <f t="shared" si="0"/>
        <v>434997000</v>
      </c>
      <c r="G8" s="38">
        <f t="shared" si="0"/>
        <v>389997000</v>
      </c>
      <c r="H8" s="37">
        <f t="shared" si="0"/>
        <v>89533000</v>
      </c>
      <c r="I8" s="38">
        <f t="shared" si="0"/>
        <v>91137736</v>
      </c>
      <c r="J8" s="37">
        <f t="shared" si="0"/>
        <v>69257000</v>
      </c>
      <c r="K8" s="38">
        <f t="shared" si="0"/>
        <v>94764239</v>
      </c>
      <c r="L8" s="37">
        <f t="shared" si="0"/>
        <v>114724000</v>
      </c>
      <c r="M8" s="38">
        <f t="shared" si="0"/>
        <v>76540058</v>
      </c>
      <c r="N8" s="37">
        <f t="shared" si="0"/>
        <v>105549000</v>
      </c>
      <c r="O8" s="38">
        <f t="shared" si="0"/>
        <v>88691490</v>
      </c>
      <c r="P8" s="37">
        <f t="shared" si="0"/>
        <v>379063000</v>
      </c>
      <c r="Q8" s="38">
        <f t="shared" si="0"/>
        <v>351133523</v>
      </c>
      <c r="R8" s="16">
        <f>IF(($L8       =0),0,((($N8       -$L8       )/$L8       )*100))</f>
        <v>-7.9974547609915971</v>
      </c>
      <c r="S8" s="17">
        <f>IF(($M8       =0),0,((($O8       -$M8       )/$M8       )*100))</f>
        <v>15.875911669677595</v>
      </c>
      <c r="T8" s="16">
        <f>IF(($E8       =0),0,(($P8       /$E8       )*100))</f>
        <v>87.141520516233456</v>
      </c>
      <c r="U8" s="18">
        <f>IF(($E8       =0),0,(($Q8       /$E8       )*100))</f>
        <v>80.720906810851574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430354000</v>
      </c>
      <c r="C9" s="39">
        <f t="shared" si="2"/>
        <v>0</v>
      </c>
      <c r="D9" s="39">
        <f t="shared" si="2"/>
        <v>0</v>
      </c>
      <c r="E9" s="39">
        <f t="shared" si="2"/>
        <v>430354000</v>
      </c>
      <c r="F9" s="40">
        <f t="shared" si="2"/>
        <v>430354000</v>
      </c>
      <c r="G9" s="41">
        <f t="shared" si="2"/>
        <v>380354000</v>
      </c>
      <c r="H9" s="40">
        <f t="shared" si="2"/>
        <v>88308000</v>
      </c>
      <c r="I9" s="41">
        <f t="shared" si="2"/>
        <v>89915277</v>
      </c>
      <c r="J9" s="40">
        <f t="shared" si="2"/>
        <v>68175000</v>
      </c>
      <c r="K9" s="41">
        <f t="shared" si="2"/>
        <v>94324174</v>
      </c>
      <c r="L9" s="40">
        <f t="shared" si="2"/>
        <v>113979000</v>
      </c>
      <c r="M9" s="41">
        <f t="shared" si="2"/>
        <v>76193944</v>
      </c>
      <c r="N9" s="40">
        <f t="shared" si="2"/>
        <v>104056000</v>
      </c>
      <c r="O9" s="41">
        <f t="shared" si="2"/>
        <v>86809397</v>
      </c>
      <c r="P9" s="40">
        <f t="shared" si="2"/>
        <v>374518000</v>
      </c>
      <c r="Q9" s="41">
        <f t="shared" si="2"/>
        <v>347242792</v>
      </c>
      <c r="R9" s="20">
        <f>IF(($L9       =0),0,((($N9       -$L9       )/$L9       )*100))</f>
        <v>-8.7059896998569926</v>
      </c>
      <c r="S9" s="21">
        <f>IF(($M9       =0),0,((($O9       -$M9       )/$M9       )*100))</f>
        <v>13.932147940786473</v>
      </c>
      <c r="T9" s="20">
        <f>IF(($E9       =0),0,(($P9       /$E9       )*100))</f>
        <v>87.025564999976766</v>
      </c>
      <c r="U9" s="22">
        <f>IF(($E9       =0),0,(($Q9       /$E9       )*100))</f>
        <v>80.687711047184408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105491000</v>
      </c>
      <c r="C10" s="42"/>
      <c r="D10" s="42"/>
      <c r="E10" s="42">
        <f t="shared" ref="E10:E41" si="4">$B10      +$C10      +$D10</f>
        <v>105491000</v>
      </c>
      <c r="F10" s="43">
        <v>105491000</v>
      </c>
      <c r="G10" s="44">
        <v>105491000</v>
      </c>
      <c r="H10" s="43">
        <v>30135000</v>
      </c>
      <c r="I10" s="44">
        <v>24745304</v>
      </c>
      <c r="J10" s="43">
        <v>28883000</v>
      </c>
      <c r="K10" s="44">
        <v>26473864</v>
      </c>
      <c r="L10" s="43">
        <v>20228000</v>
      </c>
      <c r="M10" s="44">
        <v>20381054</v>
      </c>
      <c r="N10" s="43">
        <v>26245000</v>
      </c>
      <c r="O10" s="44">
        <v>31244334</v>
      </c>
      <c r="P10" s="43">
        <f t="shared" ref="P10:P41" si="5">$H10      +$J10      +$L10      +$N10</f>
        <v>105491000</v>
      </c>
      <c r="Q10" s="44">
        <f t="shared" ref="Q10:Q41" si="6">$I10      +$K10      +$M10      +$O10</f>
        <v>102844556</v>
      </c>
      <c r="R10" s="24">
        <f t="shared" ref="R10:R41" si="7">IF(($L10      =0),0,((($N10      -$L10      )/$L10      )*100))</f>
        <v>29.745896776745106</v>
      </c>
      <c r="S10" s="25">
        <f t="shared" ref="S10:S41" si="8">IF(($M10      =0),0,((($O10      -$M10      )/$M10      )*100))</f>
        <v>53.300874429752255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97.491308263264159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>
        <v>6750000</v>
      </c>
      <c r="I13" s="44">
        <v>8716732</v>
      </c>
      <c r="J13" s="43">
        <v>3000000</v>
      </c>
      <c r="K13" s="44">
        <v>4731900</v>
      </c>
      <c r="L13" s="43">
        <v>1002000</v>
      </c>
      <c r="M13" s="44">
        <v>1332537</v>
      </c>
      <c r="N13" s="43">
        <v>2077000</v>
      </c>
      <c r="O13" s="44">
        <v>-13121587</v>
      </c>
      <c r="P13" s="43">
        <f t="shared" si="5"/>
        <v>12829000</v>
      </c>
      <c r="Q13" s="44">
        <f t="shared" si="6"/>
        <v>1659582</v>
      </c>
      <c r="R13" s="24">
        <f t="shared" si="7"/>
        <v>107.28542914171658</v>
      </c>
      <c r="S13" s="25">
        <f t="shared" si="8"/>
        <v>-1084.7071413401654</v>
      </c>
      <c r="T13" s="24">
        <f t="shared" si="9"/>
        <v>85.526666666666657</v>
      </c>
      <c r="U13" s="26">
        <f t="shared" si="10"/>
        <v>11.063879999999999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11863000</v>
      </c>
      <c r="C20" s="42"/>
      <c r="D20" s="42"/>
      <c r="E20" s="42">
        <f t="shared" si="4"/>
        <v>11863000</v>
      </c>
      <c r="F20" s="43">
        <v>11863000</v>
      </c>
      <c r="G20" s="44">
        <v>11863000</v>
      </c>
      <c r="H20" s="43"/>
      <c r="I20" s="44"/>
      <c r="J20" s="43">
        <v>3737000</v>
      </c>
      <c r="K20" s="44">
        <v>6091670</v>
      </c>
      <c r="L20" s="43">
        <v>4461000</v>
      </c>
      <c r="M20" s="44">
        <v>-6929711</v>
      </c>
      <c r="N20" s="43"/>
      <c r="O20" s="44">
        <v>2061342</v>
      </c>
      <c r="P20" s="43">
        <f t="shared" si="5"/>
        <v>8198000</v>
      </c>
      <c r="Q20" s="44">
        <f t="shared" si="6"/>
        <v>1223301</v>
      </c>
      <c r="R20" s="24">
        <f t="shared" si="7"/>
        <v>-100</v>
      </c>
      <c r="S20" s="25">
        <f t="shared" si="8"/>
        <v>-129.74643531310323</v>
      </c>
      <c r="T20" s="24">
        <f t="shared" si="9"/>
        <v>69.105622523813537</v>
      </c>
      <c r="U20" s="26">
        <f t="shared" si="10"/>
        <v>10.311902554159994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205000000</v>
      </c>
      <c r="C22" s="42"/>
      <c r="D22" s="42"/>
      <c r="E22" s="42">
        <f t="shared" si="4"/>
        <v>205000000</v>
      </c>
      <c r="F22" s="43">
        <v>205000000</v>
      </c>
      <c r="G22" s="44">
        <v>155000000</v>
      </c>
      <c r="H22" s="43">
        <v>19759000</v>
      </c>
      <c r="I22" s="44">
        <v>24475117</v>
      </c>
      <c r="J22" s="43">
        <v>20136000</v>
      </c>
      <c r="K22" s="44">
        <v>38402303</v>
      </c>
      <c r="L22" s="43">
        <v>64629000</v>
      </c>
      <c r="M22" s="44">
        <v>41116038</v>
      </c>
      <c r="N22" s="43">
        <v>50476000</v>
      </c>
      <c r="O22" s="44">
        <v>48787829</v>
      </c>
      <c r="P22" s="43">
        <f t="shared" si="5"/>
        <v>155000000</v>
      </c>
      <c r="Q22" s="44">
        <f t="shared" si="6"/>
        <v>152781287</v>
      </c>
      <c r="R22" s="24">
        <f t="shared" si="7"/>
        <v>-21.898837982948834</v>
      </c>
      <c r="S22" s="25">
        <f t="shared" si="8"/>
        <v>18.658877102895953</v>
      </c>
      <c r="T22" s="24">
        <f t="shared" si="9"/>
        <v>75.609756097560975</v>
      </c>
      <c r="U22" s="26">
        <f t="shared" si="10"/>
        <v>74.527457073170737</v>
      </c>
      <c r="V22" s="43"/>
      <c r="W22" s="44"/>
    </row>
    <row r="23" spans="1:23" ht="13" x14ac:dyDescent="0.3">
      <c r="A23" s="23" t="s">
        <v>49</v>
      </c>
      <c r="B23" s="42">
        <v>93000000</v>
      </c>
      <c r="C23" s="42"/>
      <c r="D23" s="42"/>
      <c r="E23" s="42">
        <f t="shared" si="4"/>
        <v>93000000</v>
      </c>
      <c r="F23" s="43">
        <v>93000000</v>
      </c>
      <c r="G23" s="44">
        <v>93000000</v>
      </c>
      <c r="H23" s="43">
        <v>31664000</v>
      </c>
      <c r="I23" s="44">
        <v>31978124</v>
      </c>
      <c r="J23" s="43">
        <v>12419000</v>
      </c>
      <c r="K23" s="44">
        <v>18624437</v>
      </c>
      <c r="L23" s="43">
        <v>23659000</v>
      </c>
      <c r="M23" s="44">
        <v>20294026</v>
      </c>
      <c r="N23" s="43">
        <v>25258000</v>
      </c>
      <c r="O23" s="44">
        <v>17837479</v>
      </c>
      <c r="P23" s="43">
        <f t="shared" si="5"/>
        <v>93000000</v>
      </c>
      <c r="Q23" s="44">
        <f t="shared" si="6"/>
        <v>88734066</v>
      </c>
      <c r="R23" s="24">
        <f t="shared" si="7"/>
        <v>6.7585274102878401</v>
      </c>
      <c r="S23" s="25">
        <f t="shared" si="8"/>
        <v>-12.104779012306381</v>
      </c>
      <c r="T23" s="24">
        <f t="shared" si="9"/>
        <v>100</v>
      </c>
      <c r="U23" s="26">
        <f t="shared" si="10"/>
        <v>95.412974193548379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4643000</v>
      </c>
      <c r="C28" s="39">
        <f t="shared" si="11"/>
        <v>0</v>
      </c>
      <c r="D28" s="39">
        <f t="shared" si="11"/>
        <v>0</v>
      </c>
      <c r="E28" s="39">
        <f t="shared" si="11"/>
        <v>4643000</v>
      </c>
      <c r="F28" s="40">
        <f t="shared" si="11"/>
        <v>4643000</v>
      </c>
      <c r="G28" s="41">
        <f t="shared" si="11"/>
        <v>9643000</v>
      </c>
      <c r="H28" s="40">
        <f t="shared" si="11"/>
        <v>1225000</v>
      </c>
      <c r="I28" s="41">
        <f t="shared" si="11"/>
        <v>1222459</v>
      </c>
      <c r="J28" s="40">
        <f t="shared" si="11"/>
        <v>1082000</v>
      </c>
      <c r="K28" s="41">
        <f t="shared" si="11"/>
        <v>440065</v>
      </c>
      <c r="L28" s="40">
        <f t="shared" si="11"/>
        <v>745000</v>
      </c>
      <c r="M28" s="41">
        <f t="shared" si="11"/>
        <v>346114</v>
      </c>
      <c r="N28" s="40">
        <f t="shared" si="11"/>
        <v>1493000</v>
      </c>
      <c r="O28" s="41">
        <f t="shared" si="11"/>
        <v>1882093</v>
      </c>
      <c r="P28" s="40">
        <f t="shared" si="11"/>
        <v>4545000</v>
      </c>
      <c r="Q28" s="41">
        <f t="shared" si="11"/>
        <v>3890731</v>
      </c>
      <c r="R28" s="20">
        <f t="shared" si="7"/>
        <v>100.40268456375838</v>
      </c>
      <c r="S28" s="21">
        <f t="shared" si="8"/>
        <v>443.77835048567806</v>
      </c>
      <c r="T28" s="20">
        <f t="shared" si="9"/>
        <v>97.889295713978029</v>
      </c>
      <c r="U28" s="22">
        <f t="shared" si="10"/>
        <v>83.797781606719795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565000</v>
      </c>
      <c r="I31" s="44">
        <v>592109</v>
      </c>
      <c r="J31" s="43">
        <v>135000</v>
      </c>
      <c r="K31" s="44">
        <v>165965</v>
      </c>
      <c r="L31" s="43">
        <v>162000</v>
      </c>
      <c r="M31" s="44">
        <v>309764</v>
      </c>
      <c r="N31" s="43"/>
      <c r="O31" s="44">
        <v>-12107</v>
      </c>
      <c r="P31" s="43">
        <f t="shared" si="5"/>
        <v>862000</v>
      </c>
      <c r="Q31" s="44">
        <f t="shared" si="6"/>
        <v>1055731</v>
      </c>
      <c r="R31" s="24">
        <f t="shared" si="7"/>
        <v>-100</v>
      </c>
      <c r="S31" s="25">
        <f t="shared" si="8"/>
        <v>-103.90845934324196</v>
      </c>
      <c r="T31" s="24">
        <f t="shared" si="9"/>
        <v>43.1</v>
      </c>
      <c r="U31" s="26">
        <f t="shared" si="10"/>
        <v>52.786549999999998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2643000</v>
      </c>
      <c r="C33" s="42"/>
      <c r="D33" s="42"/>
      <c r="E33" s="42">
        <f t="shared" si="4"/>
        <v>2643000</v>
      </c>
      <c r="F33" s="43">
        <v>2643000</v>
      </c>
      <c r="G33" s="44">
        <v>2643000</v>
      </c>
      <c r="H33" s="43">
        <v>660000</v>
      </c>
      <c r="I33" s="44">
        <v>630350</v>
      </c>
      <c r="J33" s="43">
        <v>947000</v>
      </c>
      <c r="K33" s="44">
        <v>274100</v>
      </c>
      <c r="L33" s="43">
        <v>583000</v>
      </c>
      <c r="M33" s="44">
        <v>36350</v>
      </c>
      <c r="N33" s="43"/>
      <c r="O33" s="44">
        <v>1894200</v>
      </c>
      <c r="P33" s="43">
        <f t="shared" si="5"/>
        <v>2190000</v>
      </c>
      <c r="Q33" s="44">
        <f t="shared" si="6"/>
        <v>2835000</v>
      </c>
      <c r="R33" s="24">
        <f t="shared" si="7"/>
        <v>-100</v>
      </c>
      <c r="S33" s="25">
        <f t="shared" si="8"/>
        <v>5111.0041265474547</v>
      </c>
      <c r="T33" s="24">
        <f t="shared" si="9"/>
        <v>82.86038592508514</v>
      </c>
      <c r="U33" s="26">
        <f t="shared" si="10"/>
        <v>107.2644721906924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1493000</v>
      </c>
      <c r="O37" s="44"/>
      <c r="P37" s="43">
        <f t="shared" si="5"/>
        <v>1493000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4335000</v>
      </c>
      <c r="C43" s="45">
        <f t="shared" si="20"/>
        <v>1509000</v>
      </c>
      <c r="D43" s="45">
        <f t="shared" si="20"/>
        <v>0</v>
      </c>
      <c r="E43" s="45">
        <f t="shared" si="20"/>
        <v>5844000</v>
      </c>
      <c r="F43" s="46">
        <f t="shared" si="20"/>
        <v>4335000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4335000</v>
      </c>
      <c r="C44" s="39">
        <f t="shared" si="22"/>
        <v>1509000</v>
      </c>
      <c r="D44" s="39">
        <f t="shared" si="22"/>
        <v>0</v>
      </c>
      <c r="E44" s="39">
        <f t="shared" si="22"/>
        <v>5844000</v>
      </c>
      <c r="F44" s="40">
        <f t="shared" si="22"/>
        <v>4335000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4335000</v>
      </c>
      <c r="C46" s="42">
        <v>1509000</v>
      </c>
      <c r="D46" s="42"/>
      <c r="E46" s="42">
        <f t="shared" si="13"/>
        <v>5844000</v>
      </c>
      <c r="F46" s="43">
        <v>4335000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439332000</v>
      </c>
      <c r="C61" s="39">
        <f t="shared" si="26"/>
        <v>1509000</v>
      </c>
      <c r="D61" s="39">
        <f t="shared" si="26"/>
        <v>0</v>
      </c>
      <c r="E61" s="39">
        <f t="shared" si="26"/>
        <v>440841000</v>
      </c>
      <c r="F61" s="40">
        <f t="shared" si="26"/>
        <v>439332000</v>
      </c>
      <c r="G61" s="41">
        <f t="shared" si="26"/>
        <v>389997000</v>
      </c>
      <c r="H61" s="40">
        <f t="shared" si="26"/>
        <v>89533000</v>
      </c>
      <c r="I61" s="41">
        <f t="shared" si="26"/>
        <v>91137736</v>
      </c>
      <c r="J61" s="40">
        <f t="shared" si="26"/>
        <v>69257000</v>
      </c>
      <c r="K61" s="41">
        <f t="shared" si="26"/>
        <v>94764239</v>
      </c>
      <c r="L61" s="40">
        <f t="shared" si="26"/>
        <v>114724000</v>
      </c>
      <c r="M61" s="41">
        <f t="shared" si="26"/>
        <v>76540058</v>
      </c>
      <c r="N61" s="40">
        <f t="shared" si="26"/>
        <v>105549000</v>
      </c>
      <c r="O61" s="41">
        <f t="shared" si="26"/>
        <v>88691490</v>
      </c>
      <c r="P61" s="40">
        <f t="shared" si="26"/>
        <v>379063000</v>
      </c>
      <c r="Q61" s="41">
        <f t="shared" si="26"/>
        <v>351133523</v>
      </c>
      <c r="R61" s="20">
        <f t="shared" si="16"/>
        <v>-7.9974547609915971</v>
      </c>
      <c r="S61" s="21">
        <f t="shared" si="17"/>
        <v>15.875911669677595</v>
      </c>
      <c r="T61" s="20">
        <f t="shared" si="18"/>
        <v>85.98633067251005</v>
      </c>
      <c r="U61" s="22">
        <f t="shared" si="19"/>
        <v>79.650831705762386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439332000</v>
      </c>
      <c r="C65" s="48">
        <f t="shared" si="30"/>
        <v>1509000</v>
      </c>
      <c r="D65" s="48">
        <f t="shared" si="30"/>
        <v>0</v>
      </c>
      <c r="E65" s="48">
        <f t="shared" si="30"/>
        <v>440841000</v>
      </c>
      <c r="F65" s="49">
        <f t="shared" si="30"/>
        <v>439332000</v>
      </c>
      <c r="G65" s="50">
        <f t="shared" si="30"/>
        <v>389997000</v>
      </c>
      <c r="H65" s="49">
        <f t="shared" si="30"/>
        <v>89533000</v>
      </c>
      <c r="I65" s="50">
        <f t="shared" si="30"/>
        <v>91137736</v>
      </c>
      <c r="J65" s="49">
        <f t="shared" si="30"/>
        <v>69257000</v>
      </c>
      <c r="K65" s="50">
        <f t="shared" si="30"/>
        <v>94764239</v>
      </c>
      <c r="L65" s="49">
        <f t="shared" si="30"/>
        <v>114724000</v>
      </c>
      <c r="M65" s="51">
        <f t="shared" si="30"/>
        <v>76540058</v>
      </c>
      <c r="N65" s="49">
        <f t="shared" si="30"/>
        <v>105549000</v>
      </c>
      <c r="O65" s="50">
        <f t="shared" si="30"/>
        <v>88691490</v>
      </c>
      <c r="P65" s="49">
        <f t="shared" si="30"/>
        <v>379063000</v>
      </c>
      <c r="Q65" s="50">
        <f t="shared" si="30"/>
        <v>351133523</v>
      </c>
      <c r="R65" s="34">
        <f t="shared" si="16"/>
        <v>-7.9974547609915971</v>
      </c>
      <c r="S65" s="35">
        <f t="shared" si="17"/>
        <v>15.875911669677595</v>
      </c>
      <c r="T65" s="34">
        <f t="shared" si="18"/>
        <v>85.98633067251005</v>
      </c>
      <c r="U65" s="35">
        <f t="shared" si="19"/>
        <v>79.650831705762386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171002000</v>
      </c>
      <c r="C8" s="36">
        <f t="shared" si="0"/>
        <v>0</v>
      </c>
      <c r="D8" s="36">
        <f t="shared" si="0"/>
        <v>0</v>
      </c>
      <c r="E8" s="36">
        <f t="shared" si="0"/>
        <v>171002000</v>
      </c>
      <c r="F8" s="37">
        <f t="shared" si="0"/>
        <v>171002000</v>
      </c>
      <c r="G8" s="38">
        <f t="shared" si="0"/>
        <v>170424000</v>
      </c>
      <c r="H8" s="37">
        <f t="shared" si="0"/>
        <v>45655000</v>
      </c>
      <c r="I8" s="38">
        <f t="shared" si="0"/>
        <v>0</v>
      </c>
      <c r="J8" s="37">
        <f t="shared" si="0"/>
        <v>63331000</v>
      </c>
      <c r="K8" s="38">
        <f t="shared" si="0"/>
        <v>0</v>
      </c>
      <c r="L8" s="37">
        <f t="shared" si="0"/>
        <v>30402000</v>
      </c>
      <c r="M8" s="38">
        <f t="shared" si="0"/>
        <v>0</v>
      </c>
      <c r="N8" s="37">
        <f t="shared" si="0"/>
        <v>29884000</v>
      </c>
      <c r="O8" s="38">
        <f t="shared" si="0"/>
        <v>103179056</v>
      </c>
      <c r="P8" s="37">
        <f t="shared" si="0"/>
        <v>169272000</v>
      </c>
      <c r="Q8" s="38">
        <f t="shared" si="0"/>
        <v>103179056</v>
      </c>
      <c r="R8" s="16">
        <f>IF(($L8       =0),0,((($N8       -$L8       )/$L8       )*100))</f>
        <v>-1.7038352739951319</v>
      </c>
      <c r="S8" s="17">
        <f>IF(($M8       =0),0,((($O8       -$M8       )/$M8       )*100))</f>
        <v>0</v>
      </c>
      <c r="T8" s="16">
        <f>IF(($E8       =0),0,(($P8       /$E8       )*100))</f>
        <v>98.988315926129516</v>
      </c>
      <c r="U8" s="18">
        <f>IF(($E8       =0),0,(($Q8       /$E8       )*100))</f>
        <v>60.337923533058088</v>
      </c>
      <c r="V8" s="37">
        <f t="shared" ref="V8:W8" si="1">+V9+V28</f>
        <v>9141000</v>
      </c>
      <c r="W8" s="38">
        <f t="shared" si="1"/>
        <v>8104000</v>
      </c>
    </row>
    <row r="9" spans="1:23" ht="13" x14ac:dyDescent="0.3">
      <c r="A9" s="19" t="s">
        <v>35</v>
      </c>
      <c r="B9" s="39">
        <f t="shared" ref="B9:Q9" si="2">SUM(B10:B27)</f>
        <v>161272000</v>
      </c>
      <c r="C9" s="39">
        <f t="shared" si="2"/>
        <v>0</v>
      </c>
      <c r="D9" s="39">
        <f t="shared" si="2"/>
        <v>0</v>
      </c>
      <c r="E9" s="39">
        <f t="shared" si="2"/>
        <v>161272000</v>
      </c>
      <c r="F9" s="40">
        <f t="shared" si="2"/>
        <v>161272000</v>
      </c>
      <c r="G9" s="41">
        <f t="shared" si="2"/>
        <v>161272000</v>
      </c>
      <c r="H9" s="40">
        <f t="shared" si="2"/>
        <v>45551000</v>
      </c>
      <c r="I9" s="41">
        <f t="shared" si="2"/>
        <v>0</v>
      </c>
      <c r="J9" s="40">
        <f t="shared" si="2"/>
        <v>58443000</v>
      </c>
      <c r="K9" s="41">
        <f t="shared" si="2"/>
        <v>0</v>
      </c>
      <c r="L9" s="40">
        <f t="shared" si="2"/>
        <v>29015000</v>
      </c>
      <c r="M9" s="41">
        <f t="shared" si="2"/>
        <v>0</v>
      </c>
      <c r="N9" s="40">
        <f t="shared" si="2"/>
        <v>28263000</v>
      </c>
      <c r="O9" s="41">
        <f t="shared" si="2"/>
        <v>103179056</v>
      </c>
      <c r="P9" s="40">
        <f t="shared" si="2"/>
        <v>161272000</v>
      </c>
      <c r="Q9" s="41">
        <f t="shared" si="2"/>
        <v>103179056</v>
      </c>
      <c r="R9" s="20">
        <f>IF(($L9       =0),0,((($N9       -$L9       )/$L9       )*100))</f>
        <v>-2.5917628812683096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63.978282652909371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63581000</v>
      </c>
      <c r="C10" s="42"/>
      <c r="D10" s="42"/>
      <c r="E10" s="42">
        <f t="shared" ref="E10:E41" si="4">$B10      +$C10      +$D10</f>
        <v>63581000</v>
      </c>
      <c r="F10" s="43">
        <v>63581000</v>
      </c>
      <c r="G10" s="44">
        <v>63581000</v>
      </c>
      <c r="H10" s="43">
        <v>21273000</v>
      </c>
      <c r="I10" s="44"/>
      <c r="J10" s="43">
        <v>18382000</v>
      </c>
      <c r="K10" s="44"/>
      <c r="L10" s="43">
        <v>7342000</v>
      </c>
      <c r="M10" s="44"/>
      <c r="N10" s="43">
        <v>16584000</v>
      </c>
      <c r="O10" s="44">
        <v>3179056</v>
      </c>
      <c r="P10" s="43">
        <f t="shared" ref="P10:P41" si="5">$H10      +$J10      +$L10      +$N10</f>
        <v>63581000</v>
      </c>
      <c r="Q10" s="44">
        <f t="shared" ref="Q10:Q41" si="6">$I10      +$K10      +$M10      +$O10</f>
        <v>3179056</v>
      </c>
      <c r="R10" s="24">
        <f t="shared" ref="R10:R41" si="7">IF(($L10      =0),0,((($N10      -$L10      )/$L10      )*100))</f>
        <v>125.8785072187415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5.0000094367814283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2691000</v>
      </c>
      <c r="C13" s="42"/>
      <c r="D13" s="42"/>
      <c r="E13" s="42">
        <f t="shared" si="4"/>
        <v>2691000</v>
      </c>
      <c r="F13" s="43">
        <v>2691000</v>
      </c>
      <c r="G13" s="44">
        <v>2691000</v>
      </c>
      <c r="H13" s="43">
        <v>157000</v>
      </c>
      <c r="I13" s="44"/>
      <c r="J13" s="43">
        <v>1591000</v>
      </c>
      <c r="K13" s="44"/>
      <c r="L13" s="43"/>
      <c r="M13" s="44"/>
      <c r="N13" s="43">
        <v>943000</v>
      </c>
      <c r="O13" s="44"/>
      <c r="P13" s="43">
        <f t="shared" si="5"/>
        <v>2691000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50000000</v>
      </c>
      <c r="C22" s="42"/>
      <c r="D22" s="42"/>
      <c r="E22" s="42">
        <f t="shared" si="4"/>
        <v>50000000</v>
      </c>
      <c r="F22" s="43">
        <v>50000000</v>
      </c>
      <c r="G22" s="44">
        <v>50000000</v>
      </c>
      <c r="H22" s="43">
        <v>16406000</v>
      </c>
      <c r="I22" s="44"/>
      <c r="J22" s="43">
        <v>19929000</v>
      </c>
      <c r="K22" s="44"/>
      <c r="L22" s="43">
        <v>13665000</v>
      </c>
      <c r="M22" s="44"/>
      <c r="N22" s="43"/>
      <c r="O22" s="44">
        <v>100000000</v>
      </c>
      <c r="P22" s="43">
        <f t="shared" si="5"/>
        <v>50000000</v>
      </c>
      <c r="Q22" s="44">
        <f t="shared" si="6"/>
        <v>100000000</v>
      </c>
      <c r="R22" s="24">
        <f t="shared" si="7"/>
        <v>-100</v>
      </c>
      <c r="S22" s="25">
        <f t="shared" si="8"/>
        <v>0</v>
      </c>
      <c r="T22" s="24">
        <f t="shared" si="9"/>
        <v>100</v>
      </c>
      <c r="U22" s="26">
        <f t="shared" si="10"/>
        <v>200</v>
      </c>
      <c r="V22" s="43"/>
      <c r="W22" s="44"/>
    </row>
    <row r="23" spans="1:23" ht="13" x14ac:dyDescent="0.3">
      <c r="A23" s="23" t="s">
        <v>49</v>
      </c>
      <c r="B23" s="42">
        <v>45000000</v>
      </c>
      <c r="C23" s="42"/>
      <c r="D23" s="42"/>
      <c r="E23" s="42">
        <f t="shared" si="4"/>
        <v>45000000</v>
      </c>
      <c r="F23" s="43">
        <v>45000000</v>
      </c>
      <c r="G23" s="44">
        <v>45000000</v>
      </c>
      <c r="H23" s="43">
        <v>7715000</v>
      </c>
      <c r="I23" s="44"/>
      <c r="J23" s="43">
        <v>18541000</v>
      </c>
      <c r="K23" s="44"/>
      <c r="L23" s="43">
        <v>8008000</v>
      </c>
      <c r="M23" s="44"/>
      <c r="N23" s="43">
        <v>10736000</v>
      </c>
      <c r="O23" s="44"/>
      <c r="P23" s="43">
        <f t="shared" si="5"/>
        <v>45000000</v>
      </c>
      <c r="Q23" s="44">
        <f t="shared" si="6"/>
        <v>0</v>
      </c>
      <c r="R23" s="24">
        <f t="shared" si="7"/>
        <v>34.065934065934066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9730000</v>
      </c>
      <c r="C28" s="39">
        <f t="shared" si="11"/>
        <v>0</v>
      </c>
      <c r="D28" s="39">
        <f t="shared" si="11"/>
        <v>0</v>
      </c>
      <c r="E28" s="39">
        <f t="shared" si="11"/>
        <v>9730000</v>
      </c>
      <c r="F28" s="40">
        <f t="shared" si="11"/>
        <v>9730000</v>
      </c>
      <c r="G28" s="41">
        <f t="shared" si="11"/>
        <v>9152000</v>
      </c>
      <c r="H28" s="40">
        <f t="shared" si="11"/>
        <v>104000</v>
      </c>
      <c r="I28" s="41">
        <f t="shared" si="11"/>
        <v>0</v>
      </c>
      <c r="J28" s="40">
        <f t="shared" si="11"/>
        <v>4888000</v>
      </c>
      <c r="K28" s="41">
        <f t="shared" si="11"/>
        <v>0</v>
      </c>
      <c r="L28" s="40">
        <f t="shared" si="11"/>
        <v>1387000</v>
      </c>
      <c r="M28" s="41">
        <f t="shared" si="11"/>
        <v>0</v>
      </c>
      <c r="N28" s="40">
        <f t="shared" si="11"/>
        <v>1621000</v>
      </c>
      <c r="O28" s="41">
        <f t="shared" si="11"/>
        <v>0</v>
      </c>
      <c r="P28" s="40">
        <f t="shared" si="11"/>
        <v>8000000</v>
      </c>
      <c r="Q28" s="41">
        <f t="shared" si="11"/>
        <v>0</v>
      </c>
      <c r="R28" s="20">
        <f t="shared" si="7"/>
        <v>16.870944484498917</v>
      </c>
      <c r="S28" s="21">
        <f t="shared" si="8"/>
        <v>0</v>
      </c>
      <c r="T28" s="20">
        <f t="shared" si="9"/>
        <v>82.219938335046251</v>
      </c>
      <c r="U28" s="22">
        <f t="shared" si="10"/>
        <v>0</v>
      </c>
      <c r="V28" s="40">
        <f t="shared" ref="V28:W28" si="12">SUM(V29:V42)</f>
        <v>9141000</v>
      </c>
      <c r="W28" s="41">
        <f t="shared" si="12"/>
        <v>8104000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104000</v>
      </c>
      <c r="I31" s="44"/>
      <c r="J31" s="43">
        <v>2488000</v>
      </c>
      <c r="K31" s="44"/>
      <c r="L31" s="43">
        <v>53000</v>
      </c>
      <c r="M31" s="44"/>
      <c r="N31" s="43">
        <v>51000</v>
      </c>
      <c r="O31" s="44"/>
      <c r="P31" s="43">
        <f t="shared" si="5"/>
        <v>2696000</v>
      </c>
      <c r="Q31" s="44">
        <f t="shared" si="6"/>
        <v>0</v>
      </c>
      <c r="R31" s="24">
        <f t="shared" si="7"/>
        <v>-3.7735849056603774</v>
      </c>
      <c r="S31" s="25">
        <f t="shared" si="8"/>
        <v>0</v>
      </c>
      <c r="T31" s="24">
        <f t="shared" si="9"/>
        <v>70.94736842105263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1930000</v>
      </c>
      <c r="C33" s="42"/>
      <c r="D33" s="42"/>
      <c r="E33" s="42">
        <f t="shared" si="4"/>
        <v>1930000</v>
      </c>
      <c r="F33" s="43">
        <v>1930000</v>
      </c>
      <c r="G33" s="44">
        <v>1352000</v>
      </c>
      <c r="H33" s="43"/>
      <c r="I33" s="44"/>
      <c r="J33" s="43"/>
      <c r="K33" s="44"/>
      <c r="L33" s="43">
        <v>1304000</v>
      </c>
      <c r="M33" s="44"/>
      <c r="N33" s="43"/>
      <c r="O33" s="44"/>
      <c r="P33" s="43">
        <f t="shared" si="5"/>
        <v>1304000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67.564766839378237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2400000</v>
      </c>
      <c r="K36" s="44"/>
      <c r="L36" s="43">
        <v>30000</v>
      </c>
      <c r="M36" s="44"/>
      <c r="N36" s="43">
        <v>1570000</v>
      </c>
      <c r="O36" s="44"/>
      <c r="P36" s="43">
        <f t="shared" si="5"/>
        <v>4000000</v>
      </c>
      <c r="Q36" s="44">
        <f t="shared" si="6"/>
        <v>0</v>
      </c>
      <c r="R36" s="24">
        <f t="shared" si="7"/>
        <v>5133.3333333333339</v>
      </c>
      <c r="S36" s="25">
        <f t="shared" si="8"/>
        <v>0</v>
      </c>
      <c r="T36" s="24">
        <f t="shared" si="9"/>
        <v>100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9141000</v>
      </c>
      <c r="W37" s="44">
        <v>8104000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4498000</v>
      </c>
      <c r="C43" s="45">
        <f t="shared" si="20"/>
        <v>470000</v>
      </c>
      <c r="D43" s="45">
        <f t="shared" si="20"/>
        <v>0</v>
      </c>
      <c r="E43" s="45">
        <f t="shared" si="20"/>
        <v>4968000</v>
      </c>
      <c r="F43" s="46">
        <f t="shared" si="20"/>
        <v>4498000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4498000</v>
      </c>
      <c r="C44" s="39">
        <f t="shared" si="22"/>
        <v>470000</v>
      </c>
      <c r="D44" s="39">
        <f t="shared" si="22"/>
        <v>0</v>
      </c>
      <c r="E44" s="39">
        <f t="shared" si="22"/>
        <v>4968000</v>
      </c>
      <c r="F44" s="40">
        <f t="shared" si="22"/>
        <v>4498000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4498000</v>
      </c>
      <c r="C46" s="42">
        <v>470000</v>
      </c>
      <c r="D46" s="42"/>
      <c r="E46" s="42">
        <f t="shared" si="13"/>
        <v>4968000</v>
      </c>
      <c r="F46" s="43">
        <v>4498000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175500000</v>
      </c>
      <c r="C61" s="39">
        <f t="shared" si="26"/>
        <v>470000</v>
      </c>
      <c r="D61" s="39">
        <f t="shared" si="26"/>
        <v>0</v>
      </c>
      <c r="E61" s="39">
        <f t="shared" si="26"/>
        <v>175970000</v>
      </c>
      <c r="F61" s="40">
        <f t="shared" si="26"/>
        <v>175500000</v>
      </c>
      <c r="G61" s="41">
        <f t="shared" si="26"/>
        <v>170424000</v>
      </c>
      <c r="H61" s="40">
        <f t="shared" si="26"/>
        <v>45655000</v>
      </c>
      <c r="I61" s="41">
        <f t="shared" si="26"/>
        <v>0</v>
      </c>
      <c r="J61" s="40">
        <f t="shared" si="26"/>
        <v>63331000</v>
      </c>
      <c r="K61" s="41">
        <f t="shared" si="26"/>
        <v>0</v>
      </c>
      <c r="L61" s="40">
        <f t="shared" si="26"/>
        <v>30402000</v>
      </c>
      <c r="M61" s="41">
        <f t="shared" si="26"/>
        <v>0</v>
      </c>
      <c r="N61" s="40">
        <f t="shared" si="26"/>
        <v>29884000</v>
      </c>
      <c r="O61" s="41">
        <f t="shared" si="26"/>
        <v>103179056</v>
      </c>
      <c r="P61" s="40">
        <f t="shared" si="26"/>
        <v>169272000</v>
      </c>
      <c r="Q61" s="41">
        <f t="shared" si="26"/>
        <v>103179056</v>
      </c>
      <c r="R61" s="20">
        <f t="shared" si="16"/>
        <v>-1.7038352739951319</v>
      </c>
      <c r="S61" s="21">
        <f t="shared" si="17"/>
        <v>0</v>
      </c>
      <c r="T61" s="20">
        <f t="shared" si="18"/>
        <v>96.193669375461724</v>
      </c>
      <c r="U61" s="22">
        <f t="shared" si="19"/>
        <v>58.634458146274937</v>
      </c>
      <c r="V61" s="40">
        <f t="shared" ref="V61:W61" si="27">+V8+V43</f>
        <v>9141000</v>
      </c>
      <c r="W61" s="41">
        <f t="shared" si="27"/>
        <v>8104000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175500000</v>
      </c>
      <c r="C65" s="48">
        <f t="shared" si="30"/>
        <v>470000</v>
      </c>
      <c r="D65" s="48">
        <f t="shared" si="30"/>
        <v>0</v>
      </c>
      <c r="E65" s="48">
        <f t="shared" si="30"/>
        <v>175970000</v>
      </c>
      <c r="F65" s="49">
        <f t="shared" si="30"/>
        <v>175500000</v>
      </c>
      <c r="G65" s="50">
        <f t="shared" si="30"/>
        <v>170424000</v>
      </c>
      <c r="H65" s="49">
        <f t="shared" si="30"/>
        <v>45655000</v>
      </c>
      <c r="I65" s="50">
        <f t="shared" si="30"/>
        <v>0</v>
      </c>
      <c r="J65" s="49">
        <f t="shared" si="30"/>
        <v>63331000</v>
      </c>
      <c r="K65" s="50">
        <f t="shared" si="30"/>
        <v>0</v>
      </c>
      <c r="L65" s="49">
        <f t="shared" si="30"/>
        <v>30402000</v>
      </c>
      <c r="M65" s="51">
        <f t="shared" si="30"/>
        <v>0</v>
      </c>
      <c r="N65" s="49">
        <f t="shared" si="30"/>
        <v>29884000</v>
      </c>
      <c r="O65" s="50">
        <f t="shared" si="30"/>
        <v>103179056</v>
      </c>
      <c r="P65" s="49">
        <f t="shared" si="30"/>
        <v>169272000</v>
      </c>
      <c r="Q65" s="50">
        <f t="shared" si="30"/>
        <v>103179056</v>
      </c>
      <c r="R65" s="34">
        <f t="shared" si="16"/>
        <v>-1.7038352739951319</v>
      </c>
      <c r="S65" s="35">
        <f t="shared" si="17"/>
        <v>0</v>
      </c>
      <c r="T65" s="34">
        <f t="shared" si="18"/>
        <v>96.193669375461724</v>
      </c>
      <c r="U65" s="35">
        <f t="shared" si="19"/>
        <v>58.634458146274937</v>
      </c>
      <c r="V65" s="49">
        <f>+V61+V62</f>
        <v>9141000</v>
      </c>
      <c r="W65" s="50">
        <f>+W61+W62</f>
        <v>8104000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153781000</v>
      </c>
      <c r="C8" s="36">
        <f t="shared" si="0"/>
        <v>50000000</v>
      </c>
      <c r="D8" s="36">
        <f t="shared" si="0"/>
        <v>0</v>
      </c>
      <c r="E8" s="36">
        <f t="shared" si="0"/>
        <v>203781000</v>
      </c>
      <c r="F8" s="37">
        <f t="shared" si="0"/>
        <v>203781000</v>
      </c>
      <c r="G8" s="38">
        <f t="shared" si="0"/>
        <v>203781000</v>
      </c>
      <c r="H8" s="37">
        <f t="shared" si="0"/>
        <v>51640000</v>
      </c>
      <c r="I8" s="38">
        <f t="shared" si="0"/>
        <v>0</v>
      </c>
      <c r="J8" s="37">
        <f t="shared" si="0"/>
        <v>36885000</v>
      </c>
      <c r="K8" s="38">
        <f t="shared" si="0"/>
        <v>0</v>
      </c>
      <c r="L8" s="37">
        <f t="shared" si="0"/>
        <v>15303000</v>
      </c>
      <c r="M8" s="38">
        <f t="shared" si="0"/>
        <v>78332373</v>
      </c>
      <c r="N8" s="37">
        <f t="shared" si="0"/>
        <v>43511000</v>
      </c>
      <c r="O8" s="38">
        <f t="shared" si="0"/>
        <v>29943277</v>
      </c>
      <c r="P8" s="37">
        <f t="shared" si="0"/>
        <v>147339000</v>
      </c>
      <c r="Q8" s="38">
        <f t="shared" si="0"/>
        <v>108275650</v>
      </c>
      <c r="R8" s="16">
        <f>IF(($L8       =0),0,((($N8       -$L8       )/$L8       )*100))</f>
        <v>184.32986996013852</v>
      </c>
      <c r="S8" s="17">
        <f>IF(($M8       =0),0,((($O8       -$M8       )/$M8       )*100))</f>
        <v>-61.7740713663813</v>
      </c>
      <c r="T8" s="16">
        <f>IF(($E8       =0),0,(($P8       /$E8       )*100))</f>
        <v>72.30261898803127</v>
      </c>
      <c r="U8" s="18">
        <f>IF(($E8       =0),0,(($Q8       /$E8       )*100))</f>
        <v>53.133339222007933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144622000</v>
      </c>
      <c r="C9" s="39">
        <f t="shared" si="2"/>
        <v>50000000</v>
      </c>
      <c r="D9" s="39">
        <f t="shared" si="2"/>
        <v>0</v>
      </c>
      <c r="E9" s="39">
        <f t="shared" si="2"/>
        <v>194622000</v>
      </c>
      <c r="F9" s="40">
        <f t="shared" si="2"/>
        <v>194622000</v>
      </c>
      <c r="G9" s="41">
        <f t="shared" si="2"/>
        <v>194622000</v>
      </c>
      <c r="H9" s="40">
        <f t="shared" si="2"/>
        <v>51017000</v>
      </c>
      <c r="I9" s="41">
        <f t="shared" si="2"/>
        <v>0</v>
      </c>
      <c r="J9" s="40">
        <f t="shared" si="2"/>
        <v>33476000</v>
      </c>
      <c r="K9" s="41">
        <f t="shared" si="2"/>
        <v>0</v>
      </c>
      <c r="L9" s="40">
        <f t="shared" si="2"/>
        <v>15010000</v>
      </c>
      <c r="M9" s="41">
        <f t="shared" si="2"/>
        <v>72162374</v>
      </c>
      <c r="N9" s="40">
        <f t="shared" si="2"/>
        <v>40731000</v>
      </c>
      <c r="O9" s="41">
        <f t="shared" si="2"/>
        <v>29450864</v>
      </c>
      <c r="P9" s="40">
        <f t="shared" si="2"/>
        <v>140234000</v>
      </c>
      <c r="Q9" s="41">
        <f t="shared" si="2"/>
        <v>101613238</v>
      </c>
      <c r="R9" s="20">
        <f>IF(($L9       =0),0,((($N9       -$L9       )/$L9       )*100))</f>
        <v>171.35909393737506</v>
      </c>
      <c r="S9" s="21">
        <f>IF(($M9       =0),0,((($O9       -$M9       )/$M9       )*100))</f>
        <v>-59.188061080141296</v>
      </c>
      <c r="T9" s="20">
        <f>IF(($E9       =0),0,(($P9       /$E9       )*100))</f>
        <v>72.054546762442058</v>
      </c>
      <c r="U9" s="22">
        <f>IF(($E9       =0),0,(($Q9       /$E9       )*100))</f>
        <v>52.210560984883514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94406000</v>
      </c>
      <c r="C10" s="42"/>
      <c r="D10" s="42"/>
      <c r="E10" s="42">
        <f t="shared" ref="E10:E41" si="4">$B10      +$C10      +$D10</f>
        <v>94406000</v>
      </c>
      <c r="F10" s="43">
        <v>94406000</v>
      </c>
      <c r="G10" s="44">
        <v>94406000</v>
      </c>
      <c r="H10" s="43">
        <v>43370000</v>
      </c>
      <c r="I10" s="44"/>
      <c r="J10" s="43">
        <v>22625000</v>
      </c>
      <c r="K10" s="44"/>
      <c r="L10" s="43">
        <v>6620000</v>
      </c>
      <c r="M10" s="44">
        <v>68535196</v>
      </c>
      <c r="N10" s="43">
        <v>21791000</v>
      </c>
      <c r="O10" s="44">
        <v>8987231</v>
      </c>
      <c r="P10" s="43">
        <f t="shared" ref="P10:P41" si="5">$H10      +$J10      +$L10      +$N10</f>
        <v>94406000</v>
      </c>
      <c r="Q10" s="44">
        <f t="shared" ref="Q10:Q41" si="6">$I10      +$K10      +$M10      +$O10</f>
        <v>77522427</v>
      </c>
      <c r="R10" s="24">
        <f t="shared" ref="R10:R41" si="7">IF(($L10      =0),0,((($N10      -$L10      )/$L10      )*100))</f>
        <v>229.16918429003022</v>
      </c>
      <c r="S10" s="25">
        <f t="shared" ref="S10:S41" si="8">IF(($M10      =0),0,((($O10      -$M10      )/$M10      )*100))</f>
        <v>-86.886692495925743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82.115995805351346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1491000</v>
      </c>
      <c r="I13" s="44"/>
      <c r="J13" s="43">
        <v>4017000</v>
      </c>
      <c r="K13" s="44"/>
      <c r="L13" s="43">
        <v>2066000</v>
      </c>
      <c r="M13" s="44"/>
      <c r="N13" s="43">
        <v>1678000</v>
      </c>
      <c r="O13" s="44"/>
      <c r="P13" s="43">
        <f t="shared" si="5"/>
        <v>9252000</v>
      </c>
      <c r="Q13" s="44">
        <f t="shared" si="6"/>
        <v>0</v>
      </c>
      <c r="R13" s="24">
        <f t="shared" si="7"/>
        <v>-18.780251694094868</v>
      </c>
      <c r="S13" s="25">
        <f t="shared" si="8"/>
        <v>0</v>
      </c>
      <c r="T13" s="24">
        <f t="shared" si="9"/>
        <v>92.52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16968000</v>
      </c>
      <c r="C20" s="42">
        <v>50000000</v>
      </c>
      <c r="D20" s="42"/>
      <c r="E20" s="42">
        <f t="shared" si="4"/>
        <v>66968000</v>
      </c>
      <c r="F20" s="43">
        <v>66968000</v>
      </c>
      <c r="G20" s="44">
        <v>66968000</v>
      </c>
      <c r="H20" s="43">
        <v>908000</v>
      </c>
      <c r="I20" s="44"/>
      <c r="J20" s="43">
        <v>1470000</v>
      </c>
      <c r="K20" s="44"/>
      <c r="L20" s="43">
        <v>2409000</v>
      </c>
      <c r="M20" s="44">
        <v>3627178</v>
      </c>
      <c r="N20" s="43">
        <v>8541000</v>
      </c>
      <c r="O20" s="44">
        <v>5953965</v>
      </c>
      <c r="P20" s="43">
        <f t="shared" si="5"/>
        <v>13328000</v>
      </c>
      <c r="Q20" s="44">
        <f t="shared" si="6"/>
        <v>9581143</v>
      </c>
      <c r="R20" s="24">
        <f t="shared" si="7"/>
        <v>254.54545454545453</v>
      </c>
      <c r="S20" s="25">
        <f t="shared" si="8"/>
        <v>64.148685286467881</v>
      </c>
      <c r="T20" s="24">
        <f t="shared" si="9"/>
        <v>19.902042766694542</v>
      </c>
      <c r="U20" s="26">
        <f t="shared" si="10"/>
        <v>14.30704664914586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23248000</v>
      </c>
      <c r="C23" s="42"/>
      <c r="D23" s="42"/>
      <c r="E23" s="42">
        <f t="shared" si="4"/>
        <v>23248000</v>
      </c>
      <c r="F23" s="43">
        <v>23248000</v>
      </c>
      <c r="G23" s="44">
        <v>23248000</v>
      </c>
      <c r="H23" s="43">
        <v>5248000</v>
      </c>
      <c r="I23" s="44"/>
      <c r="J23" s="43">
        <v>5364000</v>
      </c>
      <c r="K23" s="44"/>
      <c r="L23" s="43">
        <v>3915000</v>
      </c>
      <c r="M23" s="44"/>
      <c r="N23" s="43">
        <v>8721000</v>
      </c>
      <c r="O23" s="44">
        <v>14509668</v>
      </c>
      <c r="P23" s="43">
        <f t="shared" si="5"/>
        <v>23248000</v>
      </c>
      <c r="Q23" s="44">
        <f t="shared" si="6"/>
        <v>14509668</v>
      </c>
      <c r="R23" s="24">
        <f t="shared" si="7"/>
        <v>122.75862068965517</v>
      </c>
      <c r="S23" s="25">
        <f t="shared" si="8"/>
        <v>0</v>
      </c>
      <c r="T23" s="24">
        <f t="shared" si="9"/>
        <v>100</v>
      </c>
      <c r="U23" s="26">
        <f t="shared" si="10"/>
        <v>62.412543014452858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9159000</v>
      </c>
      <c r="C28" s="39">
        <f t="shared" si="11"/>
        <v>0</v>
      </c>
      <c r="D28" s="39">
        <f t="shared" si="11"/>
        <v>0</v>
      </c>
      <c r="E28" s="39">
        <f t="shared" si="11"/>
        <v>9159000</v>
      </c>
      <c r="F28" s="40">
        <f t="shared" si="11"/>
        <v>9159000</v>
      </c>
      <c r="G28" s="41">
        <f t="shared" si="11"/>
        <v>9159000</v>
      </c>
      <c r="H28" s="40">
        <f t="shared" si="11"/>
        <v>623000</v>
      </c>
      <c r="I28" s="41">
        <f t="shared" si="11"/>
        <v>0</v>
      </c>
      <c r="J28" s="40">
        <f t="shared" si="11"/>
        <v>3409000</v>
      </c>
      <c r="K28" s="41">
        <f t="shared" si="11"/>
        <v>0</v>
      </c>
      <c r="L28" s="40">
        <f t="shared" si="11"/>
        <v>293000</v>
      </c>
      <c r="M28" s="41">
        <f t="shared" si="11"/>
        <v>6169999</v>
      </c>
      <c r="N28" s="40">
        <f t="shared" si="11"/>
        <v>2780000</v>
      </c>
      <c r="O28" s="41">
        <f t="shared" si="11"/>
        <v>492413</v>
      </c>
      <c r="P28" s="40">
        <f t="shared" si="11"/>
        <v>7105000</v>
      </c>
      <c r="Q28" s="41">
        <f t="shared" si="11"/>
        <v>6662412</v>
      </c>
      <c r="R28" s="20">
        <f t="shared" si="7"/>
        <v>848.80546075085329</v>
      </c>
      <c r="S28" s="21">
        <f t="shared" si="8"/>
        <v>-92.019236956116202</v>
      </c>
      <c r="T28" s="20">
        <f t="shared" si="9"/>
        <v>77.573970957528118</v>
      </c>
      <c r="U28" s="22">
        <f t="shared" si="10"/>
        <v>72.741696691778586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83000</v>
      </c>
      <c r="I31" s="44"/>
      <c r="J31" s="43">
        <v>123000</v>
      </c>
      <c r="K31" s="44"/>
      <c r="L31" s="43">
        <v>74000</v>
      </c>
      <c r="M31" s="44">
        <v>231198</v>
      </c>
      <c r="N31" s="43">
        <v>2780000</v>
      </c>
      <c r="O31" s="44">
        <v>273314</v>
      </c>
      <c r="P31" s="43">
        <f t="shared" si="5"/>
        <v>3060000</v>
      </c>
      <c r="Q31" s="44">
        <f t="shared" si="6"/>
        <v>504512</v>
      </c>
      <c r="R31" s="24">
        <f t="shared" si="7"/>
        <v>3656.7567567567567</v>
      </c>
      <c r="S31" s="25">
        <f t="shared" si="8"/>
        <v>18.216420557271256</v>
      </c>
      <c r="T31" s="24">
        <f t="shared" si="9"/>
        <v>102</v>
      </c>
      <c r="U31" s="26">
        <f t="shared" si="10"/>
        <v>16.817066666666665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2159000</v>
      </c>
      <c r="C33" s="42"/>
      <c r="D33" s="42"/>
      <c r="E33" s="42">
        <f t="shared" si="4"/>
        <v>2159000</v>
      </c>
      <c r="F33" s="43">
        <v>2159000</v>
      </c>
      <c r="G33" s="44">
        <v>2159000</v>
      </c>
      <c r="H33" s="43">
        <v>540000</v>
      </c>
      <c r="I33" s="44"/>
      <c r="J33" s="43">
        <v>886000</v>
      </c>
      <c r="K33" s="44"/>
      <c r="L33" s="43"/>
      <c r="M33" s="44">
        <v>2159000</v>
      </c>
      <c r="N33" s="43"/>
      <c r="O33" s="44"/>
      <c r="P33" s="43">
        <f t="shared" si="5"/>
        <v>1426000</v>
      </c>
      <c r="Q33" s="44">
        <f t="shared" si="6"/>
        <v>2159000</v>
      </c>
      <c r="R33" s="24">
        <f t="shared" si="7"/>
        <v>0</v>
      </c>
      <c r="S33" s="25">
        <f t="shared" si="8"/>
        <v>-100</v>
      </c>
      <c r="T33" s="24">
        <f t="shared" si="9"/>
        <v>66.049096804075958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2400000</v>
      </c>
      <c r="K36" s="44"/>
      <c r="L36" s="43">
        <v>219000</v>
      </c>
      <c r="M36" s="44">
        <v>3779801</v>
      </c>
      <c r="N36" s="43"/>
      <c r="O36" s="44">
        <v>219099</v>
      </c>
      <c r="P36" s="43">
        <f t="shared" si="5"/>
        <v>2619000</v>
      </c>
      <c r="Q36" s="44">
        <f t="shared" si="6"/>
        <v>3998900</v>
      </c>
      <c r="R36" s="24">
        <f t="shared" si="7"/>
        <v>-100</v>
      </c>
      <c r="S36" s="25">
        <f t="shared" si="8"/>
        <v>-94.203424995125403</v>
      </c>
      <c r="T36" s="24">
        <f t="shared" si="9"/>
        <v>65.475000000000009</v>
      </c>
      <c r="U36" s="26">
        <f t="shared" si="10"/>
        <v>99.972499999999997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157698000</v>
      </c>
      <c r="C43" s="45">
        <f t="shared" si="20"/>
        <v>4768000</v>
      </c>
      <c r="D43" s="45">
        <f t="shared" si="20"/>
        <v>0</v>
      </c>
      <c r="E43" s="45">
        <f t="shared" si="20"/>
        <v>162466000</v>
      </c>
      <c r="F43" s="46">
        <f t="shared" si="20"/>
        <v>157698000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157698000</v>
      </c>
      <c r="C44" s="39">
        <f t="shared" si="22"/>
        <v>4768000</v>
      </c>
      <c r="D44" s="39">
        <f t="shared" si="22"/>
        <v>0</v>
      </c>
      <c r="E44" s="39">
        <f t="shared" si="22"/>
        <v>162466000</v>
      </c>
      <c r="F44" s="40">
        <f t="shared" si="22"/>
        <v>157698000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100000000</v>
      </c>
      <c r="C45" s="42"/>
      <c r="D45" s="42"/>
      <c r="E45" s="42">
        <f t="shared" si="13"/>
        <v>100000000</v>
      </c>
      <c r="F45" s="43">
        <v>100000000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7698000</v>
      </c>
      <c r="C46" s="42">
        <v>4768000</v>
      </c>
      <c r="D46" s="42"/>
      <c r="E46" s="42">
        <f t="shared" si="13"/>
        <v>12466000</v>
      </c>
      <c r="F46" s="43">
        <v>7698000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50000000</v>
      </c>
      <c r="C53" s="42"/>
      <c r="D53" s="42"/>
      <c r="E53" s="42">
        <f t="shared" si="13"/>
        <v>50000000</v>
      </c>
      <c r="F53" s="43">
        <v>50000000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311479000</v>
      </c>
      <c r="C61" s="39">
        <f t="shared" si="26"/>
        <v>54768000</v>
      </c>
      <c r="D61" s="39">
        <f t="shared" si="26"/>
        <v>0</v>
      </c>
      <c r="E61" s="39">
        <f t="shared" si="26"/>
        <v>366247000</v>
      </c>
      <c r="F61" s="40">
        <f t="shared" si="26"/>
        <v>361479000</v>
      </c>
      <c r="G61" s="41">
        <f t="shared" si="26"/>
        <v>203781000</v>
      </c>
      <c r="H61" s="40">
        <f t="shared" si="26"/>
        <v>51640000</v>
      </c>
      <c r="I61" s="41">
        <f t="shared" si="26"/>
        <v>0</v>
      </c>
      <c r="J61" s="40">
        <f t="shared" si="26"/>
        <v>36885000</v>
      </c>
      <c r="K61" s="41">
        <f t="shared" si="26"/>
        <v>0</v>
      </c>
      <c r="L61" s="40">
        <f t="shared" si="26"/>
        <v>15303000</v>
      </c>
      <c r="M61" s="41">
        <f t="shared" si="26"/>
        <v>78332373</v>
      </c>
      <c r="N61" s="40">
        <f t="shared" si="26"/>
        <v>43511000</v>
      </c>
      <c r="O61" s="41">
        <f t="shared" si="26"/>
        <v>29943277</v>
      </c>
      <c r="P61" s="40">
        <f t="shared" si="26"/>
        <v>147339000</v>
      </c>
      <c r="Q61" s="41">
        <f t="shared" si="26"/>
        <v>108275650</v>
      </c>
      <c r="R61" s="20">
        <f t="shared" si="16"/>
        <v>184.32986996013852</v>
      </c>
      <c r="S61" s="21">
        <f t="shared" si="17"/>
        <v>-61.7740713663813</v>
      </c>
      <c r="T61" s="20">
        <f t="shared" si="18"/>
        <v>40.229408022454791</v>
      </c>
      <c r="U61" s="22">
        <f t="shared" si="19"/>
        <v>29.563559564993025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311479000</v>
      </c>
      <c r="C65" s="48">
        <f t="shared" si="30"/>
        <v>54768000</v>
      </c>
      <c r="D65" s="48">
        <f t="shared" si="30"/>
        <v>0</v>
      </c>
      <c r="E65" s="48">
        <f t="shared" si="30"/>
        <v>366247000</v>
      </c>
      <c r="F65" s="49">
        <f t="shared" si="30"/>
        <v>361479000</v>
      </c>
      <c r="G65" s="50">
        <f t="shared" si="30"/>
        <v>203781000</v>
      </c>
      <c r="H65" s="49">
        <f t="shared" si="30"/>
        <v>51640000</v>
      </c>
      <c r="I65" s="50">
        <f t="shared" si="30"/>
        <v>0</v>
      </c>
      <c r="J65" s="49">
        <f t="shared" si="30"/>
        <v>36885000</v>
      </c>
      <c r="K65" s="50">
        <f t="shared" si="30"/>
        <v>0</v>
      </c>
      <c r="L65" s="49">
        <f t="shared" si="30"/>
        <v>15303000</v>
      </c>
      <c r="M65" s="51">
        <f t="shared" si="30"/>
        <v>78332373</v>
      </c>
      <c r="N65" s="49">
        <f t="shared" si="30"/>
        <v>43511000</v>
      </c>
      <c r="O65" s="50">
        <f t="shared" si="30"/>
        <v>29943277</v>
      </c>
      <c r="P65" s="49">
        <f t="shared" si="30"/>
        <v>147339000</v>
      </c>
      <c r="Q65" s="50">
        <f t="shared" si="30"/>
        <v>108275650</v>
      </c>
      <c r="R65" s="34">
        <f t="shared" si="16"/>
        <v>184.32986996013852</v>
      </c>
      <c r="S65" s="35">
        <f t="shared" si="17"/>
        <v>-61.7740713663813</v>
      </c>
      <c r="T65" s="34">
        <f t="shared" si="18"/>
        <v>40.229408022454791</v>
      </c>
      <c r="U65" s="35">
        <f t="shared" si="19"/>
        <v>29.563559564993025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75060000</v>
      </c>
      <c r="C8" s="36">
        <f t="shared" si="0"/>
        <v>0</v>
      </c>
      <c r="D8" s="36">
        <f t="shared" si="0"/>
        <v>0</v>
      </c>
      <c r="E8" s="36">
        <f t="shared" si="0"/>
        <v>75060000</v>
      </c>
      <c r="F8" s="37">
        <f t="shared" si="0"/>
        <v>75060000</v>
      </c>
      <c r="G8" s="38">
        <f t="shared" si="0"/>
        <v>81060000</v>
      </c>
      <c r="H8" s="37">
        <f t="shared" si="0"/>
        <v>8084000</v>
      </c>
      <c r="I8" s="38">
        <f t="shared" si="0"/>
        <v>0</v>
      </c>
      <c r="J8" s="37">
        <f t="shared" si="0"/>
        <v>21532000</v>
      </c>
      <c r="K8" s="38">
        <f t="shared" si="0"/>
        <v>0</v>
      </c>
      <c r="L8" s="37">
        <f t="shared" si="0"/>
        <v>25943000</v>
      </c>
      <c r="M8" s="38">
        <f t="shared" si="0"/>
        <v>0</v>
      </c>
      <c r="N8" s="37">
        <f t="shared" si="0"/>
        <v>18829000</v>
      </c>
      <c r="O8" s="38">
        <f t="shared" si="0"/>
        <v>0</v>
      </c>
      <c r="P8" s="37">
        <f t="shared" si="0"/>
        <v>74388000</v>
      </c>
      <c r="Q8" s="38">
        <f t="shared" si="0"/>
        <v>0</v>
      </c>
      <c r="R8" s="16">
        <f>IF(($L8       =0),0,((($N8       -$L8       )/$L8       )*100))</f>
        <v>-27.421655167097096</v>
      </c>
      <c r="S8" s="17">
        <f>IF(($M8       =0),0,((($O8       -$M8       )/$M8       )*100))</f>
        <v>0</v>
      </c>
      <c r="T8" s="16">
        <f>IF(($E8       =0),0,(($P8       /$E8       )*100))</f>
        <v>99.104716227018386</v>
      </c>
      <c r="U8" s="18">
        <f>IF(($E8       =0),0,(($Q8       /$E8       )*100))</f>
        <v>0</v>
      </c>
      <c r="V8" s="37">
        <f t="shared" ref="V8:W8" si="1">+V9+V28</f>
        <v>11610000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70454000</v>
      </c>
      <c r="C9" s="39">
        <f t="shared" si="2"/>
        <v>0</v>
      </c>
      <c r="D9" s="39">
        <f t="shared" si="2"/>
        <v>0</v>
      </c>
      <c r="E9" s="39">
        <f t="shared" si="2"/>
        <v>70454000</v>
      </c>
      <c r="F9" s="40">
        <f t="shared" si="2"/>
        <v>70454000</v>
      </c>
      <c r="G9" s="41">
        <f t="shared" si="2"/>
        <v>70454000</v>
      </c>
      <c r="H9" s="40">
        <f t="shared" si="2"/>
        <v>6902000</v>
      </c>
      <c r="I9" s="41">
        <f t="shared" si="2"/>
        <v>0</v>
      </c>
      <c r="J9" s="40">
        <f t="shared" si="2"/>
        <v>20926000</v>
      </c>
      <c r="K9" s="41">
        <f t="shared" si="2"/>
        <v>0</v>
      </c>
      <c r="L9" s="40">
        <f t="shared" si="2"/>
        <v>25123000</v>
      </c>
      <c r="M9" s="41">
        <f t="shared" si="2"/>
        <v>0</v>
      </c>
      <c r="N9" s="40">
        <f t="shared" si="2"/>
        <v>17503000</v>
      </c>
      <c r="O9" s="41">
        <f t="shared" si="2"/>
        <v>0</v>
      </c>
      <c r="P9" s="40">
        <f t="shared" si="2"/>
        <v>70454000</v>
      </c>
      <c r="Q9" s="41">
        <f t="shared" si="2"/>
        <v>0</v>
      </c>
      <c r="R9" s="20">
        <f>IF(($L9       =0),0,((($N9       -$L9       )/$L9       )*100))</f>
        <v>-30.330772598813837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11610000</v>
      </c>
      <c r="W9" s="41">
        <f t="shared" si="3"/>
        <v>0</v>
      </c>
    </row>
    <row r="10" spans="1:23" ht="13" x14ac:dyDescent="0.3">
      <c r="A10" s="23" t="s">
        <v>36</v>
      </c>
      <c r="B10" s="42">
        <v>31519000</v>
      </c>
      <c r="C10" s="42"/>
      <c r="D10" s="42"/>
      <c r="E10" s="42">
        <f t="shared" ref="E10:E41" si="4">$B10      +$C10      +$D10</f>
        <v>31519000</v>
      </c>
      <c r="F10" s="43">
        <v>31519000</v>
      </c>
      <c r="G10" s="44">
        <v>31519000</v>
      </c>
      <c r="H10" s="43">
        <v>2670000</v>
      </c>
      <c r="I10" s="44"/>
      <c r="J10" s="43">
        <v>11099000</v>
      </c>
      <c r="K10" s="44"/>
      <c r="L10" s="43">
        <v>7536000</v>
      </c>
      <c r="M10" s="44"/>
      <c r="N10" s="43">
        <v>10214000</v>
      </c>
      <c r="O10" s="44"/>
      <c r="P10" s="43">
        <f t="shared" ref="P10:P41" si="5">$H10      +$J10      +$L10      +$N10</f>
        <v>31519000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35.536093418259021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6068000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38935000</v>
      </c>
      <c r="C23" s="42"/>
      <c r="D23" s="42"/>
      <c r="E23" s="42">
        <f t="shared" si="4"/>
        <v>38935000</v>
      </c>
      <c r="F23" s="43">
        <v>38935000</v>
      </c>
      <c r="G23" s="44">
        <v>38935000</v>
      </c>
      <c r="H23" s="43">
        <v>4232000</v>
      </c>
      <c r="I23" s="44"/>
      <c r="J23" s="43">
        <v>9827000</v>
      </c>
      <c r="K23" s="44"/>
      <c r="L23" s="43">
        <v>17587000</v>
      </c>
      <c r="M23" s="44"/>
      <c r="N23" s="43">
        <v>7289000</v>
      </c>
      <c r="O23" s="44"/>
      <c r="P23" s="43">
        <f t="shared" si="5"/>
        <v>38935000</v>
      </c>
      <c r="Q23" s="44">
        <f t="shared" si="6"/>
        <v>0</v>
      </c>
      <c r="R23" s="24">
        <f t="shared" si="7"/>
        <v>-58.554614203673175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>
        <v>5542000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4606000</v>
      </c>
      <c r="C28" s="39">
        <f t="shared" si="11"/>
        <v>0</v>
      </c>
      <c r="D28" s="39">
        <f t="shared" si="11"/>
        <v>0</v>
      </c>
      <c r="E28" s="39">
        <f t="shared" si="11"/>
        <v>4606000</v>
      </c>
      <c r="F28" s="40">
        <f t="shared" si="11"/>
        <v>4606000</v>
      </c>
      <c r="G28" s="41">
        <f t="shared" si="11"/>
        <v>10606000</v>
      </c>
      <c r="H28" s="40">
        <f t="shared" si="11"/>
        <v>1182000</v>
      </c>
      <c r="I28" s="41">
        <f t="shared" si="11"/>
        <v>0</v>
      </c>
      <c r="J28" s="40">
        <f t="shared" si="11"/>
        <v>606000</v>
      </c>
      <c r="K28" s="41">
        <f t="shared" si="11"/>
        <v>0</v>
      </c>
      <c r="L28" s="40">
        <f t="shared" si="11"/>
        <v>820000</v>
      </c>
      <c r="M28" s="41">
        <f t="shared" si="11"/>
        <v>0</v>
      </c>
      <c r="N28" s="40">
        <f t="shared" si="11"/>
        <v>1326000</v>
      </c>
      <c r="O28" s="41">
        <f t="shared" si="11"/>
        <v>0</v>
      </c>
      <c r="P28" s="40">
        <f t="shared" si="11"/>
        <v>3934000</v>
      </c>
      <c r="Q28" s="41">
        <f t="shared" si="11"/>
        <v>0</v>
      </c>
      <c r="R28" s="20">
        <f t="shared" si="7"/>
        <v>61.707317073170728</v>
      </c>
      <c r="S28" s="21">
        <f t="shared" si="8"/>
        <v>0</v>
      </c>
      <c r="T28" s="20">
        <f t="shared" si="9"/>
        <v>85.410334346504555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630000</v>
      </c>
      <c r="I31" s="44"/>
      <c r="J31" s="43">
        <v>190000</v>
      </c>
      <c r="K31" s="44"/>
      <c r="L31" s="43">
        <v>378000</v>
      </c>
      <c r="M31" s="44"/>
      <c r="N31" s="43">
        <v>1202000</v>
      </c>
      <c r="O31" s="44"/>
      <c r="P31" s="43">
        <f t="shared" si="5"/>
        <v>2400000</v>
      </c>
      <c r="Q31" s="44">
        <f t="shared" si="6"/>
        <v>0</v>
      </c>
      <c r="R31" s="24">
        <f t="shared" si="7"/>
        <v>217.989417989418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2206000</v>
      </c>
      <c r="C33" s="42"/>
      <c r="D33" s="42"/>
      <c r="E33" s="42">
        <f t="shared" si="4"/>
        <v>2206000</v>
      </c>
      <c r="F33" s="43">
        <v>2206000</v>
      </c>
      <c r="G33" s="44">
        <v>2206000</v>
      </c>
      <c r="H33" s="43">
        <v>552000</v>
      </c>
      <c r="I33" s="44"/>
      <c r="J33" s="43">
        <v>416000</v>
      </c>
      <c r="K33" s="44"/>
      <c r="L33" s="43">
        <v>442000</v>
      </c>
      <c r="M33" s="44"/>
      <c r="N33" s="43"/>
      <c r="O33" s="44"/>
      <c r="P33" s="43">
        <f t="shared" si="5"/>
        <v>1410000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63.916591115140534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>
        <v>124000</v>
      </c>
      <c r="O37" s="44"/>
      <c r="P37" s="43">
        <f t="shared" si="5"/>
        <v>124000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4070000</v>
      </c>
      <c r="C43" s="45">
        <f t="shared" si="20"/>
        <v>3466000</v>
      </c>
      <c r="D43" s="45">
        <f t="shared" si="20"/>
        <v>0</v>
      </c>
      <c r="E43" s="45">
        <f t="shared" si="20"/>
        <v>7536000</v>
      </c>
      <c r="F43" s="46">
        <f t="shared" si="20"/>
        <v>4070000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4070000</v>
      </c>
      <c r="C44" s="39">
        <f t="shared" si="22"/>
        <v>3466000</v>
      </c>
      <c r="D44" s="39">
        <f t="shared" si="22"/>
        <v>0</v>
      </c>
      <c r="E44" s="39">
        <f t="shared" si="22"/>
        <v>7536000</v>
      </c>
      <c r="F44" s="40">
        <f t="shared" si="22"/>
        <v>4070000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4070000</v>
      </c>
      <c r="C46" s="42">
        <v>3466000</v>
      </c>
      <c r="D46" s="42"/>
      <c r="E46" s="42">
        <f t="shared" si="13"/>
        <v>7536000</v>
      </c>
      <c r="F46" s="43">
        <v>4070000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79130000</v>
      </c>
      <c r="C61" s="39">
        <f t="shared" si="26"/>
        <v>3466000</v>
      </c>
      <c r="D61" s="39">
        <f t="shared" si="26"/>
        <v>0</v>
      </c>
      <c r="E61" s="39">
        <f t="shared" si="26"/>
        <v>82596000</v>
      </c>
      <c r="F61" s="40">
        <f t="shared" si="26"/>
        <v>79130000</v>
      </c>
      <c r="G61" s="41">
        <f t="shared" si="26"/>
        <v>81060000</v>
      </c>
      <c r="H61" s="40">
        <f t="shared" si="26"/>
        <v>8084000</v>
      </c>
      <c r="I61" s="41">
        <f t="shared" si="26"/>
        <v>0</v>
      </c>
      <c r="J61" s="40">
        <f t="shared" si="26"/>
        <v>21532000</v>
      </c>
      <c r="K61" s="41">
        <f t="shared" si="26"/>
        <v>0</v>
      </c>
      <c r="L61" s="40">
        <f t="shared" si="26"/>
        <v>25943000</v>
      </c>
      <c r="M61" s="41">
        <f t="shared" si="26"/>
        <v>0</v>
      </c>
      <c r="N61" s="40">
        <f t="shared" si="26"/>
        <v>18829000</v>
      </c>
      <c r="O61" s="41">
        <f t="shared" si="26"/>
        <v>0</v>
      </c>
      <c r="P61" s="40">
        <f t="shared" si="26"/>
        <v>74388000</v>
      </c>
      <c r="Q61" s="41">
        <f t="shared" si="26"/>
        <v>0</v>
      </c>
      <c r="R61" s="20">
        <f t="shared" si="16"/>
        <v>-27.421655167097096</v>
      </c>
      <c r="S61" s="21">
        <f t="shared" si="17"/>
        <v>0</v>
      </c>
      <c r="T61" s="20">
        <f t="shared" si="18"/>
        <v>90.062472758971381</v>
      </c>
      <c r="U61" s="22">
        <f t="shared" si="19"/>
        <v>0</v>
      </c>
      <c r="V61" s="40">
        <f t="shared" ref="V61:W61" si="27">+V8+V43</f>
        <v>11610000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79130000</v>
      </c>
      <c r="C65" s="48">
        <f t="shared" si="30"/>
        <v>3466000</v>
      </c>
      <c r="D65" s="48">
        <f t="shared" si="30"/>
        <v>0</v>
      </c>
      <c r="E65" s="48">
        <f t="shared" si="30"/>
        <v>82596000</v>
      </c>
      <c r="F65" s="49">
        <f t="shared" si="30"/>
        <v>79130000</v>
      </c>
      <c r="G65" s="50">
        <f t="shared" si="30"/>
        <v>81060000</v>
      </c>
      <c r="H65" s="49">
        <f t="shared" si="30"/>
        <v>8084000</v>
      </c>
      <c r="I65" s="50">
        <f t="shared" si="30"/>
        <v>0</v>
      </c>
      <c r="J65" s="49">
        <f t="shared" si="30"/>
        <v>21532000</v>
      </c>
      <c r="K65" s="50">
        <f t="shared" si="30"/>
        <v>0</v>
      </c>
      <c r="L65" s="49">
        <f t="shared" si="30"/>
        <v>25943000</v>
      </c>
      <c r="M65" s="51">
        <f t="shared" si="30"/>
        <v>0</v>
      </c>
      <c r="N65" s="49">
        <f t="shared" si="30"/>
        <v>18829000</v>
      </c>
      <c r="O65" s="50">
        <f t="shared" si="30"/>
        <v>0</v>
      </c>
      <c r="P65" s="49">
        <f t="shared" si="30"/>
        <v>74388000</v>
      </c>
      <c r="Q65" s="50">
        <f t="shared" si="30"/>
        <v>0</v>
      </c>
      <c r="R65" s="34">
        <f t="shared" si="16"/>
        <v>-27.421655167097096</v>
      </c>
      <c r="S65" s="35">
        <f t="shared" si="17"/>
        <v>0</v>
      </c>
      <c r="T65" s="34">
        <f t="shared" si="18"/>
        <v>90.062472758971381</v>
      </c>
      <c r="U65" s="35">
        <f t="shared" si="19"/>
        <v>0</v>
      </c>
      <c r="V65" s="49">
        <f>+V61+V62</f>
        <v>11610000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45015000</v>
      </c>
      <c r="C8" s="36">
        <f t="shared" si="0"/>
        <v>0</v>
      </c>
      <c r="D8" s="36">
        <f t="shared" si="0"/>
        <v>0</v>
      </c>
      <c r="E8" s="36">
        <f t="shared" si="0"/>
        <v>45015000</v>
      </c>
      <c r="F8" s="37">
        <f t="shared" si="0"/>
        <v>45015000</v>
      </c>
      <c r="G8" s="38">
        <f t="shared" si="0"/>
        <v>45015000</v>
      </c>
      <c r="H8" s="37">
        <f t="shared" si="0"/>
        <v>13083000</v>
      </c>
      <c r="I8" s="38">
        <f t="shared" si="0"/>
        <v>7109537</v>
      </c>
      <c r="J8" s="37">
        <f t="shared" si="0"/>
        <v>11834000</v>
      </c>
      <c r="K8" s="38">
        <f t="shared" si="0"/>
        <v>11706369</v>
      </c>
      <c r="L8" s="37">
        <f t="shared" si="0"/>
        <v>3829000</v>
      </c>
      <c r="M8" s="38">
        <f t="shared" si="0"/>
        <v>8160510</v>
      </c>
      <c r="N8" s="37">
        <f t="shared" si="0"/>
        <v>10976000</v>
      </c>
      <c r="O8" s="38">
        <f t="shared" si="0"/>
        <v>11016706</v>
      </c>
      <c r="P8" s="37">
        <f t="shared" si="0"/>
        <v>39722000</v>
      </c>
      <c r="Q8" s="38">
        <f t="shared" si="0"/>
        <v>37993122</v>
      </c>
      <c r="R8" s="16">
        <f>IF(($L8       =0),0,((($N8       -$L8       )/$L8       )*100))</f>
        <v>186.654478976234</v>
      </c>
      <c r="S8" s="17">
        <f>IF(($M8       =0),0,((($O8       -$M8       )/$M8       )*100))</f>
        <v>35.000214447381353</v>
      </c>
      <c r="T8" s="16">
        <f>IF(($E8       =0),0,(($P8       /$E8       )*100))</f>
        <v>88.241697212040421</v>
      </c>
      <c r="U8" s="18">
        <f>IF(($E8       =0),0,(($Q8       /$E8       )*100))</f>
        <v>84.401026324558487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36012000</v>
      </c>
      <c r="C9" s="39">
        <f t="shared" si="2"/>
        <v>0</v>
      </c>
      <c r="D9" s="39">
        <f t="shared" si="2"/>
        <v>0</v>
      </c>
      <c r="E9" s="39">
        <f t="shared" si="2"/>
        <v>36012000</v>
      </c>
      <c r="F9" s="40">
        <f t="shared" si="2"/>
        <v>36012000</v>
      </c>
      <c r="G9" s="41">
        <f t="shared" si="2"/>
        <v>36012000</v>
      </c>
      <c r="H9" s="40">
        <f t="shared" si="2"/>
        <v>10988000</v>
      </c>
      <c r="I9" s="41">
        <f t="shared" si="2"/>
        <v>6679187</v>
      </c>
      <c r="J9" s="40">
        <f t="shared" si="2"/>
        <v>9138000</v>
      </c>
      <c r="K9" s="41">
        <f t="shared" si="2"/>
        <v>6928588</v>
      </c>
      <c r="L9" s="40">
        <f t="shared" si="2"/>
        <v>2790000</v>
      </c>
      <c r="M9" s="41">
        <f t="shared" si="2"/>
        <v>6569092</v>
      </c>
      <c r="N9" s="40">
        <f t="shared" si="2"/>
        <v>9024000</v>
      </c>
      <c r="O9" s="41">
        <f t="shared" si="2"/>
        <v>8835623</v>
      </c>
      <c r="P9" s="40">
        <f t="shared" si="2"/>
        <v>31940000</v>
      </c>
      <c r="Q9" s="41">
        <f t="shared" si="2"/>
        <v>29012490</v>
      </c>
      <c r="R9" s="20">
        <f>IF(($L9       =0),0,((($N9       -$L9       )/$L9       )*100))</f>
        <v>223.44086021505376</v>
      </c>
      <c r="S9" s="21">
        <f>IF(($M9       =0),0,((($O9       -$M9       )/$M9       )*100))</f>
        <v>34.502957181905806</v>
      </c>
      <c r="T9" s="20">
        <f>IF(($E9       =0),0,(($P9       /$E9       )*100))</f>
        <v>88.692658002887924</v>
      </c>
      <c r="U9" s="22">
        <f>IF(($E9       =0),0,(($Q9       /$E9       )*100))</f>
        <v>80.563395534821723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26012000</v>
      </c>
      <c r="C10" s="42"/>
      <c r="D10" s="42"/>
      <c r="E10" s="42">
        <f t="shared" ref="E10:E41" si="4">$B10      +$C10      +$D10</f>
        <v>26012000</v>
      </c>
      <c r="F10" s="43">
        <v>26012000</v>
      </c>
      <c r="G10" s="44">
        <v>26012000</v>
      </c>
      <c r="H10" s="43">
        <v>6488000</v>
      </c>
      <c r="I10" s="44">
        <v>4647440</v>
      </c>
      <c r="J10" s="43">
        <v>7138000</v>
      </c>
      <c r="K10" s="44">
        <v>5146615</v>
      </c>
      <c r="L10" s="43">
        <v>2134000</v>
      </c>
      <c r="M10" s="44">
        <v>5355960</v>
      </c>
      <c r="N10" s="43">
        <v>7190000</v>
      </c>
      <c r="O10" s="44">
        <v>7803257</v>
      </c>
      <c r="P10" s="43">
        <f t="shared" ref="P10:P41" si="5">$H10      +$J10      +$L10      +$N10</f>
        <v>22950000</v>
      </c>
      <c r="Q10" s="44">
        <f t="shared" ref="Q10:Q41" si="6">$I10      +$K10      +$M10      +$O10</f>
        <v>22953272</v>
      </c>
      <c r="R10" s="24">
        <f t="shared" ref="R10:R41" si="7">IF(($L10      =0),0,((($N10      -$L10      )/$L10      )*100))</f>
        <v>236.92596063730082</v>
      </c>
      <c r="S10" s="25">
        <f t="shared" ref="S10:S41" si="8">IF(($M10      =0),0,((($O10      -$M10      )/$M10      )*100))</f>
        <v>45.692966340301275</v>
      </c>
      <c r="T10" s="24">
        <f t="shared" ref="T10:T41" si="9">IF(($E10      =0),0,(($P10      /$E10      )*100))</f>
        <v>88.228509918499157</v>
      </c>
      <c r="U10" s="26">
        <f t="shared" ref="U10:U41" si="10">IF(($E10      =0),0,(($Q10      /$E10      )*100))</f>
        <v>88.241088728279266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4500000</v>
      </c>
      <c r="I13" s="44">
        <v>2031747</v>
      </c>
      <c r="J13" s="43">
        <v>2000000</v>
      </c>
      <c r="K13" s="44">
        <v>1781973</v>
      </c>
      <c r="L13" s="43">
        <v>656000</v>
      </c>
      <c r="M13" s="44">
        <v>1213132</v>
      </c>
      <c r="N13" s="43">
        <v>1834000</v>
      </c>
      <c r="O13" s="44">
        <v>1032366</v>
      </c>
      <c r="P13" s="43">
        <f t="shared" si="5"/>
        <v>8990000</v>
      </c>
      <c r="Q13" s="44">
        <f t="shared" si="6"/>
        <v>6059218</v>
      </c>
      <c r="R13" s="24">
        <f t="shared" si="7"/>
        <v>179.57317073170731</v>
      </c>
      <c r="S13" s="25">
        <f t="shared" si="8"/>
        <v>-14.900769248523657</v>
      </c>
      <c r="T13" s="24">
        <f t="shared" si="9"/>
        <v>89.9</v>
      </c>
      <c r="U13" s="26">
        <f t="shared" si="10"/>
        <v>60.592179999999999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9003000</v>
      </c>
      <c r="C28" s="39">
        <f t="shared" si="11"/>
        <v>0</v>
      </c>
      <c r="D28" s="39">
        <f t="shared" si="11"/>
        <v>0</v>
      </c>
      <c r="E28" s="39">
        <f t="shared" si="11"/>
        <v>9003000</v>
      </c>
      <c r="F28" s="40">
        <f t="shared" si="11"/>
        <v>9003000</v>
      </c>
      <c r="G28" s="41">
        <f t="shared" si="11"/>
        <v>9003000</v>
      </c>
      <c r="H28" s="40">
        <f t="shared" si="11"/>
        <v>2095000</v>
      </c>
      <c r="I28" s="41">
        <f t="shared" si="11"/>
        <v>430350</v>
      </c>
      <c r="J28" s="40">
        <f t="shared" si="11"/>
        <v>2696000</v>
      </c>
      <c r="K28" s="41">
        <f t="shared" si="11"/>
        <v>4777781</v>
      </c>
      <c r="L28" s="40">
        <f t="shared" si="11"/>
        <v>1039000</v>
      </c>
      <c r="M28" s="41">
        <f t="shared" si="11"/>
        <v>1591418</v>
      </c>
      <c r="N28" s="40">
        <f t="shared" si="11"/>
        <v>1952000</v>
      </c>
      <c r="O28" s="41">
        <f t="shared" si="11"/>
        <v>2181083</v>
      </c>
      <c r="P28" s="40">
        <f t="shared" si="11"/>
        <v>7782000</v>
      </c>
      <c r="Q28" s="41">
        <f t="shared" si="11"/>
        <v>8980632</v>
      </c>
      <c r="R28" s="20">
        <f t="shared" si="7"/>
        <v>87.872954764196336</v>
      </c>
      <c r="S28" s="21">
        <f t="shared" si="8"/>
        <v>37.052804480029764</v>
      </c>
      <c r="T28" s="20">
        <f t="shared" si="9"/>
        <v>86.437854048650451</v>
      </c>
      <c r="U28" s="22">
        <f t="shared" si="10"/>
        <v>99.751549483505499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1545000</v>
      </c>
      <c r="I31" s="44">
        <v>83334</v>
      </c>
      <c r="J31" s="43">
        <v>396000</v>
      </c>
      <c r="K31" s="44">
        <v>1516860</v>
      </c>
      <c r="L31" s="43">
        <v>552000</v>
      </c>
      <c r="M31" s="44">
        <v>863239</v>
      </c>
      <c r="N31" s="43">
        <v>295000</v>
      </c>
      <c r="O31" s="44">
        <v>336568</v>
      </c>
      <c r="P31" s="43">
        <f t="shared" si="5"/>
        <v>2788000</v>
      </c>
      <c r="Q31" s="44">
        <f t="shared" si="6"/>
        <v>2800001</v>
      </c>
      <c r="R31" s="24">
        <f t="shared" si="7"/>
        <v>-46.557971014492757</v>
      </c>
      <c r="S31" s="25">
        <f t="shared" si="8"/>
        <v>-61.011029390470071</v>
      </c>
      <c r="T31" s="24">
        <f t="shared" si="9"/>
        <v>99.571428571428569</v>
      </c>
      <c r="U31" s="26">
        <f t="shared" si="10"/>
        <v>100.0000357142857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2203000</v>
      </c>
      <c r="C33" s="42"/>
      <c r="D33" s="42"/>
      <c r="E33" s="42">
        <f t="shared" si="4"/>
        <v>2203000</v>
      </c>
      <c r="F33" s="43">
        <v>2203000</v>
      </c>
      <c r="G33" s="44">
        <v>2203000</v>
      </c>
      <c r="H33" s="43">
        <v>550000</v>
      </c>
      <c r="I33" s="44">
        <v>347016</v>
      </c>
      <c r="J33" s="43"/>
      <c r="K33" s="44">
        <v>730921</v>
      </c>
      <c r="L33" s="43">
        <v>487000</v>
      </c>
      <c r="M33" s="44">
        <v>728179</v>
      </c>
      <c r="N33" s="43">
        <v>187000</v>
      </c>
      <c r="O33" s="44">
        <v>374515</v>
      </c>
      <c r="P33" s="43">
        <f t="shared" si="5"/>
        <v>1224000</v>
      </c>
      <c r="Q33" s="44">
        <f t="shared" si="6"/>
        <v>2180631</v>
      </c>
      <c r="R33" s="24">
        <f t="shared" si="7"/>
        <v>-61.601642710472284</v>
      </c>
      <c r="S33" s="25">
        <f t="shared" si="8"/>
        <v>-48.568277854758243</v>
      </c>
      <c r="T33" s="24">
        <f t="shared" si="9"/>
        <v>55.560599182932371</v>
      </c>
      <c r="U33" s="26">
        <f t="shared" si="10"/>
        <v>98.984611892873346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2300000</v>
      </c>
      <c r="K36" s="44">
        <v>2530000</v>
      </c>
      <c r="L36" s="43"/>
      <c r="M36" s="44"/>
      <c r="N36" s="43">
        <v>1470000</v>
      </c>
      <c r="O36" s="44">
        <v>1470000</v>
      </c>
      <c r="P36" s="43">
        <f t="shared" si="5"/>
        <v>3770000</v>
      </c>
      <c r="Q36" s="44">
        <f t="shared" si="6"/>
        <v>4000000</v>
      </c>
      <c r="R36" s="24">
        <f t="shared" si="7"/>
        <v>0</v>
      </c>
      <c r="S36" s="25">
        <f t="shared" si="8"/>
        <v>0</v>
      </c>
      <c r="T36" s="24">
        <f t="shared" si="9"/>
        <v>94.25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190783000</v>
      </c>
      <c r="C43" s="45">
        <f t="shared" si="20"/>
        <v>-47043000</v>
      </c>
      <c r="D43" s="45">
        <f t="shared" si="20"/>
        <v>0</v>
      </c>
      <c r="E43" s="45">
        <f t="shared" si="20"/>
        <v>143740000</v>
      </c>
      <c r="F43" s="46">
        <f t="shared" si="20"/>
        <v>143783000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190783000</v>
      </c>
      <c r="C44" s="39">
        <f t="shared" si="22"/>
        <v>-47043000</v>
      </c>
      <c r="D44" s="39">
        <f t="shared" si="22"/>
        <v>0</v>
      </c>
      <c r="E44" s="39">
        <f t="shared" si="22"/>
        <v>143740000</v>
      </c>
      <c r="F44" s="40">
        <f t="shared" si="22"/>
        <v>143783000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105000000</v>
      </c>
      <c r="C45" s="42"/>
      <c r="D45" s="42"/>
      <c r="E45" s="42">
        <f t="shared" si="13"/>
        <v>105000000</v>
      </c>
      <c r="F45" s="43">
        <v>105000000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121000</v>
      </c>
      <c r="C46" s="42">
        <v>-43000</v>
      </c>
      <c r="D46" s="42"/>
      <c r="E46" s="42">
        <f t="shared" si="13"/>
        <v>78000</v>
      </c>
      <c r="F46" s="43">
        <v>121000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30026000</v>
      </c>
      <c r="C53" s="42"/>
      <c r="D53" s="42"/>
      <c r="E53" s="42">
        <f t="shared" si="13"/>
        <v>30026000</v>
      </c>
      <c r="F53" s="43">
        <v>30026000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8636000</v>
      </c>
      <c r="C54" s="42"/>
      <c r="D54" s="42"/>
      <c r="E54" s="42">
        <f t="shared" si="13"/>
        <v>8636000</v>
      </c>
      <c r="F54" s="43">
        <v>8636000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-47000000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235798000</v>
      </c>
      <c r="C61" s="39">
        <f t="shared" si="26"/>
        <v>-47043000</v>
      </c>
      <c r="D61" s="39">
        <f t="shared" si="26"/>
        <v>0</v>
      </c>
      <c r="E61" s="39">
        <f t="shared" si="26"/>
        <v>188755000</v>
      </c>
      <c r="F61" s="40">
        <f t="shared" si="26"/>
        <v>188798000</v>
      </c>
      <c r="G61" s="41">
        <f t="shared" si="26"/>
        <v>45015000</v>
      </c>
      <c r="H61" s="40">
        <f t="shared" si="26"/>
        <v>13083000</v>
      </c>
      <c r="I61" s="41">
        <f t="shared" si="26"/>
        <v>7109537</v>
      </c>
      <c r="J61" s="40">
        <f t="shared" si="26"/>
        <v>11834000</v>
      </c>
      <c r="K61" s="41">
        <f t="shared" si="26"/>
        <v>11706369</v>
      </c>
      <c r="L61" s="40">
        <f t="shared" si="26"/>
        <v>3829000</v>
      </c>
      <c r="M61" s="41">
        <f t="shared" si="26"/>
        <v>8160510</v>
      </c>
      <c r="N61" s="40">
        <f t="shared" si="26"/>
        <v>10976000</v>
      </c>
      <c r="O61" s="41">
        <f t="shared" si="26"/>
        <v>11016706</v>
      </c>
      <c r="P61" s="40">
        <f t="shared" si="26"/>
        <v>39722000</v>
      </c>
      <c r="Q61" s="41">
        <f t="shared" si="26"/>
        <v>37993122</v>
      </c>
      <c r="R61" s="20">
        <f t="shared" si="16"/>
        <v>186.654478976234</v>
      </c>
      <c r="S61" s="21">
        <f t="shared" si="17"/>
        <v>35.000214447381353</v>
      </c>
      <c r="T61" s="20">
        <f t="shared" si="18"/>
        <v>21.044210749384124</v>
      </c>
      <c r="U61" s="22">
        <f t="shared" si="19"/>
        <v>20.12827315832693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235798000</v>
      </c>
      <c r="C65" s="48">
        <f t="shared" si="30"/>
        <v>-47043000</v>
      </c>
      <c r="D65" s="48">
        <f t="shared" si="30"/>
        <v>0</v>
      </c>
      <c r="E65" s="48">
        <f t="shared" si="30"/>
        <v>188755000</v>
      </c>
      <c r="F65" s="49">
        <f t="shared" si="30"/>
        <v>188798000</v>
      </c>
      <c r="G65" s="50">
        <f t="shared" si="30"/>
        <v>45015000</v>
      </c>
      <c r="H65" s="49">
        <f t="shared" si="30"/>
        <v>13083000</v>
      </c>
      <c r="I65" s="50">
        <f t="shared" si="30"/>
        <v>7109537</v>
      </c>
      <c r="J65" s="49">
        <f t="shared" si="30"/>
        <v>11834000</v>
      </c>
      <c r="K65" s="50">
        <f t="shared" si="30"/>
        <v>11706369</v>
      </c>
      <c r="L65" s="49">
        <f t="shared" si="30"/>
        <v>3829000</v>
      </c>
      <c r="M65" s="51">
        <f t="shared" si="30"/>
        <v>8160510</v>
      </c>
      <c r="N65" s="49">
        <f t="shared" si="30"/>
        <v>10976000</v>
      </c>
      <c r="O65" s="50">
        <f t="shared" si="30"/>
        <v>11016706</v>
      </c>
      <c r="P65" s="49">
        <f t="shared" si="30"/>
        <v>39722000</v>
      </c>
      <c r="Q65" s="50">
        <f t="shared" si="30"/>
        <v>37993122</v>
      </c>
      <c r="R65" s="34">
        <f t="shared" si="16"/>
        <v>186.654478976234</v>
      </c>
      <c r="S65" s="35">
        <f t="shared" si="17"/>
        <v>35.000214447381353</v>
      </c>
      <c r="T65" s="34">
        <f t="shared" si="18"/>
        <v>21.044210749384124</v>
      </c>
      <c r="U65" s="35">
        <f t="shared" si="19"/>
        <v>20.12827315832693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20830000</v>
      </c>
      <c r="C8" s="36">
        <f t="shared" si="0"/>
        <v>0</v>
      </c>
      <c r="D8" s="36">
        <f t="shared" si="0"/>
        <v>0</v>
      </c>
      <c r="E8" s="36">
        <f t="shared" si="0"/>
        <v>20830000</v>
      </c>
      <c r="F8" s="37">
        <f t="shared" si="0"/>
        <v>20830000</v>
      </c>
      <c r="G8" s="38">
        <f t="shared" si="0"/>
        <v>20830000</v>
      </c>
      <c r="H8" s="37">
        <f t="shared" si="0"/>
        <v>4175000</v>
      </c>
      <c r="I8" s="38">
        <f t="shared" si="0"/>
        <v>0</v>
      </c>
      <c r="J8" s="37">
        <f t="shared" si="0"/>
        <v>3539000</v>
      </c>
      <c r="K8" s="38">
        <f t="shared" si="0"/>
        <v>0</v>
      </c>
      <c r="L8" s="37">
        <f t="shared" si="0"/>
        <v>4014000</v>
      </c>
      <c r="M8" s="38">
        <f t="shared" si="0"/>
        <v>0</v>
      </c>
      <c r="N8" s="37">
        <f t="shared" si="0"/>
        <v>6664000</v>
      </c>
      <c r="O8" s="38">
        <f t="shared" si="0"/>
        <v>0</v>
      </c>
      <c r="P8" s="37">
        <f t="shared" si="0"/>
        <v>18392000</v>
      </c>
      <c r="Q8" s="38">
        <f t="shared" si="0"/>
        <v>0</v>
      </c>
      <c r="R8" s="16">
        <f>IF(($L8       =0),0,((($N8       -$L8       )/$L8       )*100))</f>
        <v>66.018933731938205</v>
      </c>
      <c r="S8" s="17">
        <f>IF(($M8       =0),0,((($O8       -$M8       )/$M8       )*100))</f>
        <v>0</v>
      </c>
      <c r="T8" s="16">
        <f>IF(($E8       =0),0,(($P8       /$E8       )*100))</f>
        <v>88.295727316370616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16528000</v>
      </c>
      <c r="C9" s="39">
        <f t="shared" si="2"/>
        <v>0</v>
      </c>
      <c r="D9" s="39">
        <f t="shared" si="2"/>
        <v>0</v>
      </c>
      <c r="E9" s="39">
        <f t="shared" si="2"/>
        <v>16528000</v>
      </c>
      <c r="F9" s="40">
        <f t="shared" si="2"/>
        <v>16528000</v>
      </c>
      <c r="G9" s="41">
        <f t="shared" si="2"/>
        <v>16528000</v>
      </c>
      <c r="H9" s="40">
        <f t="shared" si="2"/>
        <v>3706000</v>
      </c>
      <c r="I9" s="41">
        <f t="shared" si="2"/>
        <v>0</v>
      </c>
      <c r="J9" s="40">
        <f t="shared" si="2"/>
        <v>2956000</v>
      </c>
      <c r="K9" s="41">
        <f t="shared" si="2"/>
        <v>0</v>
      </c>
      <c r="L9" s="40">
        <f t="shared" si="2"/>
        <v>3598000</v>
      </c>
      <c r="M9" s="41">
        <f t="shared" si="2"/>
        <v>0</v>
      </c>
      <c r="N9" s="40">
        <f t="shared" si="2"/>
        <v>6268000</v>
      </c>
      <c r="O9" s="41">
        <f t="shared" si="2"/>
        <v>0</v>
      </c>
      <c r="P9" s="40">
        <f t="shared" si="2"/>
        <v>16528000</v>
      </c>
      <c r="Q9" s="41">
        <f t="shared" si="2"/>
        <v>0</v>
      </c>
      <c r="R9" s="20">
        <f>IF(($L9       =0),0,((($N9       -$L9       )/$L9       )*100))</f>
        <v>74.20789327404114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16528000</v>
      </c>
      <c r="C10" s="42"/>
      <c r="D10" s="42"/>
      <c r="E10" s="42">
        <f t="shared" ref="E10:E41" si="4">$B10      +$C10      +$D10</f>
        <v>16528000</v>
      </c>
      <c r="F10" s="43">
        <v>16528000</v>
      </c>
      <c r="G10" s="44">
        <v>16528000</v>
      </c>
      <c r="H10" s="43">
        <v>3706000</v>
      </c>
      <c r="I10" s="44"/>
      <c r="J10" s="43">
        <v>2956000</v>
      </c>
      <c r="K10" s="44"/>
      <c r="L10" s="43">
        <v>3598000</v>
      </c>
      <c r="M10" s="44"/>
      <c r="N10" s="43">
        <v>6268000</v>
      </c>
      <c r="O10" s="44"/>
      <c r="P10" s="43">
        <f t="shared" ref="P10:P41" si="5">$H10      +$J10      +$L10      +$N10</f>
        <v>16528000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74.20789327404114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4302000</v>
      </c>
      <c r="C28" s="39">
        <f t="shared" si="11"/>
        <v>0</v>
      </c>
      <c r="D28" s="39">
        <f t="shared" si="11"/>
        <v>0</v>
      </c>
      <c r="E28" s="39">
        <f t="shared" si="11"/>
        <v>4302000</v>
      </c>
      <c r="F28" s="40">
        <f t="shared" si="11"/>
        <v>4302000</v>
      </c>
      <c r="G28" s="41">
        <f t="shared" si="11"/>
        <v>4302000</v>
      </c>
      <c r="H28" s="40">
        <f t="shared" si="11"/>
        <v>469000</v>
      </c>
      <c r="I28" s="41">
        <f t="shared" si="11"/>
        <v>0</v>
      </c>
      <c r="J28" s="40">
        <f t="shared" si="11"/>
        <v>583000</v>
      </c>
      <c r="K28" s="41">
        <f t="shared" si="11"/>
        <v>0</v>
      </c>
      <c r="L28" s="40">
        <f t="shared" si="11"/>
        <v>416000</v>
      </c>
      <c r="M28" s="41">
        <f t="shared" si="11"/>
        <v>0</v>
      </c>
      <c r="N28" s="40">
        <f t="shared" si="11"/>
        <v>396000</v>
      </c>
      <c r="O28" s="41">
        <f t="shared" si="11"/>
        <v>0</v>
      </c>
      <c r="P28" s="40">
        <f t="shared" si="11"/>
        <v>1864000</v>
      </c>
      <c r="Q28" s="41">
        <f t="shared" si="11"/>
        <v>0</v>
      </c>
      <c r="R28" s="20">
        <f t="shared" si="7"/>
        <v>-4.8076923076923084</v>
      </c>
      <c r="S28" s="21">
        <f t="shared" si="8"/>
        <v>0</v>
      </c>
      <c r="T28" s="20">
        <f t="shared" si="9"/>
        <v>43.328684332868434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113000</v>
      </c>
      <c r="I31" s="44"/>
      <c r="J31" s="43">
        <v>208000</v>
      </c>
      <c r="K31" s="44"/>
      <c r="L31" s="43">
        <v>42000</v>
      </c>
      <c r="M31" s="44"/>
      <c r="N31" s="43"/>
      <c r="O31" s="44"/>
      <c r="P31" s="43">
        <f t="shared" si="5"/>
        <v>363000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12.964285714285714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1502000</v>
      </c>
      <c r="C33" s="42"/>
      <c r="D33" s="42"/>
      <c r="E33" s="42">
        <f t="shared" si="4"/>
        <v>1502000</v>
      </c>
      <c r="F33" s="43">
        <v>1502000</v>
      </c>
      <c r="G33" s="44">
        <v>1502000</v>
      </c>
      <c r="H33" s="43">
        <v>356000</v>
      </c>
      <c r="I33" s="44"/>
      <c r="J33" s="43">
        <v>375000</v>
      </c>
      <c r="K33" s="44"/>
      <c r="L33" s="43">
        <v>374000</v>
      </c>
      <c r="M33" s="44"/>
      <c r="N33" s="43">
        <v>396000</v>
      </c>
      <c r="O33" s="44"/>
      <c r="P33" s="43">
        <f t="shared" si="5"/>
        <v>1501000</v>
      </c>
      <c r="Q33" s="44">
        <f t="shared" si="6"/>
        <v>0</v>
      </c>
      <c r="R33" s="24">
        <f t="shared" si="7"/>
        <v>5.8823529411764701</v>
      </c>
      <c r="S33" s="25">
        <f t="shared" si="8"/>
        <v>0</v>
      </c>
      <c r="T33" s="24">
        <f t="shared" si="9"/>
        <v>99.933422103861517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17499000</v>
      </c>
      <c r="C43" s="45">
        <f t="shared" si="20"/>
        <v>0</v>
      </c>
      <c r="D43" s="45">
        <f t="shared" si="20"/>
        <v>0</v>
      </c>
      <c r="E43" s="45">
        <f t="shared" si="20"/>
        <v>17499000</v>
      </c>
      <c r="F43" s="46">
        <f t="shared" si="20"/>
        <v>17499000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17499000</v>
      </c>
      <c r="C44" s="39">
        <f t="shared" si="22"/>
        <v>0</v>
      </c>
      <c r="D44" s="39">
        <f t="shared" si="22"/>
        <v>0</v>
      </c>
      <c r="E44" s="39">
        <f t="shared" si="22"/>
        <v>17499000</v>
      </c>
      <c r="F44" s="40">
        <f t="shared" si="22"/>
        <v>17499000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12000000</v>
      </c>
      <c r="C45" s="42"/>
      <c r="D45" s="42"/>
      <c r="E45" s="42">
        <f t="shared" si="13"/>
        <v>12000000</v>
      </c>
      <c r="F45" s="43">
        <v>12000000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5499000</v>
      </c>
      <c r="C54" s="42"/>
      <c r="D54" s="42"/>
      <c r="E54" s="42">
        <f t="shared" si="13"/>
        <v>5499000</v>
      </c>
      <c r="F54" s="43">
        <v>5499000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38329000</v>
      </c>
      <c r="C61" s="39">
        <f t="shared" si="26"/>
        <v>0</v>
      </c>
      <c r="D61" s="39">
        <f t="shared" si="26"/>
        <v>0</v>
      </c>
      <c r="E61" s="39">
        <f t="shared" si="26"/>
        <v>38329000</v>
      </c>
      <c r="F61" s="40">
        <f t="shared" si="26"/>
        <v>38329000</v>
      </c>
      <c r="G61" s="41">
        <f t="shared" si="26"/>
        <v>20830000</v>
      </c>
      <c r="H61" s="40">
        <f t="shared" si="26"/>
        <v>4175000</v>
      </c>
      <c r="I61" s="41">
        <f t="shared" si="26"/>
        <v>0</v>
      </c>
      <c r="J61" s="40">
        <f t="shared" si="26"/>
        <v>3539000</v>
      </c>
      <c r="K61" s="41">
        <f t="shared" si="26"/>
        <v>0</v>
      </c>
      <c r="L61" s="40">
        <f t="shared" si="26"/>
        <v>4014000</v>
      </c>
      <c r="M61" s="41">
        <f t="shared" si="26"/>
        <v>0</v>
      </c>
      <c r="N61" s="40">
        <f t="shared" si="26"/>
        <v>6664000</v>
      </c>
      <c r="O61" s="41">
        <f t="shared" si="26"/>
        <v>0</v>
      </c>
      <c r="P61" s="40">
        <f t="shared" si="26"/>
        <v>18392000</v>
      </c>
      <c r="Q61" s="41">
        <f t="shared" si="26"/>
        <v>0</v>
      </c>
      <c r="R61" s="20">
        <f t="shared" si="16"/>
        <v>66.018933731938205</v>
      </c>
      <c r="S61" s="21">
        <f t="shared" si="17"/>
        <v>0</v>
      </c>
      <c r="T61" s="20">
        <f t="shared" si="18"/>
        <v>47.98455477575726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38329000</v>
      </c>
      <c r="C65" s="48">
        <f t="shared" si="30"/>
        <v>0</v>
      </c>
      <c r="D65" s="48">
        <f t="shared" si="30"/>
        <v>0</v>
      </c>
      <c r="E65" s="48">
        <f t="shared" si="30"/>
        <v>38329000</v>
      </c>
      <c r="F65" s="49">
        <f t="shared" si="30"/>
        <v>38329000</v>
      </c>
      <c r="G65" s="50">
        <f t="shared" si="30"/>
        <v>20830000</v>
      </c>
      <c r="H65" s="49">
        <f t="shared" si="30"/>
        <v>4175000</v>
      </c>
      <c r="I65" s="50">
        <f t="shared" si="30"/>
        <v>0</v>
      </c>
      <c r="J65" s="49">
        <f t="shared" si="30"/>
        <v>3539000</v>
      </c>
      <c r="K65" s="50">
        <f t="shared" si="30"/>
        <v>0</v>
      </c>
      <c r="L65" s="49">
        <f t="shared" si="30"/>
        <v>4014000</v>
      </c>
      <c r="M65" s="51">
        <f t="shared" si="30"/>
        <v>0</v>
      </c>
      <c r="N65" s="49">
        <f t="shared" si="30"/>
        <v>6664000</v>
      </c>
      <c r="O65" s="50">
        <f t="shared" si="30"/>
        <v>0</v>
      </c>
      <c r="P65" s="49">
        <f t="shared" si="30"/>
        <v>18392000</v>
      </c>
      <c r="Q65" s="50">
        <f t="shared" si="30"/>
        <v>0</v>
      </c>
      <c r="R65" s="34">
        <f t="shared" si="16"/>
        <v>66.018933731938205</v>
      </c>
      <c r="S65" s="35">
        <f t="shared" si="17"/>
        <v>0</v>
      </c>
      <c r="T65" s="34">
        <f t="shared" si="18"/>
        <v>47.98455477575726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140188000</v>
      </c>
      <c r="C8" s="36">
        <f t="shared" si="0"/>
        <v>0</v>
      </c>
      <c r="D8" s="36">
        <f t="shared" si="0"/>
        <v>0</v>
      </c>
      <c r="E8" s="36">
        <f t="shared" si="0"/>
        <v>140188000</v>
      </c>
      <c r="F8" s="37">
        <f t="shared" si="0"/>
        <v>140188000</v>
      </c>
      <c r="G8" s="38">
        <f t="shared" si="0"/>
        <v>145188000</v>
      </c>
      <c r="H8" s="37">
        <f t="shared" si="0"/>
        <v>44362000</v>
      </c>
      <c r="I8" s="38">
        <f t="shared" si="0"/>
        <v>40325479</v>
      </c>
      <c r="J8" s="37">
        <f t="shared" si="0"/>
        <v>26545000</v>
      </c>
      <c r="K8" s="38">
        <f t="shared" si="0"/>
        <v>46758380</v>
      </c>
      <c r="L8" s="37">
        <f t="shared" si="0"/>
        <v>17708000</v>
      </c>
      <c r="M8" s="38">
        <f t="shared" si="0"/>
        <v>32382952</v>
      </c>
      <c r="N8" s="37">
        <f t="shared" si="0"/>
        <v>44956000</v>
      </c>
      <c r="O8" s="38">
        <f t="shared" si="0"/>
        <v>7677098</v>
      </c>
      <c r="P8" s="37">
        <f t="shared" si="0"/>
        <v>133571000</v>
      </c>
      <c r="Q8" s="38">
        <f t="shared" si="0"/>
        <v>127143909</v>
      </c>
      <c r="R8" s="16">
        <f>IF(($L8       =0),0,((($N8       -$L8       )/$L8       )*100))</f>
        <v>153.87395527445221</v>
      </c>
      <c r="S8" s="17">
        <f>IF(($M8       =0),0,((($O8       -$M8       )/$M8       )*100))</f>
        <v>-76.292778990624456</v>
      </c>
      <c r="T8" s="16">
        <f>IF(($E8       =0),0,(($P8       /$E8       )*100))</f>
        <v>95.279909835363938</v>
      </c>
      <c r="U8" s="18">
        <f>IF(($E8       =0),0,(($Q8       /$E8       )*100))</f>
        <v>90.695287043113538</v>
      </c>
      <c r="V8" s="37">
        <f t="shared" ref="V8:W8" si="1">+V9+V28</f>
        <v>2254000</v>
      </c>
      <c r="W8" s="38">
        <f t="shared" si="1"/>
        <v>2254000</v>
      </c>
    </row>
    <row r="9" spans="1:23" ht="13" x14ac:dyDescent="0.3">
      <c r="A9" s="19" t="s">
        <v>35</v>
      </c>
      <c r="B9" s="39">
        <f t="shared" ref="B9:Q9" si="2">SUM(B10:B27)</f>
        <v>110975000</v>
      </c>
      <c r="C9" s="39">
        <f t="shared" si="2"/>
        <v>0</v>
      </c>
      <c r="D9" s="39">
        <f t="shared" si="2"/>
        <v>0</v>
      </c>
      <c r="E9" s="39">
        <f t="shared" si="2"/>
        <v>110975000</v>
      </c>
      <c r="F9" s="40">
        <f t="shared" si="2"/>
        <v>110975000</v>
      </c>
      <c r="G9" s="41">
        <f t="shared" si="2"/>
        <v>110975000</v>
      </c>
      <c r="H9" s="40">
        <f t="shared" si="2"/>
        <v>38583000</v>
      </c>
      <c r="I9" s="41">
        <f t="shared" si="2"/>
        <v>23335045</v>
      </c>
      <c r="J9" s="40">
        <f t="shared" si="2"/>
        <v>21629000</v>
      </c>
      <c r="K9" s="41">
        <f t="shared" si="2"/>
        <v>46303443</v>
      </c>
      <c r="L9" s="40">
        <f t="shared" si="2"/>
        <v>13098000</v>
      </c>
      <c r="M9" s="41">
        <f t="shared" si="2"/>
        <v>23060659</v>
      </c>
      <c r="N9" s="40">
        <f t="shared" si="2"/>
        <v>37095000</v>
      </c>
      <c r="O9" s="41">
        <f t="shared" si="2"/>
        <v>6375169</v>
      </c>
      <c r="P9" s="40">
        <f t="shared" si="2"/>
        <v>110405000</v>
      </c>
      <c r="Q9" s="41">
        <f t="shared" si="2"/>
        <v>99074316</v>
      </c>
      <c r="R9" s="20">
        <f>IF(($L9       =0),0,((($N9       -$L9       )/$L9       )*100))</f>
        <v>183.21117727897388</v>
      </c>
      <c r="S9" s="21">
        <f>IF(($M9       =0),0,((($O9       -$M9       )/$M9       )*100))</f>
        <v>-72.354783963459155</v>
      </c>
      <c r="T9" s="20">
        <f>IF(($E9       =0),0,(($P9       /$E9       )*100))</f>
        <v>99.486370804235193</v>
      </c>
      <c r="U9" s="22">
        <f>IF(($E9       =0),0,(($Q9       /$E9       )*100))</f>
        <v>89.276247803559357</v>
      </c>
      <c r="V9" s="40">
        <f t="shared" ref="V9:W9" si="3">SUM(V10:V27)</f>
        <v>2254000</v>
      </c>
      <c r="W9" s="41">
        <f t="shared" si="3"/>
        <v>2254000</v>
      </c>
    </row>
    <row r="10" spans="1:23" ht="13" x14ac:dyDescent="0.3">
      <c r="A10" s="23" t="s">
        <v>36</v>
      </c>
      <c r="B10" s="42">
        <v>70975000</v>
      </c>
      <c r="C10" s="42"/>
      <c r="D10" s="42"/>
      <c r="E10" s="42">
        <f t="shared" ref="E10:E41" si="4">$B10      +$C10      +$D10</f>
        <v>70975000</v>
      </c>
      <c r="F10" s="43">
        <v>70975000</v>
      </c>
      <c r="G10" s="44">
        <v>70975000</v>
      </c>
      <c r="H10" s="43">
        <v>24315000</v>
      </c>
      <c r="I10" s="44">
        <v>9066542</v>
      </c>
      <c r="J10" s="43">
        <v>12462000</v>
      </c>
      <c r="K10" s="44">
        <v>36337991</v>
      </c>
      <c r="L10" s="43">
        <v>2124000</v>
      </c>
      <c r="M10" s="44">
        <v>9247581</v>
      </c>
      <c r="N10" s="43">
        <v>31504000</v>
      </c>
      <c r="O10" s="44">
        <v>6849685</v>
      </c>
      <c r="P10" s="43">
        <f t="shared" ref="P10:P41" si="5">$H10      +$J10      +$L10      +$N10</f>
        <v>70405000</v>
      </c>
      <c r="Q10" s="44">
        <f t="shared" ref="Q10:Q41" si="6">$I10      +$K10      +$M10      +$O10</f>
        <v>61501799</v>
      </c>
      <c r="R10" s="24">
        <f t="shared" ref="R10:R41" si="7">IF(($L10      =0),0,((($N10      -$L10      )/$L10      )*100))</f>
        <v>1383.2391713747645</v>
      </c>
      <c r="S10" s="25">
        <f t="shared" ref="S10:S41" si="8">IF(($M10      =0),0,((($O10      -$M10      )/$M10      )*100))</f>
        <v>-25.929981040447224</v>
      </c>
      <c r="T10" s="24">
        <f t="shared" ref="T10:T41" si="9">IF(($E10      =0),0,(($P10      /$E10      )*100))</f>
        <v>99.196900317013032</v>
      </c>
      <c r="U10" s="26">
        <f t="shared" ref="U10:U41" si="10">IF(($E10      =0),0,(($Q10      /$E10      )*100))</f>
        <v>86.652763649172243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40000000</v>
      </c>
      <c r="C13" s="42"/>
      <c r="D13" s="42"/>
      <c r="E13" s="42">
        <f t="shared" si="4"/>
        <v>40000000</v>
      </c>
      <c r="F13" s="43">
        <v>40000000</v>
      </c>
      <c r="G13" s="44">
        <v>40000000</v>
      </c>
      <c r="H13" s="43">
        <v>14268000</v>
      </c>
      <c r="I13" s="44">
        <v>14268503</v>
      </c>
      <c r="J13" s="43">
        <v>9167000</v>
      </c>
      <c r="K13" s="44">
        <v>9965452</v>
      </c>
      <c r="L13" s="43">
        <v>10974000</v>
      </c>
      <c r="M13" s="44">
        <v>13813078</v>
      </c>
      <c r="N13" s="43">
        <v>5591000</v>
      </c>
      <c r="O13" s="44">
        <v>-474516</v>
      </c>
      <c r="P13" s="43">
        <f t="shared" si="5"/>
        <v>40000000</v>
      </c>
      <c r="Q13" s="44">
        <f t="shared" si="6"/>
        <v>37572517</v>
      </c>
      <c r="R13" s="24">
        <f t="shared" si="7"/>
        <v>-49.052305449243669</v>
      </c>
      <c r="S13" s="25">
        <f t="shared" si="8"/>
        <v>-103.43526620207312</v>
      </c>
      <c r="T13" s="24">
        <f t="shared" si="9"/>
        <v>100</v>
      </c>
      <c r="U13" s="26">
        <f t="shared" si="10"/>
        <v>93.931292499999998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2254000</v>
      </c>
      <c r="W20" s="44">
        <v>2254000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29213000</v>
      </c>
      <c r="C28" s="39">
        <f t="shared" si="11"/>
        <v>0</v>
      </c>
      <c r="D28" s="39">
        <f t="shared" si="11"/>
        <v>0</v>
      </c>
      <c r="E28" s="39">
        <f t="shared" si="11"/>
        <v>29213000</v>
      </c>
      <c r="F28" s="40">
        <f t="shared" si="11"/>
        <v>29213000</v>
      </c>
      <c r="G28" s="41">
        <f t="shared" si="11"/>
        <v>34213000</v>
      </c>
      <c r="H28" s="40">
        <f t="shared" si="11"/>
        <v>5779000</v>
      </c>
      <c r="I28" s="41">
        <f t="shared" si="11"/>
        <v>16990434</v>
      </c>
      <c r="J28" s="40">
        <f t="shared" si="11"/>
        <v>4916000</v>
      </c>
      <c r="K28" s="41">
        <f t="shared" si="11"/>
        <v>454937</v>
      </c>
      <c r="L28" s="40">
        <f t="shared" si="11"/>
        <v>4610000</v>
      </c>
      <c r="M28" s="41">
        <f t="shared" si="11"/>
        <v>9322293</v>
      </c>
      <c r="N28" s="40">
        <f t="shared" si="11"/>
        <v>7861000</v>
      </c>
      <c r="O28" s="41">
        <f t="shared" si="11"/>
        <v>1301929</v>
      </c>
      <c r="P28" s="40">
        <f t="shared" si="11"/>
        <v>23166000</v>
      </c>
      <c r="Q28" s="41">
        <f t="shared" si="11"/>
        <v>28069593</v>
      </c>
      <c r="R28" s="20">
        <f t="shared" si="7"/>
        <v>70.520607375271155</v>
      </c>
      <c r="S28" s="21">
        <f t="shared" si="8"/>
        <v>-86.034240717385728</v>
      </c>
      <c r="T28" s="20">
        <f t="shared" si="9"/>
        <v>79.300311505151825</v>
      </c>
      <c r="U28" s="22">
        <f t="shared" si="10"/>
        <v>96.085965152500592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310000</v>
      </c>
      <c r="I31" s="44">
        <v>230000</v>
      </c>
      <c r="J31" s="43">
        <v>237000</v>
      </c>
      <c r="K31" s="44">
        <v>454937</v>
      </c>
      <c r="L31" s="43">
        <v>370000</v>
      </c>
      <c r="M31" s="44">
        <v>369726</v>
      </c>
      <c r="N31" s="43">
        <v>1702000</v>
      </c>
      <c r="O31" s="44">
        <v>1301929</v>
      </c>
      <c r="P31" s="43">
        <f t="shared" si="5"/>
        <v>2619000</v>
      </c>
      <c r="Q31" s="44">
        <f t="shared" si="6"/>
        <v>2356592</v>
      </c>
      <c r="R31" s="24">
        <f t="shared" si="7"/>
        <v>360</v>
      </c>
      <c r="S31" s="25">
        <f t="shared" si="8"/>
        <v>252.13347181426244</v>
      </c>
      <c r="T31" s="24">
        <f t="shared" si="9"/>
        <v>74.828571428571436</v>
      </c>
      <c r="U31" s="26">
        <f t="shared" si="10"/>
        <v>67.331199999999995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2939000</v>
      </c>
      <c r="C33" s="42"/>
      <c r="D33" s="42"/>
      <c r="E33" s="42">
        <f t="shared" si="4"/>
        <v>2939000</v>
      </c>
      <c r="F33" s="43">
        <v>2939000</v>
      </c>
      <c r="G33" s="44">
        <v>2939000</v>
      </c>
      <c r="H33" s="43">
        <v>735000</v>
      </c>
      <c r="I33" s="44">
        <v>4760434</v>
      </c>
      <c r="J33" s="43"/>
      <c r="K33" s="44"/>
      <c r="L33" s="43"/>
      <c r="M33" s="44">
        <v>-1821433</v>
      </c>
      <c r="N33" s="43"/>
      <c r="O33" s="44"/>
      <c r="P33" s="43">
        <f t="shared" si="5"/>
        <v>735000</v>
      </c>
      <c r="Q33" s="44">
        <f t="shared" si="6"/>
        <v>2939001</v>
      </c>
      <c r="R33" s="24">
        <f t="shared" si="7"/>
        <v>0</v>
      </c>
      <c r="S33" s="25">
        <f t="shared" si="8"/>
        <v>-100</v>
      </c>
      <c r="T33" s="24">
        <f t="shared" si="9"/>
        <v>25.008506294658044</v>
      </c>
      <c r="U33" s="26">
        <f t="shared" si="10"/>
        <v>100.00003402517864</v>
      </c>
      <c r="V33" s="43"/>
      <c r="W33" s="44"/>
    </row>
    <row r="34" spans="1:23" ht="13" x14ac:dyDescent="0.3">
      <c r="A34" s="23" t="s">
        <v>60</v>
      </c>
      <c r="B34" s="42">
        <v>22774000</v>
      </c>
      <c r="C34" s="42"/>
      <c r="D34" s="42"/>
      <c r="E34" s="42">
        <f t="shared" si="4"/>
        <v>22774000</v>
      </c>
      <c r="F34" s="43">
        <v>22774000</v>
      </c>
      <c r="G34" s="44">
        <v>22774000</v>
      </c>
      <c r="H34" s="43">
        <v>4734000</v>
      </c>
      <c r="I34" s="44">
        <v>12000000</v>
      </c>
      <c r="J34" s="43">
        <v>4679000</v>
      </c>
      <c r="K34" s="44"/>
      <c r="L34" s="43">
        <v>4240000</v>
      </c>
      <c r="M34" s="44">
        <v>10774000</v>
      </c>
      <c r="N34" s="43">
        <v>4657000</v>
      </c>
      <c r="O34" s="44"/>
      <c r="P34" s="43">
        <f t="shared" si="5"/>
        <v>18310000</v>
      </c>
      <c r="Q34" s="44">
        <f t="shared" si="6"/>
        <v>22774000</v>
      </c>
      <c r="R34" s="24">
        <f t="shared" si="7"/>
        <v>9.834905660377359</v>
      </c>
      <c r="S34" s="25">
        <f t="shared" si="8"/>
        <v>-100</v>
      </c>
      <c r="T34" s="24">
        <f t="shared" si="9"/>
        <v>80.398700272240276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1502000</v>
      </c>
      <c r="O37" s="44"/>
      <c r="P37" s="43">
        <f t="shared" si="5"/>
        <v>1502000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5121000</v>
      </c>
      <c r="C43" s="45">
        <f t="shared" si="20"/>
        <v>-121000</v>
      </c>
      <c r="D43" s="45">
        <f t="shared" si="20"/>
        <v>0</v>
      </c>
      <c r="E43" s="45">
        <f t="shared" si="20"/>
        <v>5000000</v>
      </c>
      <c r="F43" s="46">
        <f t="shared" si="20"/>
        <v>5121000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5121000</v>
      </c>
      <c r="C44" s="39">
        <f t="shared" si="22"/>
        <v>-121000</v>
      </c>
      <c r="D44" s="39">
        <f t="shared" si="22"/>
        <v>0</v>
      </c>
      <c r="E44" s="39">
        <f t="shared" si="22"/>
        <v>5000000</v>
      </c>
      <c r="F44" s="40">
        <f t="shared" si="22"/>
        <v>5121000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</v>
      </c>
      <c r="C45" s="42"/>
      <c r="D45" s="42"/>
      <c r="E45" s="42">
        <f t="shared" si="13"/>
        <v>5000000</v>
      </c>
      <c r="F45" s="43">
        <v>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121000</v>
      </c>
      <c r="C46" s="42">
        <v>-121000</v>
      </c>
      <c r="D46" s="42"/>
      <c r="E46" s="42">
        <f t="shared" si="13"/>
        <v>0</v>
      </c>
      <c r="F46" s="43">
        <v>121000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145309000</v>
      </c>
      <c r="C61" s="39">
        <f t="shared" si="26"/>
        <v>-121000</v>
      </c>
      <c r="D61" s="39">
        <f t="shared" si="26"/>
        <v>0</v>
      </c>
      <c r="E61" s="39">
        <f t="shared" si="26"/>
        <v>145188000</v>
      </c>
      <c r="F61" s="40">
        <f t="shared" si="26"/>
        <v>145309000</v>
      </c>
      <c r="G61" s="41">
        <f t="shared" si="26"/>
        <v>145188000</v>
      </c>
      <c r="H61" s="40">
        <f t="shared" si="26"/>
        <v>44362000</v>
      </c>
      <c r="I61" s="41">
        <f t="shared" si="26"/>
        <v>40325479</v>
      </c>
      <c r="J61" s="40">
        <f t="shared" si="26"/>
        <v>26545000</v>
      </c>
      <c r="K61" s="41">
        <f t="shared" si="26"/>
        <v>46758380</v>
      </c>
      <c r="L61" s="40">
        <f t="shared" si="26"/>
        <v>17708000</v>
      </c>
      <c r="M61" s="41">
        <f t="shared" si="26"/>
        <v>32382952</v>
      </c>
      <c r="N61" s="40">
        <f t="shared" si="26"/>
        <v>44956000</v>
      </c>
      <c r="O61" s="41">
        <f t="shared" si="26"/>
        <v>7677098</v>
      </c>
      <c r="P61" s="40">
        <f t="shared" si="26"/>
        <v>133571000</v>
      </c>
      <c r="Q61" s="41">
        <f t="shared" si="26"/>
        <v>127143909</v>
      </c>
      <c r="R61" s="20">
        <f t="shared" si="16"/>
        <v>153.87395527445221</v>
      </c>
      <c r="S61" s="21">
        <f t="shared" si="17"/>
        <v>-76.292778990624456</v>
      </c>
      <c r="T61" s="20">
        <f t="shared" si="18"/>
        <v>91.998650026172953</v>
      </c>
      <c r="U61" s="22">
        <f t="shared" si="19"/>
        <v>87.571912968013891</v>
      </c>
      <c r="V61" s="40">
        <f t="shared" ref="V61:W61" si="27">+V8+V43</f>
        <v>2254000</v>
      </c>
      <c r="W61" s="41">
        <f t="shared" si="27"/>
        <v>2254000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145309000</v>
      </c>
      <c r="C65" s="48">
        <f t="shared" si="30"/>
        <v>-121000</v>
      </c>
      <c r="D65" s="48">
        <f t="shared" si="30"/>
        <v>0</v>
      </c>
      <c r="E65" s="48">
        <f t="shared" si="30"/>
        <v>145188000</v>
      </c>
      <c r="F65" s="49">
        <f t="shared" si="30"/>
        <v>145309000</v>
      </c>
      <c r="G65" s="50">
        <f t="shared" si="30"/>
        <v>145188000</v>
      </c>
      <c r="H65" s="49">
        <f t="shared" si="30"/>
        <v>44362000</v>
      </c>
      <c r="I65" s="50">
        <f t="shared" si="30"/>
        <v>40325479</v>
      </c>
      <c r="J65" s="49">
        <f t="shared" si="30"/>
        <v>26545000</v>
      </c>
      <c r="K65" s="50">
        <f t="shared" si="30"/>
        <v>46758380</v>
      </c>
      <c r="L65" s="49">
        <f t="shared" si="30"/>
        <v>17708000</v>
      </c>
      <c r="M65" s="51">
        <f t="shared" si="30"/>
        <v>32382952</v>
      </c>
      <c r="N65" s="49">
        <f t="shared" si="30"/>
        <v>44956000</v>
      </c>
      <c r="O65" s="50">
        <f t="shared" si="30"/>
        <v>7677098</v>
      </c>
      <c r="P65" s="49">
        <f t="shared" si="30"/>
        <v>133571000</v>
      </c>
      <c r="Q65" s="50">
        <f t="shared" si="30"/>
        <v>127143909</v>
      </c>
      <c r="R65" s="34">
        <f t="shared" si="16"/>
        <v>153.87395527445221</v>
      </c>
      <c r="S65" s="35">
        <f t="shared" si="17"/>
        <v>-76.292778990624456</v>
      </c>
      <c r="T65" s="34">
        <f t="shared" si="18"/>
        <v>91.998650026172953</v>
      </c>
      <c r="U65" s="35">
        <f t="shared" si="19"/>
        <v>87.571912968013891</v>
      </c>
      <c r="V65" s="49">
        <f>+V61+V62</f>
        <v>2254000</v>
      </c>
      <c r="W65" s="50">
        <f>+W61+W62</f>
        <v>2254000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33494000</v>
      </c>
      <c r="C8" s="36">
        <f t="shared" si="0"/>
        <v>0</v>
      </c>
      <c r="D8" s="36">
        <f t="shared" si="0"/>
        <v>0</v>
      </c>
      <c r="E8" s="36">
        <f t="shared" si="0"/>
        <v>33494000</v>
      </c>
      <c r="F8" s="37">
        <f t="shared" si="0"/>
        <v>33494000</v>
      </c>
      <c r="G8" s="38">
        <f t="shared" si="0"/>
        <v>39494000</v>
      </c>
      <c r="H8" s="37">
        <f t="shared" si="0"/>
        <v>4412000</v>
      </c>
      <c r="I8" s="38">
        <f t="shared" si="0"/>
        <v>0</v>
      </c>
      <c r="J8" s="37">
        <f t="shared" si="0"/>
        <v>11617000</v>
      </c>
      <c r="K8" s="38">
        <f t="shared" si="0"/>
        <v>0</v>
      </c>
      <c r="L8" s="37">
        <f t="shared" si="0"/>
        <v>3864000</v>
      </c>
      <c r="M8" s="38">
        <f t="shared" si="0"/>
        <v>0</v>
      </c>
      <c r="N8" s="37">
        <f t="shared" si="0"/>
        <v>12529000</v>
      </c>
      <c r="O8" s="38">
        <f t="shared" si="0"/>
        <v>0</v>
      </c>
      <c r="P8" s="37">
        <f t="shared" si="0"/>
        <v>32422000</v>
      </c>
      <c r="Q8" s="38">
        <f t="shared" si="0"/>
        <v>0</v>
      </c>
      <c r="R8" s="16">
        <f>IF(($L8       =0),0,((($N8       -$L8       )/$L8       )*100))</f>
        <v>224.24948240165631</v>
      </c>
      <c r="S8" s="17">
        <f>IF(($M8       =0),0,((($O8       -$M8       )/$M8       )*100))</f>
        <v>0</v>
      </c>
      <c r="T8" s="16">
        <f>IF(($E8       =0),0,(($P8       /$E8       )*100))</f>
        <v>96.79942676300233</v>
      </c>
      <c r="U8" s="18">
        <f>IF(($E8       =0),0,(($Q8       /$E8       )*100))</f>
        <v>0</v>
      </c>
      <c r="V8" s="37">
        <f t="shared" ref="V8:W8" si="1">+V9+V28</f>
        <v>2911000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29618000</v>
      </c>
      <c r="C9" s="39">
        <f t="shared" si="2"/>
        <v>0</v>
      </c>
      <c r="D9" s="39">
        <f t="shared" si="2"/>
        <v>0</v>
      </c>
      <c r="E9" s="39">
        <f t="shared" si="2"/>
        <v>29618000</v>
      </c>
      <c r="F9" s="40">
        <f t="shared" si="2"/>
        <v>29618000</v>
      </c>
      <c r="G9" s="41">
        <f t="shared" si="2"/>
        <v>29618000</v>
      </c>
      <c r="H9" s="40">
        <f t="shared" si="2"/>
        <v>3377000</v>
      </c>
      <c r="I9" s="41">
        <f t="shared" si="2"/>
        <v>0</v>
      </c>
      <c r="J9" s="40">
        <f t="shared" si="2"/>
        <v>10653000</v>
      </c>
      <c r="K9" s="41">
        <f t="shared" si="2"/>
        <v>0</v>
      </c>
      <c r="L9" s="40">
        <f t="shared" si="2"/>
        <v>3238000</v>
      </c>
      <c r="M9" s="41">
        <f t="shared" si="2"/>
        <v>0</v>
      </c>
      <c r="N9" s="40">
        <f t="shared" si="2"/>
        <v>12350000</v>
      </c>
      <c r="O9" s="41">
        <f t="shared" si="2"/>
        <v>0</v>
      </c>
      <c r="P9" s="40">
        <f t="shared" si="2"/>
        <v>29618000</v>
      </c>
      <c r="Q9" s="41">
        <f t="shared" si="2"/>
        <v>0</v>
      </c>
      <c r="R9" s="20">
        <f>IF(($L9       =0),0,((($N9       -$L9       )/$L9       )*100))</f>
        <v>281.40827671402099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2911000</v>
      </c>
      <c r="W9" s="41">
        <f t="shared" si="3"/>
        <v>0</v>
      </c>
    </row>
    <row r="10" spans="1:23" ht="13" x14ac:dyDescent="0.3">
      <c r="A10" s="23" t="s">
        <v>36</v>
      </c>
      <c r="B10" s="42">
        <v>29618000</v>
      </c>
      <c r="C10" s="42"/>
      <c r="D10" s="42"/>
      <c r="E10" s="42">
        <f t="shared" ref="E10:E41" si="4">$B10      +$C10      +$D10</f>
        <v>29618000</v>
      </c>
      <c r="F10" s="43">
        <v>29618000</v>
      </c>
      <c r="G10" s="44">
        <v>29618000</v>
      </c>
      <c r="H10" s="43">
        <v>3377000</v>
      </c>
      <c r="I10" s="44"/>
      <c r="J10" s="43">
        <v>10653000</v>
      </c>
      <c r="K10" s="44"/>
      <c r="L10" s="43">
        <v>3238000</v>
      </c>
      <c r="M10" s="44"/>
      <c r="N10" s="43">
        <v>12350000</v>
      </c>
      <c r="O10" s="44"/>
      <c r="P10" s="43">
        <f t="shared" ref="P10:P41" si="5">$H10      +$J10      +$L10      +$N10</f>
        <v>29618000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281.40827671402099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2911000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3876000</v>
      </c>
      <c r="C28" s="39">
        <f t="shared" si="11"/>
        <v>0</v>
      </c>
      <c r="D28" s="39">
        <f t="shared" si="11"/>
        <v>0</v>
      </c>
      <c r="E28" s="39">
        <f t="shared" si="11"/>
        <v>3876000</v>
      </c>
      <c r="F28" s="40">
        <f t="shared" si="11"/>
        <v>3876000</v>
      </c>
      <c r="G28" s="41">
        <f t="shared" si="11"/>
        <v>9876000</v>
      </c>
      <c r="H28" s="40">
        <f t="shared" si="11"/>
        <v>1035000</v>
      </c>
      <c r="I28" s="41">
        <f t="shared" si="11"/>
        <v>0</v>
      </c>
      <c r="J28" s="40">
        <f t="shared" si="11"/>
        <v>964000</v>
      </c>
      <c r="K28" s="41">
        <f t="shared" si="11"/>
        <v>0</v>
      </c>
      <c r="L28" s="40">
        <f t="shared" si="11"/>
        <v>626000</v>
      </c>
      <c r="M28" s="41">
        <f t="shared" si="11"/>
        <v>0</v>
      </c>
      <c r="N28" s="40">
        <f t="shared" si="11"/>
        <v>179000</v>
      </c>
      <c r="O28" s="41">
        <f t="shared" si="11"/>
        <v>0</v>
      </c>
      <c r="P28" s="40">
        <f t="shared" si="11"/>
        <v>2804000</v>
      </c>
      <c r="Q28" s="41">
        <f t="shared" si="11"/>
        <v>0</v>
      </c>
      <c r="R28" s="20">
        <f t="shared" si="7"/>
        <v>-71.405750798722039</v>
      </c>
      <c r="S28" s="21">
        <f t="shared" si="8"/>
        <v>0</v>
      </c>
      <c r="T28" s="20">
        <f t="shared" si="9"/>
        <v>72.342621259029926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541000</v>
      </c>
      <c r="I31" s="44"/>
      <c r="J31" s="43">
        <v>402000</v>
      </c>
      <c r="K31" s="44"/>
      <c r="L31" s="43">
        <v>301000</v>
      </c>
      <c r="M31" s="44"/>
      <c r="N31" s="43">
        <v>179000</v>
      </c>
      <c r="O31" s="44"/>
      <c r="P31" s="43">
        <f t="shared" si="5"/>
        <v>1423000</v>
      </c>
      <c r="Q31" s="44">
        <f t="shared" si="6"/>
        <v>0</v>
      </c>
      <c r="R31" s="24">
        <f t="shared" si="7"/>
        <v>-40.53156146179402</v>
      </c>
      <c r="S31" s="25">
        <f t="shared" si="8"/>
        <v>0</v>
      </c>
      <c r="T31" s="24">
        <f t="shared" si="9"/>
        <v>74.89473684210526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1976000</v>
      </c>
      <c r="C33" s="42"/>
      <c r="D33" s="42"/>
      <c r="E33" s="42">
        <f t="shared" si="4"/>
        <v>1976000</v>
      </c>
      <c r="F33" s="43">
        <v>1976000</v>
      </c>
      <c r="G33" s="44">
        <v>1976000</v>
      </c>
      <c r="H33" s="43">
        <v>494000</v>
      </c>
      <c r="I33" s="44"/>
      <c r="J33" s="43">
        <v>562000</v>
      </c>
      <c r="K33" s="44"/>
      <c r="L33" s="43">
        <v>325000</v>
      </c>
      <c r="M33" s="44"/>
      <c r="N33" s="43"/>
      <c r="O33" s="44"/>
      <c r="P33" s="43">
        <f t="shared" si="5"/>
        <v>1381000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69.888663967611336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39552000</v>
      </c>
      <c r="C43" s="45">
        <f t="shared" si="20"/>
        <v>0</v>
      </c>
      <c r="D43" s="45">
        <f t="shared" si="20"/>
        <v>0</v>
      </c>
      <c r="E43" s="45">
        <f t="shared" si="20"/>
        <v>39552000</v>
      </c>
      <c r="F43" s="46">
        <f t="shared" si="20"/>
        <v>39552000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39552000</v>
      </c>
      <c r="C44" s="39">
        <f t="shared" si="22"/>
        <v>0</v>
      </c>
      <c r="D44" s="39">
        <f t="shared" si="22"/>
        <v>0</v>
      </c>
      <c r="E44" s="39">
        <f t="shared" si="22"/>
        <v>39552000</v>
      </c>
      <c r="F44" s="40">
        <f t="shared" si="22"/>
        <v>39552000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22552000</v>
      </c>
      <c r="C46" s="42"/>
      <c r="D46" s="42"/>
      <c r="E46" s="42">
        <f t="shared" si="13"/>
        <v>22552000</v>
      </c>
      <c r="F46" s="43">
        <v>22552000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17000000</v>
      </c>
      <c r="C53" s="42"/>
      <c r="D53" s="42"/>
      <c r="E53" s="42">
        <f t="shared" si="13"/>
        <v>17000000</v>
      </c>
      <c r="F53" s="43">
        <v>17000000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73046000</v>
      </c>
      <c r="C61" s="39">
        <f t="shared" si="26"/>
        <v>0</v>
      </c>
      <c r="D61" s="39">
        <f t="shared" si="26"/>
        <v>0</v>
      </c>
      <c r="E61" s="39">
        <f t="shared" si="26"/>
        <v>73046000</v>
      </c>
      <c r="F61" s="40">
        <f t="shared" si="26"/>
        <v>73046000</v>
      </c>
      <c r="G61" s="41">
        <f t="shared" si="26"/>
        <v>39494000</v>
      </c>
      <c r="H61" s="40">
        <f t="shared" si="26"/>
        <v>4412000</v>
      </c>
      <c r="I61" s="41">
        <f t="shared" si="26"/>
        <v>0</v>
      </c>
      <c r="J61" s="40">
        <f t="shared" si="26"/>
        <v>11617000</v>
      </c>
      <c r="K61" s="41">
        <f t="shared" si="26"/>
        <v>0</v>
      </c>
      <c r="L61" s="40">
        <f t="shared" si="26"/>
        <v>3864000</v>
      </c>
      <c r="M61" s="41">
        <f t="shared" si="26"/>
        <v>0</v>
      </c>
      <c r="N61" s="40">
        <f t="shared" si="26"/>
        <v>12529000</v>
      </c>
      <c r="O61" s="41">
        <f t="shared" si="26"/>
        <v>0</v>
      </c>
      <c r="P61" s="40">
        <f t="shared" si="26"/>
        <v>32422000</v>
      </c>
      <c r="Q61" s="41">
        <f t="shared" si="26"/>
        <v>0</v>
      </c>
      <c r="R61" s="20">
        <f t="shared" si="16"/>
        <v>224.24948240165631</v>
      </c>
      <c r="S61" s="21">
        <f t="shared" si="17"/>
        <v>0</v>
      </c>
      <c r="T61" s="20">
        <f t="shared" si="18"/>
        <v>44.385729540289681</v>
      </c>
      <c r="U61" s="22">
        <f t="shared" si="19"/>
        <v>0</v>
      </c>
      <c r="V61" s="40">
        <f t="shared" ref="V61:W61" si="27">+V8+V43</f>
        <v>2911000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73046000</v>
      </c>
      <c r="C65" s="48">
        <f t="shared" si="30"/>
        <v>0</v>
      </c>
      <c r="D65" s="48">
        <f t="shared" si="30"/>
        <v>0</v>
      </c>
      <c r="E65" s="48">
        <f t="shared" si="30"/>
        <v>73046000</v>
      </c>
      <c r="F65" s="49">
        <f t="shared" si="30"/>
        <v>73046000</v>
      </c>
      <c r="G65" s="50">
        <f t="shared" si="30"/>
        <v>39494000</v>
      </c>
      <c r="H65" s="49">
        <f t="shared" si="30"/>
        <v>4412000</v>
      </c>
      <c r="I65" s="50">
        <f t="shared" si="30"/>
        <v>0</v>
      </c>
      <c r="J65" s="49">
        <f t="shared" si="30"/>
        <v>11617000</v>
      </c>
      <c r="K65" s="50">
        <f t="shared" si="30"/>
        <v>0</v>
      </c>
      <c r="L65" s="49">
        <f t="shared" si="30"/>
        <v>3864000</v>
      </c>
      <c r="M65" s="51">
        <f t="shared" si="30"/>
        <v>0</v>
      </c>
      <c r="N65" s="49">
        <f t="shared" si="30"/>
        <v>12529000</v>
      </c>
      <c r="O65" s="50">
        <f t="shared" si="30"/>
        <v>0</v>
      </c>
      <c r="P65" s="49">
        <f t="shared" si="30"/>
        <v>32422000</v>
      </c>
      <c r="Q65" s="50">
        <f t="shared" si="30"/>
        <v>0</v>
      </c>
      <c r="R65" s="34">
        <f t="shared" si="16"/>
        <v>224.24948240165631</v>
      </c>
      <c r="S65" s="35">
        <f t="shared" si="17"/>
        <v>0</v>
      </c>
      <c r="T65" s="34">
        <f t="shared" si="18"/>
        <v>44.385729540289681</v>
      </c>
      <c r="U65" s="35">
        <f t="shared" si="19"/>
        <v>0</v>
      </c>
      <c r="V65" s="49">
        <f>+V61+V62</f>
        <v>2911000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235951000</v>
      </c>
      <c r="C8" s="36">
        <f t="shared" si="0"/>
        <v>0</v>
      </c>
      <c r="D8" s="36">
        <f t="shared" si="0"/>
        <v>0</v>
      </c>
      <c r="E8" s="36">
        <f t="shared" si="0"/>
        <v>235951000</v>
      </c>
      <c r="F8" s="37">
        <f t="shared" si="0"/>
        <v>235951000</v>
      </c>
      <c r="G8" s="38">
        <f t="shared" si="0"/>
        <v>234951000</v>
      </c>
      <c r="H8" s="37">
        <f t="shared" si="0"/>
        <v>28727000</v>
      </c>
      <c r="I8" s="38">
        <f t="shared" si="0"/>
        <v>21803460</v>
      </c>
      <c r="J8" s="37">
        <f t="shared" si="0"/>
        <v>63906000</v>
      </c>
      <c r="K8" s="38">
        <f t="shared" si="0"/>
        <v>50717476</v>
      </c>
      <c r="L8" s="37">
        <f t="shared" si="0"/>
        <v>29152000</v>
      </c>
      <c r="M8" s="38">
        <f t="shared" si="0"/>
        <v>23238763</v>
      </c>
      <c r="N8" s="37">
        <f t="shared" si="0"/>
        <v>101634000</v>
      </c>
      <c r="O8" s="38">
        <f t="shared" si="0"/>
        <v>90629352</v>
      </c>
      <c r="P8" s="37">
        <f t="shared" si="0"/>
        <v>223419000</v>
      </c>
      <c r="Q8" s="38">
        <f t="shared" si="0"/>
        <v>186389051</v>
      </c>
      <c r="R8" s="16">
        <f>IF(($L8       =0),0,((($N8       -$L8       )/$L8       )*100))</f>
        <v>248.6347420417124</v>
      </c>
      <c r="S8" s="17">
        <f>IF(($M8       =0),0,((($O8       -$M8       )/$M8       )*100))</f>
        <v>289.99215233616349</v>
      </c>
      <c r="T8" s="16">
        <f>IF(($E8       =0),0,(($P8       /$E8       )*100))</f>
        <v>94.688727744319806</v>
      </c>
      <c r="U8" s="18">
        <f>IF(($E8       =0),0,(($Q8       /$E8       )*100))</f>
        <v>78.994812906069484</v>
      </c>
      <c r="V8" s="37">
        <f t="shared" ref="V8:W8" si="1">+V9+V28</f>
        <v>21621000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225517000</v>
      </c>
      <c r="C9" s="39">
        <f t="shared" si="2"/>
        <v>0</v>
      </c>
      <c r="D9" s="39">
        <f t="shared" si="2"/>
        <v>0</v>
      </c>
      <c r="E9" s="39">
        <f t="shared" si="2"/>
        <v>225517000</v>
      </c>
      <c r="F9" s="40">
        <f t="shared" si="2"/>
        <v>225517000</v>
      </c>
      <c r="G9" s="41">
        <f t="shared" si="2"/>
        <v>219517000</v>
      </c>
      <c r="H9" s="40">
        <f t="shared" si="2"/>
        <v>27546000</v>
      </c>
      <c r="I9" s="41">
        <f t="shared" si="2"/>
        <v>24192805</v>
      </c>
      <c r="J9" s="40">
        <f t="shared" si="2"/>
        <v>61640000</v>
      </c>
      <c r="K9" s="41">
        <f t="shared" si="2"/>
        <v>48106703</v>
      </c>
      <c r="L9" s="40">
        <f t="shared" si="2"/>
        <v>28210000</v>
      </c>
      <c r="M9" s="41">
        <f t="shared" si="2"/>
        <v>21309445</v>
      </c>
      <c r="N9" s="40">
        <f t="shared" si="2"/>
        <v>101472000</v>
      </c>
      <c r="O9" s="41">
        <f t="shared" si="2"/>
        <v>89181718</v>
      </c>
      <c r="P9" s="40">
        <f t="shared" si="2"/>
        <v>218868000</v>
      </c>
      <c r="Q9" s="41">
        <f t="shared" si="2"/>
        <v>182790671</v>
      </c>
      <c r="R9" s="20">
        <f>IF(($L9       =0),0,((($N9       -$L9       )/$L9       )*100))</f>
        <v>259.70223325062034</v>
      </c>
      <c r="S9" s="21">
        <f>IF(($M9       =0),0,((($O9       -$M9       )/$M9       )*100))</f>
        <v>318.50793392319696</v>
      </c>
      <c r="T9" s="20">
        <f>IF(($E9       =0),0,(($P9       /$E9       )*100))</f>
        <v>97.051663510954839</v>
      </c>
      <c r="U9" s="22">
        <f>IF(($E9       =0),0,(($Q9       /$E9       )*100))</f>
        <v>81.054054018100629</v>
      </c>
      <c r="V9" s="40">
        <f t="shared" ref="V9:W9" si="3">SUM(V10:V27)</f>
        <v>21621000</v>
      </c>
      <c r="W9" s="41">
        <f t="shared" si="3"/>
        <v>0</v>
      </c>
    </row>
    <row r="10" spans="1:23" ht="13" x14ac:dyDescent="0.3">
      <c r="A10" s="23" t="s">
        <v>36</v>
      </c>
      <c r="B10" s="42">
        <v>146292000</v>
      </c>
      <c r="C10" s="42"/>
      <c r="D10" s="42"/>
      <c r="E10" s="42">
        <f t="shared" ref="E10:E41" si="4">$B10      +$C10      +$D10</f>
        <v>146292000</v>
      </c>
      <c r="F10" s="43">
        <v>146292000</v>
      </c>
      <c r="G10" s="44">
        <v>146292000</v>
      </c>
      <c r="H10" s="43">
        <v>23635000</v>
      </c>
      <c r="I10" s="44">
        <v>30333912</v>
      </c>
      <c r="J10" s="43">
        <v>47903000</v>
      </c>
      <c r="K10" s="44">
        <v>43607451</v>
      </c>
      <c r="L10" s="43">
        <v>6414000</v>
      </c>
      <c r="M10" s="44">
        <v>11866663</v>
      </c>
      <c r="N10" s="43">
        <v>68340000</v>
      </c>
      <c r="O10" s="44">
        <v>55882245</v>
      </c>
      <c r="P10" s="43">
        <f t="shared" ref="P10:P41" si="5">$H10      +$J10      +$L10      +$N10</f>
        <v>146292000</v>
      </c>
      <c r="Q10" s="44">
        <f t="shared" ref="Q10:Q41" si="6">$I10      +$K10      +$M10      +$O10</f>
        <v>141690271</v>
      </c>
      <c r="R10" s="24">
        <f t="shared" ref="R10:R41" si="7">IF(($L10      =0),0,((($N10      -$L10      )/$L10      )*100))</f>
        <v>965.48175865294661</v>
      </c>
      <c r="S10" s="25">
        <f t="shared" ref="S10:S41" si="8">IF(($M10      =0),0,((($O10      -$M10      )/$M10      )*100))</f>
        <v>370.91794045217262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96.854421977961877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27731000</v>
      </c>
      <c r="C13" s="42"/>
      <c r="D13" s="42"/>
      <c r="E13" s="42">
        <f t="shared" si="4"/>
        <v>27731000</v>
      </c>
      <c r="F13" s="43">
        <v>27731000</v>
      </c>
      <c r="G13" s="44">
        <v>27731000</v>
      </c>
      <c r="H13" s="43">
        <v>1123000</v>
      </c>
      <c r="I13" s="44"/>
      <c r="J13" s="43">
        <v>12598000</v>
      </c>
      <c r="K13" s="44">
        <v>13893520</v>
      </c>
      <c r="L13" s="43">
        <v>2552000</v>
      </c>
      <c r="M13" s="44">
        <v>2856355</v>
      </c>
      <c r="N13" s="43">
        <v>11458000</v>
      </c>
      <c r="O13" s="44">
        <v>10911174</v>
      </c>
      <c r="P13" s="43">
        <f t="shared" si="5"/>
        <v>27731000</v>
      </c>
      <c r="Q13" s="44">
        <f t="shared" si="6"/>
        <v>27661049</v>
      </c>
      <c r="R13" s="24">
        <f t="shared" si="7"/>
        <v>348.98119122257054</v>
      </c>
      <c r="S13" s="25">
        <f t="shared" si="8"/>
        <v>281.99642551433561</v>
      </c>
      <c r="T13" s="24">
        <f t="shared" si="9"/>
        <v>100</v>
      </c>
      <c r="U13" s="26">
        <f t="shared" si="10"/>
        <v>99.747751613717512</v>
      </c>
      <c r="V13" s="43"/>
      <c r="W13" s="44"/>
    </row>
    <row r="14" spans="1:23" ht="13" x14ac:dyDescent="0.3">
      <c r="A14" s="23" t="s">
        <v>40</v>
      </c>
      <c r="B14" s="42">
        <v>6000000</v>
      </c>
      <c r="C14" s="42"/>
      <c r="D14" s="42"/>
      <c r="E14" s="42">
        <f t="shared" si="4"/>
        <v>6000000</v>
      </c>
      <c r="F14" s="43">
        <v>6000000</v>
      </c>
      <c r="G14" s="44">
        <v>5000000</v>
      </c>
      <c r="H14" s="43"/>
      <c r="I14" s="44"/>
      <c r="J14" s="43"/>
      <c r="K14" s="44"/>
      <c r="L14" s="43">
        <v>4164000</v>
      </c>
      <c r="M14" s="44"/>
      <c r="N14" s="43">
        <v>187000</v>
      </c>
      <c r="O14" s="44"/>
      <c r="P14" s="43">
        <f t="shared" si="5"/>
        <v>4351000</v>
      </c>
      <c r="Q14" s="44">
        <f t="shared" si="6"/>
        <v>0</v>
      </c>
      <c r="R14" s="24">
        <f t="shared" si="7"/>
        <v>-95.509125840537948</v>
      </c>
      <c r="S14" s="25">
        <f t="shared" si="8"/>
        <v>0</v>
      </c>
      <c r="T14" s="24">
        <f t="shared" si="9"/>
        <v>72.516666666666666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21621000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30000000</v>
      </c>
      <c r="C22" s="42"/>
      <c r="D22" s="42"/>
      <c r="E22" s="42">
        <f t="shared" si="4"/>
        <v>30000000</v>
      </c>
      <c r="F22" s="43">
        <v>30000000</v>
      </c>
      <c r="G22" s="44">
        <v>30000000</v>
      </c>
      <c r="H22" s="43">
        <v>2788000</v>
      </c>
      <c r="I22" s="44">
        <v>-6141107</v>
      </c>
      <c r="J22" s="43">
        <v>1139000</v>
      </c>
      <c r="K22" s="44">
        <v>-9394268</v>
      </c>
      <c r="L22" s="43">
        <v>8055000</v>
      </c>
      <c r="M22" s="44">
        <v>-347013</v>
      </c>
      <c r="N22" s="43">
        <v>18018000</v>
      </c>
      <c r="O22" s="44">
        <v>15888441</v>
      </c>
      <c r="P22" s="43">
        <f t="shared" si="5"/>
        <v>30000000</v>
      </c>
      <c r="Q22" s="44">
        <f t="shared" si="6"/>
        <v>6053</v>
      </c>
      <c r="R22" s="24">
        <f t="shared" si="7"/>
        <v>123.68715083798882</v>
      </c>
      <c r="S22" s="25">
        <f t="shared" si="8"/>
        <v>-4678.6299072369047</v>
      </c>
      <c r="T22" s="24">
        <f t="shared" si="9"/>
        <v>100</v>
      </c>
      <c r="U22" s="26">
        <f t="shared" si="10"/>
        <v>2.0176666666666669E-2</v>
      </c>
      <c r="V22" s="43"/>
      <c r="W22" s="44"/>
    </row>
    <row r="23" spans="1:23" ht="13" x14ac:dyDescent="0.3">
      <c r="A23" s="23" t="s">
        <v>49</v>
      </c>
      <c r="B23" s="42">
        <v>15494000</v>
      </c>
      <c r="C23" s="42"/>
      <c r="D23" s="42"/>
      <c r="E23" s="42">
        <f t="shared" si="4"/>
        <v>15494000</v>
      </c>
      <c r="F23" s="43">
        <v>15494000</v>
      </c>
      <c r="G23" s="44">
        <v>10494000</v>
      </c>
      <c r="H23" s="43"/>
      <c r="I23" s="44"/>
      <c r="J23" s="43"/>
      <c r="K23" s="44"/>
      <c r="L23" s="43">
        <v>7025000</v>
      </c>
      <c r="M23" s="44">
        <v>6933440</v>
      </c>
      <c r="N23" s="43">
        <v>3469000</v>
      </c>
      <c r="O23" s="44">
        <v>6499858</v>
      </c>
      <c r="P23" s="43">
        <f t="shared" si="5"/>
        <v>10494000</v>
      </c>
      <c r="Q23" s="44">
        <f t="shared" si="6"/>
        <v>13433298</v>
      </c>
      <c r="R23" s="24">
        <f t="shared" si="7"/>
        <v>-50.619217081850529</v>
      </c>
      <c r="S23" s="25">
        <f t="shared" si="8"/>
        <v>-6.2534903309179866</v>
      </c>
      <c r="T23" s="24">
        <f t="shared" si="9"/>
        <v>67.72944365560862</v>
      </c>
      <c r="U23" s="26">
        <f t="shared" si="10"/>
        <v>86.7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10434000</v>
      </c>
      <c r="C28" s="39">
        <f t="shared" si="11"/>
        <v>0</v>
      </c>
      <c r="D28" s="39">
        <f t="shared" si="11"/>
        <v>0</v>
      </c>
      <c r="E28" s="39">
        <f t="shared" si="11"/>
        <v>10434000</v>
      </c>
      <c r="F28" s="40">
        <f t="shared" si="11"/>
        <v>10434000</v>
      </c>
      <c r="G28" s="41">
        <f t="shared" si="11"/>
        <v>15434000</v>
      </c>
      <c r="H28" s="40">
        <f t="shared" si="11"/>
        <v>1181000</v>
      </c>
      <c r="I28" s="41">
        <f t="shared" si="11"/>
        <v>-2389345</v>
      </c>
      <c r="J28" s="40">
        <f t="shared" si="11"/>
        <v>2266000</v>
      </c>
      <c r="K28" s="41">
        <f t="shared" si="11"/>
        <v>2610773</v>
      </c>
      <c r="L28" s="40">
        <f t="shared" si="11"/>
        <v>942000</v>
      </c>
      <c r="M28" s="41">
        <f t="shared" si="11"/>
        <v>1929318</v>
      </c>
      <c r="N28" s="40">
        <f t="shared" si="11"/>
        <v>162000</v>
      </c>
      <c r="O28" s="41">
        <f t="shared" si="11"/>
        <v>1447634</v>
      </c>
      <c r="P28" s="40">
        <f t="shared" si="11"/>
        <v>4551000</v>
      </c>
      <c r="Q28" s="41">
        <f t="shared" si="11"/>
        <v>3598380</v>
      </c>
      <c r="R28" s="20">
        <f t="shared" si="7"/>
        <v>-82.802547770700642</v>
      </c>
      <c r="S28" s="21">
        <f t="shared" si="8"/>
        <v>-24.966542581368131</v>
      </c>
      <c r="T28" s="20">
        <f t="shared" si="9"/>
        <v>43.61702127659575</v>
      </c>
      <c r="U28" s="22">
        <f t="shared" si="10"/>
        <v>34.487061529614721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72000</v>
      </c>
      <c r="I31" s="44">
        <v>-2400819</v>
      </c>
      <c r="J31" s="43">
        <v>147000</v>
      </c>
      <c r="K31" s="44">
        <v>1253813</v>
      </c>
      <c r="L31" s="43">
        <v>193000</v>
      </c>
      <c r="M31" s="44">
        <v>569616</v>
      </c>
      <c r="N31" s="43">
        <v>129000</v>
      </c>
      <c r="O31" s="44">
        <v>1246292</v>
      </c>
      <c r="P31" s="43">
        <f t="shared" si="5"/>
        <v>541000</v>
      </c>
      <c r="Q31" s="44">
        <f t="shared" si="6"/>
        <v>668902</v>
      </c>
      <c r="R31" s="24">
        <f t="shared" si="7"/>
        <v>-33.160621761658035</v>
      </c>
      <c r="S31" s="25">
        <f t="shared" si="8"/>
        <v>118.7951181146597</v>
      </c>
      <c r="T31" s="24">
        <f t="shared" si="9"/>
        <v>18.033333333333335</v>
      </c>
      <c r="U31" s="26">
        <f t="shared" si="10"/>
        <v>22.296733333333332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4434000</v>
      </c>
      <c r="C33" s="42"/>
      <c r="D33" s="42"/>
      <c r="E33" s="42">
        <f t="shared" si="4"/>
        <v>4434000</v>
      </c>
      <c r="F33" s="43">
        <v>4434000</v>
      </c>
      <c r="G33" s="44">
        <v>4434000</v>
      </c>
      <c r="H33" s="43">
        <v>1109000</v>
      </c>
      <c r="I33" s="44">
        <v>11474</v>
      </c>
      <c r="J33" s="43">
        <v>224000</v>
      </c>
      <c r="K33" s="44">
        <v>309309</v>
      </c>
      <c r="L33" s="43"/>
      <c r="M33" s="44"/>
      <c r="N33" s="43"/>
      <c r="O33" s="44"/>
      <c r="P33" s="43">
        <f t="shared" si="5"/>
        <v>1333000</v>
      </c>
      <c r="Q33" s="44">
        <f t="shared" si="6"/>
        <v>320783</v>
      </c>
      <c r="R33" s="24">
        <f t="shared" si="7"/>
        <v>0</v>
      </c>
      <c r="S33" s="25">
        <f t="shared" si="8"/>
        <v>0</v>
      </c>
      <c r="T33" s="24">
        <f t="shared" si="9"/>
        <v>30.063148398737034</v>
      </c>
      <c r="U33" s="26">
        <f t="shared" si="10"/>
        <v>7.2346188543076231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1895000</v>
      </c>
      <c r="K36" s="44">
        <v>1047651</v>
      </c>
      <c r="L36" s="43">
        <v>749000</v>
      </c>
      <c r="M36" s="44">
        <v>1359702</v>
      </c>
      <c r="N36" s="43">
        <v>33000</v>
      </c>
      <c r="O36" s="44">
        <v>201342</v>
      </c>
      <c r="P36" s="43">
        <f t="shared" si="5"/>
        <v>2677000</v>
      </c>
      <c r="Q36" s="44">
        <f t="shared" si="6"/>
        <v>2608695</v>
      </c>
      <c r="R36" s="24">
        <f t="shared" si="7"/>
        <v>-95.594125500667559</v>
      </c>
      <c r="S36" s="25">
        <f t="shared" si="8"/>
        <v>-85.192196525415127</v>
      </c>
      <c r="T36" s="24">
        <f t="shared" si="9"/>
        <v>89.233333333333334</v>
      </c>
      <c r="U36" s="26">
        <f t="shared" si="10"/>
        <v>86.956500000000005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10000000</v>
      </c>
      <c r="C43" s="45">
        <f t="shared" si="20"/>
        <v>0</v>
      </c>
      <c r="D43" s="45">
        <f t="shared" si="20"/>
        <v>0</v>
      </c>
      <c r="E43" s="45">
        <f t="shared" si="20"/>
        <v>10000000</v>
      </c>
      <c r="F43" s="46">
        <f t="shared" si="20"/>
        <v>10000000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10000000</v>
      </c>
      <c r="C44" s="39">
        <f t="shared" si="22"/>
        <v>0</v>
      </c>
      <c r="D44" s="39">
        <f t="shared" si="22"/>
        <v>0</v>
      </c>
      <c r="E44" s="39">
        <f t="shared" si="22"/>
        <v>10000000</v>
      </c>
      <c r="F44" s="40">
        <f t="shared" si="22"/>
        <v>10000000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10000000</v>
      </c>
      <c r="C47" s="42"/>
      <c r="D47" s="42"/>
      <c r="E47" s="42">
        <f t="shared" si="13"/>
        <v>10000000</v>
      </c>
      <c r="F47" s="43">
        <v>10000000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245951000</v>
      </c>
      <c r="C61" s="39">
        <f t="shared" si="26"/>
        <v>0</v>
      </c>
      <c r="D61" s="39">
        <f t="shared" si="26"/>
        <v>0</v>
      </c>
      <c r="E61" s="39">
        <f t="shared" si="26"/>
        <v>245951000</v>
      </c>
      <c r="F61" s="40">
        <f t="shared" si="26"/>
        <v>245951000</v>
      </c>
      <c r="G61" s="41">
        <f t="shared" si="26"/>
        <v>234951000</v>
      </c>
      <c r="H61" s="40">
        <f t="shared" si="26"/>
        <v>28727000</v>
      </c>
      <c r="I61" s="41">
        <f t="shared" si="26"/>
        <v>21803460</v>
      </c>
      <c r="J61" s="40">
        <f t="shared" si="26"/>
        <v>63906000</v>
      </c>
      <c r="K61" s="41">
        <f t="shared" si="26"/>
        <v>50717476</v>
      </c>
      <c r="L61" s="40">
        <f t="shared" si="26"/>
        <v>29152000</v>
      </c>
      <c r="M61" s="41">
        <f t="shared" si="26"/>
        <v>23238763</v>
      </c>
      <c r="N61" s="40">
        <f t="shared" si="26"/>
        <v>101634000</v>
      </c>
      <c r="O61" s="41">
        <f t="shared" si="26"/>
        <v>90629352</v>
      </c>
      <c r="P61" s="40">
        <f t="shared" si="26"/>
        <v>223419000</v>
      </c>
      <c r="Q61" s="41">
        <f t="shared" si="26"/>
        <v>186389051</v>
      </c>
      <c r="R61" s="20">
        <f t="shared" si="16"/>
        <v>248.6347420417124</v>
      </c>
      <c r="S61" s="21">
        <f t="shared" si="17"/>
        <v>289.99215233616349</v>
      </c>
      <c r="T61" s="20">
        <f t="shared" si="18"/>
        <v>90.838825619737264</v>
      </c>
      <c r="U61" s="22">
        <f t="shared" si="19"/>
        <v>75.78300189875219</v>
      </c>
      <c r="V61" s="40">
        <f t="shared" ref="V61:W61" si="27">+V8+V43</f>
        <v>21621000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245951000</v>
      </c>
      <c r="C65" s="48">
        <f t="shared" si="30"/>
        <v>0</v>
      </c>
      <c r="D65" s="48">
        <f t="shared" si="30"/>
        <v>0</v>
      </c>
      <c r="E65" s="48">
        <f t="shared" si="30"/>
        <v>245951000</v>
      </c>
      <c r="F65" s="49">
        <f t="shared" si="30"/>
        <v>245951000</v>
      </c>
      <c r="G65" s="50">
        <f t="shared" si="30"/>
        <v>234951000</v>
      </c>
      <c r="H65" s="49">
        <f t="shared" si="30"/>
        <v>28727000</v>
      </c>
      <c r="I65" s="50">
        <f t="shared" si="30"/>
        <v>21803460</v>
      </c>
      <c r="J65" s="49">
        <f t="shared" si="30"/>
        <v>63906000</v>
      </c>
      <c r="K65" s="50">
        <f t="shared" si="30"/>
        <v>50717476</v>
      </c>
      <c r="L65" s="49">
        <f t="shared" si="30"/>
        <v>29152000</v>
      </c>
      <c r="M65" s="51">
        <f t="shared" si="30"/>
        <v>23238763</v>
      </c>
      <c r="N65" s="49">
        <f t="shared" si="30"/>
        <v>101634000</v>
      </c>
      <c r="O65" s="50">
        <f t="shared" si="30"/>
        <v>90629352</v>
      </c>
      <c r="P65" s="49">
        <f t="shared" si="30"/>
        <v>223419000</v>
      </c>
      <c r="Q65" s="50">
        <f t="shared" si="30"/>
        <v>186389051</v>
      </c>
      <c r="R65" s="34">
        <f t="shared" si="16"/>
        <v>248.6347420417124</v>
      </c>
      <c r="S65" s="35">
        <f t="shared" si="17"/>
        <v>289.99215233616349</v>
      </c>
      <c r="T65" s="34">
        <f t="shared" si="18"/>
        <v>90.838825619737264</v>
      </c>
      <c r="U65" s="35">
        <f t="shared" si="19"/>
        <v>75.78300189875219</v>
      </c>
      <c r="V65" s="49">
        <f>+V61+V62</f>
        <v>21621000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96198000</v>
      </c>
      <c r="C8" s="36">
        <f t="shared" si="0"/>
        <v>0</v>
      </c>
      <c r="D8" s="36">
        <f t="shared" si="0"/>
        <v>0</v>
      </c>
      <c r="E8" s="36">
        <f t="shared" si="0"/>
        <v>96198000</v>
      </c>
      <c r="F8" s="37">
        <f t="shared" si="0"/>
        <v>96198000</v>
      </c>
      <c r="G8" s="38">
        <f t="shared" si="0"/>
        <v>96198000</v>
      </c>
      <c r="H8" s="37">
        <f t="shared" si="0"/>
        <v>11325000</v>
      </c>
      <c r="I8" s="38">
        <f t="shared" si="0"/>
        <v>0</v>
      </c>
      <c r="J8" s="37">
        <f t="shared" si="0"/>
        <v>38731000</v>
      </c>
      <c r="K8" s="38">
        <f t="shared" si="0"/>
        <v>0</v>
      </c>
      <c r="L8" s="37">
        <f t="shared" si="0"/>
        <v>17231000</v>
      </c>
      <c r="M8" s="38">
        <f t="shared" si="0"/>
        <v>0</v>
      </c>
      <c r="N8" s="37">
        <f t="shared" si="0"/>
        <v>28147000</v>
      </c>
      <c r="O8" s="38">
        <f t="shared" si="0"/>
        <v>37211527</v>
      </c>
      <c r="P8" s="37">
        <f t="shared" si="0"/>
        <v>95434000</v>
      </c>
      <c r="Q8" s="38">
        <f t="shared" si="0"/>
        <v>37211527</v>
      </c>
      <c r="R8" s="16">
        <f>IF(($L8       =0),0,((($N8       -$L8       )/$L8       )*100))</f>
        <v>63.350937264233067</v>
      </c>
      <c r="S8" s="17">
        <f>IF(($M8       =0),0,((($O8       -$M8       )/$M8       )*100))</f>
        <v>0</v>
      </c>
      <c r="T8" s="16">
        <f>IF(($E8       =0),0,(($P8       /$E8       )*100))</f>
        <v>99.205804694484286</v>
      </c>
      <c r="U8" s="18">
        <f>IF(($E8       =0),0,(($Q8       /$E8       )*100))</f>
        <v>38.682225202187155</v>
      </c>
      <c r="V8" s="37">
        <f t="shared" ref="V8:W8" si="1">+V9+V28</f>
        <v>19374000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92088000</v>
      </c>
      <c r="C9" s="39">
        <f t="shared" si="2"/>
        <v>0</v>
      </c>
      <c r="D9" s="39">
        <f t="shared" si="2"/>
        <v>0</v>
      </c>
      <c r="E9" s="39">
        <f t="shared" si="2"/>
        <v>92088000</v>
      </c>
      <c r="F9" s="40">
        <f t="shared" si="2"/>
        <v>92088000</v>
      </c>
      <c r="G9" s="41">
        <f t="shared" si="2"/>
        <v>92088000</v>
      </c>
      <c r="H9" s="40">
        <f t="shared" si="2"/>
        <v>10989000</v>
      </c>
      <c r="I9" s="41">
        <f t="shared" si="2"/>
        <v>0</v>
      </c>
      <c r="J9" s="40">
        <f t="shared" si="2"/>
        <v>38150000</v>
      </c>
      <c r="K9" s="41">
        <f t="shared" si="2"/>
        <v>0</v>
      </c>
      <c r="L9" s="40">
        <f t="shared" si="2"/>
        <v>16198000</v>
      </c>
      <c r="M9" s="41">
        <f t="shared" si="2"/>
        <v>0</v>
      </c>
      <c r="N9" s="40">
        <f t="shared" si="2"/>
        <v>26751000</v>
      </c>
      <c r="O9" s="41">
        <f t="shared" si="2"/>
        <v>35938921</v>
      </c>
      <c r="P9" s="40">
        <f t="shared" si="2"/>
        <v>92088000</v>
      </c>
      <c r="Q9" s="41">
        <f t="shared" si="2"/>
        <v>35938921</v>
      </c>
      <c r="R9" s="20">
        <f>IF(($L9       =0),0,((($N9       -$L9       )/$L9       )*100))</f>
        <v>65.150018520805048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39.026714664234213</v>
      </c>
      <c r="V9" s="40">
        <f t="shared" ref="V9:W9" si="3">SUM(V10:V27)</f>
        <v>19374000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</v>
      </c>
      <c r="C22" s="42"/>
      <c r="D22" s="42"/>
      <c r="E22" s="42">
        <f t="shared" si="4"/>
        <v>1000000</v>
      </c>
      <c r="F22" s="43">
        <v>1000000</v>
      </c>
      <c r="G22" s="44">
        <v>1000000</v>
      </c>
      <c r="H22" s="43"/>
      <c r="I22" s="44"/>
      <c r="J22" s="43">
        <v>1000000</v>
      </c>
      <c r="K22" s="44"/>
      <c r="L22" s="43"/>
      <c r="M22" s="44"/>
      <c r="N22" s="43"/>
      <c r="O22" s="44">
        <v>6369950</v>
      </c>
      <c r="P22" s="43">
        <f t="shared" si="5"/>
        <v>1000000</v>
      </c>
      <c r="Q22" s="44">
        <f t="shared" si="6"/>
        <v>6369950</v>
      </c>
      <c r="R22" s="24">
        <f t="shared" si="7"/>
        <v>0</v>
      </c>
      <c r="S22" s="25">
        <f t="shared" si="8"/>
        <v>0</v>
      </c>
      <c r="T22" s="24">
        <f t="shared" si="9"/>
        <v>100</v>
      </c>
      <c r="U22" s="26">
        <f t="shared" si="10"/>
        <v>636.995</v>
      </c>
      <c r="V22" s="43">
        <v>19374000</v>
      </c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2667000</v>
      </c>
      <c r="I23" s="44"/>
      <c r="J23" s="43">
        <v>3881000</v>
      </c>
      <c r="K23" s="44"/>
      <c r="L23" s="43">
        <v>8462000</v>
      </c>
      <c r="M23" s="44"/>
      <c r="N23" s="43">
        <v>4990000</v>
      </c>
      <c r="O23" s="44">
        <v>9930525</v>
      </c>
      <c r="P23" s="43">
        <f t="shared" si="5"/>
        <v>20000000</v>
      </c>
      <c r="Q23" s="44">
        <f t="shared" si="6"/>
        <v>9930525</v>
      </c>
      <c r="R23" s="24">
        <f t="shared" si="7"/>
        <v>-41.030489246041121</v>
      </c>
      <c r="S23" s="25">
        <f t="shared" si="8"/>
        <v>0</v>
      </c>
      <c r="T23" s="24">
        <f t="shared" si="9"/>
        <v>100</v>
      </c>
      <c r="U23" s="26">
        <f t="shared" si="10"/>
        <v>49.652625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71088000</v>
      </c>
      <c r="C25" s="42"/>
      <c r="D25" s="42"/>
      <c r="E25" s="42">
        <f t="shared" si="4"/>
        <v>71088000</v>
      </c>
      <c r="F25" s="43">
        <v>71088000</v>
      </c>
      <c r="G25" s="44">
        <v>71088000</v>
      </c>
      <c r="H25" s="43">
        <v>8322000</v>
      </c>
      <c r="I25" s="44"/>
      <c r="J25" s="43">
        <v>33269000</v>
      </c>
      <c r="K25" s="44"/>
      <c r="L25" s="43">
        <v>7736000</v>
      </c>
      <c r="M25" s="44"/>
      <c r="N25" s="43">
        <v>21761000</v>
      </c>
      <c r="O25" s="44">
        <v>19638446</v>
      </c>
      <c r="P25" s="43">
        <f t="shared" si="5"/>
        <v>71088000</v>
      </c>
      <c r="Q25" s="44">
        <f t="shared" si="6"/>
        <v>19638446</v>
      </c>
      <c r="R25" s="24">
        <f t="shared" si="7"/>
        <v>181.29524301964838</v>
      </c>
      <c r="S25" s="25">
        <f t="shared" si="8"/>
        <v>0</v>
      </c>
      <c r="T25" s="24">
        <f t="shared" si="9"/>
        <v>100</v>
      </c>
      <c r="U25" s="26">
        <f t="shared" si="10"/>
        <v>27.625542988971414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4110000</v>
      </c>
      <c r="C28" s="39">
        <f t="shared" si="11"/>
        <v>0</v>
      </c>
      <c r="D28" s="39">
        <f t="shared" si="11"/>
        <v>0</v>
      </c>
      <c r="E28" s="39">
        <f t="shared" si="11"/>
        <v>4110000</v>
      </c>
      <c r="F28" s="40">
        <f t="shared" si="11"/>
        <v>4110000</v>
      </c>
      <c r="G28" s="41">
        <f t="shared" si="11"/>
        <v>4110000</v>
      </c>
      <c r="H28" s="40">
        <f t="shared" si="11"/>
        <v>336000</v>
      </c>
      <c r="I28" s="41">
        <f t="shared" si="11"/>
        <v>0</v>
      </c>
      <c r="J28" s="40">
        <f t="shared" si="11"/>
        <v>581000</v>
      </c>
      <c r="K28" s="41">
        <f t="shared" si="11"/>
        <v>0</v>
      </c>
      <c r="L28" s="40">
        <f t="shared" si="11"/>
        <v>1033000</v>
      </c>
      <c r="M28" s="41">
        <f t="shared" si="11"/>
        <v>0</v>
      </c>
      <c r="N28" s="40">
        <f t="shared" si="11"/>
        <v>1396000</v>
      </c>
      <c r="O28" s="41">
        <f t="shared" si="11"/>
        <v>1272606</v>
      </c>
      <c r="P28" s="40">
        <f t="shared" si="11"/>
        <v>3346000</v>
      </c>
      <c r="Q28" s="41">
        <f t="shared" si="11"/>
        <v>1272606</v>
      </c>
      <c r="R28" s="20">
        <f t="shared" si="7"/>
        <v>35.140367860600193</v>
      </c>
      <c r="S28" s="21">
        <f t="shared" si="8"/>
        <v>0</v>
      </c>
      <c r="T28" s="20">
        <f t="shared" si="9"/>
        <v>81.411192214111921</v>
      </c>
      <c r="U28" s="22">
        <f t="shared" si="10"/>
        <v>30.963649635036493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104000</v>
      </c>
      <c r="I31" s="44"/>
      <c r="J31" s="43">
        <v>233000</v>
      </c>
      <c r="K31" s="44"/>
      <c r="L31" s="43">
        <v>477000</v>
      </c>
      <c r="M31" s="44"/>
      <c r="N31" s="43">
        <v>1045000</v>
      </c>
      <c r="O31" s="44">
        <v>559104</v>
      </c>
      <c r="P31" s="43">
        <f t="shared" si="5"/>
        <v>1859000</v>
      </c>
      <c r="Q31" s="44">
        <f t="shared" si="6"/>
        <v>559104</v>
      </c>
      <c r="R31" s="24">
        <f t="shared" si="7"/>
        <v>119.07756813417191</v>
      </c>
      <c r="S31" s="25">
        <f t="shared" si="8"/>
        <v>0</v>
      </c>
      <c r="T31" s="24">
        <f t="shared" si="9"/>
        <v>97.84210526315789</v>
      </c>
      <c r="U31" s="26">
        <f t="shared" si="10"/>
        <v>29.426526315789474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2210000</v>
      </c>
      <c r="C33" s="42"/>
      <c r="D33" s="42"/>
      <c r="E33" s="42">
        <f t="shared" si="4"/>
        <v>2210000</v>
      </c>
      <c r="F33" s="43">
        <v>2210000</v>
      </c>
      <c r="G33" s="44">
        <v>2210000</v>
      </c>
      <c r="H33" s="43">
        <v>232000</v>
      </c>
      <c r="I33" s="44"/>
      <c r="J33" s="43">
        <v>348000</v>
      </c>
      <c r="K33" s="44"/>
      <c r="L33" s="43">
        <v>556000</v>
      </c>
      <c r="M33" s="44"/>
      <c r="N33" s="43">
        <v>351000</v>
      </c>
      <c r="O33" s="44">
        <v>713502</v>
      </c>
      <c r="P33" s="43">
        <f t="shared" si="5"/>
        <v>1487000</v>
      </c>
      <c r="Q33" s="44">
        <f t="shared" si="6"/>
        <v>713502</v>
      </c>
      <c r="R33" s="24">
        <f t="shared" si="7"/>
        <v>-36.870503597122301</v>
      </c>
      <c r="S33" s="25">
        <f t="shared" si="8"/>
        <v>0</v>
      </c>
      <c r="T33" s="24">
        <f t="shared" si="9"/>
        <v>67.285067873303177</v>
      </c>
      <c r="U33" s="26">
        <f t="shared" si="10"/>
        <v>32.285158371040723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333000</v>
      </c>
      <c r="C43" s="45">
        <f t="shared" si="20"/>
        <v>-333000</v>
      </c>
      <c r="D43" s="45">
        <f t="shared" si="20"/>
        <v>0</v>
      </c>
      <c r="E43" s="45">
        <f t="shared" si="20"/>
        <v>0</v>
      </c>
      <c r="F43" s="46">
        <f t="shared" si="20"/>
        <v>333000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333000</v>
      </c>
      <c r="C44" s="39">
        <f t="shared" si="22"/>
        <v>-333000</v>
      </c>
      <c r="D44" s="39">
        <f t="shared" si="22"/>
        <v>0</v>
      </c>
      <c r="E44" s="39">
        <f t="shared" si="22"/>
        <v>0</v>
      </c>
      <c r="F44" s="40">
        <f t="shared" si="22"/>
        <v>333000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333000</v>
      </c>
      <c r="C46" s="42">
        <v>-333000</v>
      </c>
      <c r="D46" s="42"/>
      <c r="E46" s="42">
        <f t="shared" si="13"/>
        <v>0</v>
      </c>
      <c r="F46" s="43">
        <v>333000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96531000</v>
      </c>
      <c r="C61" s="39">
        <f t="shared" si="26"/>
        <v>-333000</v>
      </c>
      <c r="D61" s="39">
        <f t="shared" si="26"/>
        <v>0</v>
      </c>
      <c r="E61" s="39">
        <f t="shared" si="26"/>
        <v>96198000</v>
      </c>
      <c r="F61" s="40">
        <f t="shared" si="26"/>
        <v>96531000</v>
      </c>
      <c r="G61" s="41">
        <f t="shared" si="26"/>
        <v>96198000</v>
      </c>
      <c r="H61" s="40">
        <f t="shared" si="26"/>
        <v>11325000</v>
      </c>
      <c r="I61" s="41">
        <f t="shared" si="26"/>
        <v>0</v>
      </c>
      <c r="J61" s="40">
        <f t="shared" si="26"/>
        <v>38731000</v>
      </c>
      <c r="K61" s="41">
        <f t="shared" si="26"/>
        <v>0</v>
      </c>
      <c r="L61" s="40">
        <f t="shared" si="26"/>
        <v>17231000</v>
      </c>
      <c r="M61" s="41">
        <f t="shared" si="26"/>
        <v>0</v>
      </c>
      <c r="N61" s="40">
        <f t="shared" si="26"/>
        <v>28147000</v>
      </c>
      <c r="O61" s="41">
        <f t="shared" si="26"/>
        <v>37211527</v>
      </c>
      <c r="P61" s="40">
        <f t="shared" si="26"/>
        <v>95434000</v>
      </c>
      <c r="Q61" s="41">
        <f t="shared" si="26"/>
        <v>37211527</v>
      </c>
      <c r="R61" s="20">
        <f t="shared" si="16"/>
        <v>63.350937264233067</v>
      </c>
      <c r="S61" s="21">
        <f t="shared" si="17"/>
        <v>0</v>
      </c>
      <c r="T61" s="20">
        <f t="shared" si="18"/>
        <v>99.205804694484286</v>
      </c>
      <c r="U61" s="22">
        <f t="shared" si="19"/>
        <v>38.682225202187155</v>
      </c>
      <c r="V61" s="40">
        <f t="shared" ref="V61:W61" si="27">+V8+V43</f>
        <v>19374000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96531000</v>
      </c>
      <c r="C65" s="48">
        <f t="shared" si="30"/>
        <v>-333000</v>
      </c>
      <c r="D65" s="48">
        <f t="shared" si="30"/>
        <v>0</v>
      </c>
      <c r="E65" s="48">
        <f t="shared" si="30"/>
        <v>96198000</v>
      </c>
      <c r="F65" s="49">
        <f t="shared" si="30"/>
        <v>96531000</v>
      </c>
      <c r="G65" s="50">
        <f t="shared" si="30"/>
        <v>96198000</v>
      </c>
      <c r="H65" s="49">
        <f t="shared" si="30"/>
        <v>11325000</v>
      </c>
      <c r="I65" s="50">
        <f t="shared" si="30"/>
        <v>0</v>
      </c>
      <c r="J65" s="49">
        <f t="shared" si="30"/>
        <v>38731000</v>
      </c>
      <c r="K65" s="50">
        <f t="shared" si="30"/>
        <v>0</v>
      </c>
      <c r="L65" s="49">
        <f t="shared" si="30"/>
        <v>17231000</v>
      </c>
      <c r="M65" s="51">
        <f t="shared" si="30"/>
        <v>0</v>
      </c>
      <c r="N65" s="49">
        <f t="shared" si="30"/>
        <v>28147000</v>
      </c>
      <c r="O65" s="50">
        <f t="shared" si="30"/>
        <v>37211527</v>
      </c>
      <c r="P65" s="49">
        <f t="shared" si="30"/>
        <v>95434000</v>
      </c>
      <c r="Q65" s="50">
        <f t="shared" si="30"/>
        <v>37211527</v>
      </c>
      <c r="R65" s="34">
        <f t="shared" si="16"/>
        <v>63.350937264233067</v>
      </c>
      <c r="S65" s="35">
        <f t="shared" si="17"/>
        <v>0</v>
      </c>
      <c r="T65" s="34">
        <f t="shared" si="18"/>
        <v>99.205804694484286</v>
      </c>
      <c r="U65" s="35">
        <f t="shared" si="19"/>
        <v>38.682225202187155</v>
      </c>
      <c r="V65" s="49">
        <f>+V61+V62</f>
        <v>19374000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66365000</v>
      </c>
      <c r="C8" s="36">
        <f t="shared" si="0"/>
        <v>20000000</v>
      </c>
      <c r="D8" s="36">
        <f t="shared" si="0"/>
        <v>0</v>
      </c>
      <c r="E8" s="36">
        <f t="shared" si="0"/>
        <v>86365000</v>
      </c>
      <c r="F8" s="37">
        <f t="shared" si="0"/>
        <v>86365000</v>
      </c>
      <c r="G8" s="38">
        <f t="shared" si="0"/>
        <v>90832000</v>
      </c>
      <c r="H8" s="37">
        <f t="shared" si="0"/>
        <v>26544000</v>
      </c>
      <c r="I8" s="38">
        <f t="shared" si="0"/>
        <v>12817231</v>
      </c>
      <c r="J8" s="37">
        <f t="shared" si="0"/>
        <v>15288000</v>
      </c>
      <c r="K8" s="38">
        <f t="shared" si="0"/>
        <v>22843260</v>
      </c>
      <c r="L8" s="37">
        <f t="shared" si="0"/>
        <v>11885000</v>
      </c>
      <c r="M8" s="38">
        <f t="shared" si="0"/>
        <v>1555447</v>
      </c>
      <c r="N8" s="37">
        <f t="shared" si="0"/>
        <v>11635000</v>
      </c>
      <c r="O8" s="38">
        <f t="shared" si="0"/>
        <v>7841529</v>
      </c>
      <c r="P8" s="37">
        <f t="shared" si="0"/>
        <v>65352000</v>
      </c>
      <c r="Q8" s="38">
        <f t="shared" si="0"/>
        <v>45057467</v>
      </c>
      <c r="R8" s="16">
        <f>IF(($L8       =0),0,((($N8       -$L8       )/$L8       )*100))</f>
        <v>-2.1034917963819941</v>
      </c>
      <c r="S8" s="17">
        <f>IF(($M8       =0),0,((($O8       -$M8       )/$M8       )*100))</f>
        <v>404.13347417173327</v>
      </c>
      <c r="T8" s="16">
        <f>IF(($E8       =0),0,(($P8       /$E8       )*100))</f>
        <v>75.669542059862209</v>
      </c>
      <c r="U8" s="18">
        <f>IF(($E8       =0),0,(($Q8       /$E8       )*100))</f>
        <v>52.170980142418799</v>
      </c>
      <c r="V8" s="37">
        <f t="shared" ref="V8:W8" si="1">+V9+V28</f>
        <v>13412000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56387000</v>
      </c>
      <c r="C9" s="39">
        <f t="shared" si="2"/>
        <v>20000000</v>
      </c>
      <c r="D9" s="39">
        <f t="shared" si="2"/>
        <v>0</v>
      </c>
      <c r="E9" s="39">
        <f t="shared" si="2"/>
        <v>76387000</v>
      </c>
      <c r="F9" s="40">
        <f t="shared" si="2"/>
        <v>76387000</v>
      </c>
      <c r="G9" s="41">
        <f t="shared" si="2"/>
        <v>76387000</v>
      </c>
      <c r="H9" s="40">
        <f t="shared" si="2"/>
        <v>25997000</v>
      </c>
      <c r="I9" s="41">
        <f t="shared" si="2"/>
        <v>12717231</v>
      </c>
      <c r="J9" s="40">
        <f t="shared" si="2"/>
        <v>12241000</v>
      </c>
      <c r="K9" s="41">
        <f t="shared" si="2"/>
        <v>18357468</v>
      </c>
      <c r="L9" s="40">
        <f t="shared" si="2"/>
        <v>7848000</v>
      </c>
      <c r="M9" s="41">
        <f t="shared" si="2"/>
        <v>560092</v>
      </c>
      <c r="N9" s="40">
        <f t="shared" si="2"/>
        <v>10925000</v>
      </c>
      <c r="O9" s="41">
        <f t="shared" si="2"/>
        <v>7185106</v>
      </c>
      <c r="P9" s="40">
        <f t="shared" si="2"/>
        <v>57011000</v>
      </c>
      <c r="Q9" s="41">
        <f t="shared" si="2"/>
        <v>38819897</v>
      </c>
      <c r="R9" s="20">
        <f>IF(($L9       =0),0,((($N9       -$L9       )/$L9       )*100))</f>
        <v>39.20744138634047</v>
      </c>
      <c r="S9" s="21">
        <f>IF(($M9       =0),0,((($O9       -$M9       )/$M9       )*100))</f>
        <v>1182.8438899323683</v>
      </c>
      <c r="T9" s="20">
        <f>IF(($E9       =0),0,(($P9       /$E9       )*100))</f>
        <v>74.634427324021104</v>
      </c>
      <c r="U9" s="22">
        <f>IF(($E9       =0),0,(($Q9       /$E9       )*100))</f>
        <v>50.820030895309408</v>
      </c>
      <c r="V9" s="40">
        <f t="shared" ref="V9:W9" si="3">SUM(V10:V27)</f>
        <v>13412000</v>
      </c>
      <c r="W9" s="41">
        <f t="shared" si="3"/>
        <v>0</v>
      </c>
    </row>
    <row r="10" spans="1:23" ht="13" x14ac:dyDescent="0.3">
      <c r="A10" s="23" t="s">
        <v>36</v>
      </c>
      <c r="B10" s="42">
        <v>31387000</v>
      </c>
      <c r="C10" s="42"/>
      <c r="D10" s="42"/>
      <c r="E10" s="42">
        <f t="shared" ref="E10:E41" si="4">$B10      +$C10      +$D10</f>
        <v>31387000</v>
      </c>
      <c r="F10" s="43">
        <v>31387000</v>
      </c>
      <c r="G10" s="44">
        <v>31387000</v>
      </c>
      <c r="H10" s="43">
        <v>18911000</v>
      </c>
      <c r="I10" s="44">
        <v>8039727</v>
      </c>
      <c r="J10" s="43">
        <v>6690000</v>
      </c>
      <c r="K10" s="44">
        <v>8673307</v>
      </c>
      <c r="L10" s="43">
        <v>4830000</v>
      </c>
      <c r="M10" s="44">
        <v>3863485</v>
      </c>
      <c r="N10" s="43">
        <v>956000</v>
      </c>
      <c r="O10" s="44">
        <v>625676</v>
      </c>
      <c r="P10" s="43">
        <f t="shared" ref="P10:P41" si="5">$H10      +$J10      +$L10      +$N10</f>
        <v>31387000</v>
      </c>
      <c r="Q10" s="44">
        <f t="shared" ref="Q10:Q41" si="6">$I10      +$K10      +$M10      +$O10</f>
        <v>21202195</v>
      </c>
      <c r="R10" s="24">
        <f t="shared" ref="R10:R41" si="7">IF(($L10      =0),0,((($N10      -$L10      )/$L10      )*100))</f>
        <v>-80.207039337474114</v>
      </c>
      <c r="S10" s="25">
        <f t="shared" ref="S10:S41" si="8">IF(($M10      =0),0,((($O10      -$M10      )/$M10      )*100))</f>
        <v>-83.805398493846866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67.550880937967946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5000000</v>
      </c>
      <c r="C13" s="42"/>
      <c r="D13" s="42"/>
      <c r="E13" s="42">
        <f t="shared" si="4"/>
        <v>5000000</v>
      </c>
      <c r="F13" s="43">
        <v>5000000</v>
      </c>
      <c r="G13" s="44">
        <v>5000000</v>
      </c>
      <c r="H13" s="43">
        <v>1235000</v>
      </c>
      <c r="I13" s="44">
        <v>-87448</v>
      </c>
      <c r="J13" s="43">
        <v>1015000</v>
      </c>
      <c r="K13" s="44">
        <v>750771</v>
      </c>
      <c r="L13" s="43"/>
      <c r="M13" s="44">
        <v>-12923820</v>
      </c>
      <c r="N13" s="43">
        <v>541000</v>
      </c>
      <c r="O13" s="44">
        <v>919576</v>
      </c>
      <c r="P13" s="43">
        <f t="shared" si="5"/>
        <v>2791000</v>
      </c>
      <c r="Q13" s="44">
        <f t="shared" si="6"/>
        <v>-11340921</v>
      </c>
      <c r="R13" s="24">
        <f t="shared" si="7"/>
        <v>0</v>
      </c>
      <c r="S13" s="25">
        <f t="shared" si="8"/>
        <v>-107.11535753360847</v>
      </c>
      <c r="T13" s="24">
        <f t="shared" si="9"/>
        <v>55.82</v>
      </c>
      <c r="U13" s="26">
        <f t="shared" si="10"/>
        <v>-226.81841999999997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>
        <v>8448613</v>
      </c>
      <c r="L20" s="43"/>
      <c r="M20" s="44">
        <v>1560916</v>
      </c>
      <c r="N20" s="43">
        <v>2833000</v>
      </c>
      <c r="O20" s="44">
        <v>2689601</v>
      </c>
      <c r="P20" s="43">
        <f t="shared" si="5"/>
        <v>2833000</v>
      </c>
      <c r="Q20" s="44">
        <f t="shared" si="6"/>
        <v>12699130</v>
      </c>
      <c r="R20" s="24">
        <f t="shared" si="7"/>
        <v>0</v>
      </c>
      <c r="S20" s="25">
        <f t="shared" si="8"/>
        <v>72.309144117941003</v>
      </c>
      <c r="T20" s="24">
        <f t="shared" si="9"/>
        <v>14.164999999999999</v>
      </c>
      <c r="U20" s="26">
        <f t="shared" si="10"/>
        <v>63.495650000000005</v>
      </c>
      <c r="V20" s="43">
        <v>13412000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5851000</v>
      </c>
      <c r="I23" s="44">
        <v>4764952</v>
      </c>
      <c r="J23" s="43">
        <v>4536000</v>
      </c>
      <c r="K23" s="44">
        <v>484777</v>
      </c>
      <c r="L23" s="43">
        <v>3018000</v>
      </c>
      <c r="M23" s="44">
        <v>8059511</v>
      </c>
      <c r="N23" s="43">
        <v>6595000</v>
      </c>
      <c r="O23" s="44">
        <v>2950253</v>
      </c>
      <c r="P23" s="43">
        <f t="shared" si="5"/>
        <v>20000000</v>
      </c>
      <c r="Q23" s="44">
        <f t="shared" si="6"/>
        <v>16259493</v>
      </c>
      <c r="R23" s="24">
        <f t="shared" si="7"/>
        <v>118.52220013253812</v>
      </c>
      <c r="S23" s="25">
        <f t="shared" si="8"/>
        <v>-63.394143887886003</v>
      </c>
      <c r="T23" s="24">
        <f t="shared" si="9"/>
        <v>100</v>
      </c>
      <c r="U23" s="26">
        <f t="shared" si="10"/>
        <v>81.297465000000003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9978000</v>
      </c>
      <c r="C28" s="39">
        <f t="shared" si="11"/>
        <v>0</v>
      </c>
      <c r="D28" s="39">
        <f t="shared" si="11"/>
        <v>0</v>
      </c>
      <c r="E28" s="39">
        <f t="shared" si="11"/>
        <v>9978000</v>
      </c>
      <c r="F28" s="40">
        <f t="shared" si="11"/>
        <v>9978000</v>
      </c>
      <c r="G28" s="41">
        <f t="shared" si="11"/>
        <v>14445000</v>
      </c>
      <c r="H28" s="40">
        <f t="shared" si="11"/>
        <v>547000</v>
      </c>
      <c r="I28" s="41">
        <f t="shared" si="11"/>
        <v>100000</v>
      </c>
      <c r="J28" s="40">
        <f t="shared" si="11"/>
        <v>3047000</v>
      </c>
      <c r="K28" s="41">
        <f t="shared" si="11"/>
        <v>4485792</v>
      </c>
      <c r="L28" s="40">
        <f t="shared" si="11"/>
        <v>4037000</v>
      </c>
      <c r="M28" s="41">
        <f t="shared" si="11"/>
        <v>995355</v>
      </c>
      <c r="N28" s="40">
        <f t="shared" si="11"/>
        <v>710000</v>
      </c>
      <c r="O28" s="41">
        <f t="shared" si="11"/>
        <v>656423</v>
      </c>
      <c r="P28" s="40">
        <f t="shared" si="11"/>
        <v>8341000</v>
      </c>
      <c r="Q28" s="41">
        <f t="shared" si="11"/>
        <v>6237570</v>
      </c>
      <c r="R28" s="20">
        <f t="shared" si="7"/>
        <v>-82.412682685162252</v>
      </c>
      <c r="S28" s="21">
        <f t="shared" si="8"/>
        <v>-34.051368607180358</v>
      </c>
      <c r="T28" s="20">
        <f t="shared" si="9"/>
        <v>83.593906594507914</v>
      </c>
      <c r="U28" s="22">
        <f t="shared" si="10"/>
        <v>62.513229104028866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330000</v>
      </c>
      <c r="I31" s="44">
        <v>100000</v>
      </c>
      <c r="J31" s="43">
        <v>2926000</v>
      </c>
      <c r="K31" s="44">
        <v>1640374</v>
      </c>
      <c r="L31" s="43">
        <v>150000</v>
      </c>
      <c r="M31" s="44">
        <v>1293011</v>
      </c>
      <c r="N31" s="43">
        <v>42000</v>
      </c>
      <c r="O31" s="44">
        <v>206609</v>
      </c>
      <c r="P31" s="43">
        <f t="shared" si="5"/>
        <v>3448000</v>
      </c>
      <c r="Q31" s="44">
        <f t="shared" si="6"/>
        <v>3239994</v>
      </c>
      <c r="R31" s="24">
        <f t="shared" si="7"/>
        <v>-72</v>
      </c>
      <c r="S31" s="25">
        <f t="shared" si="8"/>
        <v>-84.021094948148161</v>
      </c>
      <c r="T31" s="24">
        <f t="shared" si="9"/>
        <v>90.736842105263165</v>
      </c>
      <c r="U31" s="26">
        <f t="shared" si="10"/>
        <v>85.263000000000005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2178000</v>
      </c>
      <c r="C33" s="42"/>
      <c r="D33" s="42"/>
      <c r="E33" s="42">
        <f t="shared" si="4"/>
        <v>2178000</v>
      </c>
      <c r="F33" s="43">
        <v>2178000</v>
      </c>
      <c r="G33" s="44">
        <v>1645000</v>
      </c>
      <c r="H33" s="43">
        <v>217000</v>
      </c>
      <c r="I33" s="44"/>
      <c r="J33" s="43">
        <v>121000</v>
      </c>
      <c r="K33" s="44">
        <v>248692</v>
      </c>
      <c r="L33" s="43">
        <v>375000</v>
      </c>
      <c r="M33" s="44">
        <v>-586181</v>
      </c>
      <c r="N33" s="43">
        <v>372000</v>
      </c>
      <c r="O33" s="44">
        <v>188814</v>
      </c>
      <c r="P33" s="43">
        <f t="shared" si="5"/>
        <v>1085000</v>
      </c>
      <c r="Q33" s="44">
        <f t="shared" si="6"/>
        <v>-148675</v>
      </c>
      <c r="R33" s="24">
        <f t="shared" si="7"/>
        <v>-0.8</v>
      </c>
      <c r="S33" s="25">
        <f t="shared" si="8"/>
        <v>-132.21087002137565</v>
      </c>
      <c r="T33" s="24">
        <f t="shared" si="9"/>
        <v>49.816345270890729</v>
      </c>
      <c r="U33" s="26">
        <f t="shared" si="10"/>
        <v>-6.826216712580349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/>
      <c r="K36" s="44">
        <v>2596726</v>
      </c>
      <c r="L36" s="43">
        <v>3512000</v>
      </c>
      <c r="M36" s="44">
        <v>288525</v>
      </c>
      <c r="N36" s="43">
        <v>296000</v>
      </c>
      <c r="O36" s="44">
        <v>261000</v>
      </c>
      <c r="P36" s="43">
        <f t="shared" si="5"/>
        <v>3808000</v>
      </c>
      <c r="Q36" s="44">
        <f t="shared" si="6"/>
        <v>3146251</v>
      </c>
      <c r="R36" s="24">
        <f t="shared" si="7"/>
        <v>-91.571753986332567</v>
      </c>
      <c r="S36" s="25">
        <f t="shared" si="8"/>
        <v>-9.5399012217312187</v>
      </c>
      <c r="T36" s="24">
        <f t="shared" si="9"/>
        <v>95.199999999999989</v>
      </c>
      <c r="U36" s="26">
        <f t="shared" si="10"/>
        <v>78.656274999999994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1561000</v>
      </c>
      <c r="C43" s="45">
        <f t="shared" si="20"/>
        <v>194000</v>
      </c>
      <c r="D43" s="45">
        <f t="shared" si="20"/>
        <v>0</v>
      </c>
      <c r="E43" s="45">
        <f t="shared" si="20"/>
        <v>1755000</v>
      </c>
      <c r="F43" s="46">
        <f t="shared" si="20"/>
        <v>1561000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1561000</v>
      </c>
      <c r="C44" s="39">
        <f t="shared" si="22"/>
        <v>194000</v>
      </c>
      <c r="D44" s="39">
        <f t="shared" si="22"/>
        <v>0</v>
      </c>
      <c r="E44" s="39">
        <f t="shared" si="22"/>
        <v>1755000</v>
      </c>
      <c r="F44" s="40">
        <f t="shared" si="22"/>
        <v>1561000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1561000</v>
      </c>
      <c r="C46" s="42">
        <v>194000</v>
      </c>
      <c r="D46" s="42"/>
      <c r="E46" s="42">
        <f t="shared" si="13"/>
        <v>1755000</v>
      </c>
      <c r="F46" s="43">
        <v>1561000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67926000</v>
      </c>
      <c r="C61" s="39">
        <f t="shared" si="26"/>
        <v>20194000</v>
      </c>
      <c r="D61" s="39">
        <f t="shared" si="26"/>
        <v>0</v>
      </c>
      <c r="E61" s="39">
        <f t="shared" si="26"/>
        <v>88120000</v>
      </c>
      <c r="F61" s="40">
        <f t="shared" si="26"/>
        <v>87926000</v>
      </c>
      <c r="G61" s="41">
        <f t="shared" si="26"/>
        <v>90832000</v>
      </c>
      <c r="H61" s="40">
        <f t="shared" si="26"/>
        <v>26544000</v>
      </c>
      <c r="I61" s="41">
        <f t="shared" si="26"/>
        <v>12817231</v>
      </c>
      <c r="J61" s="40">
        <f t="shared" si="26"/>
        <v>15288000</v>
      </c>
      <c r="K61" s="41">
        <f t="shared" si="26"/>
        <v>22843260</v>
      </c>
      <c r="L61" s="40">
        <f t="shared" si="26"/>
        <v>11885000</v>
      </c>
      <c r="M61" s="41">
        <f t="shared" si="26"/>
        <v>1555447</v>
      </c>
      <c r="N61" s="40">
        <f t="shared" si="26"/>
        <v>11635000</v>
      </c>
      <c r="O61" s="41">
        <f t="shared" si="26"/>
        <v>7841529</v>
      </c>
      <c r="P61" s="40">
        <f t="shared" si="26"/>
        <v>65352000</v>
      </c>
      <c r="Q61" s="41">
        <f t="shared" si="26"/>
        <v>45057467</v>
      </c>
      <c r="R61" s="20">
        <f t="shared" si="16"/>
        <v>-2.1034917963819941</v>
      </c>
      <c r="S61" s="21">
        <f t="shared" si="17"/>
        <v>404.13347417173327</v>
      </c>
      <c r="T61" s="20">
        <f t="shared" si="18"/>
        <v>74.162505674080805</v>
      </c>
      <c r="U61" s="22">
        <f t="shared" si="19"/>
        <v>51.131941670449386</v>
      </c>
      <c r="V61" s="40">
        <f t="shared" ref="V61:W61" si="27">+V8+V43</f>
        <v>13412000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67926000</v>
      </c>
      <c r="C65" s="48">
        <f t="shared" si="30"/>
        <v>20194000</v>
      </c>
      <c r="D65" s="48">
        <f t="shared" si="30"/>
        <v>0</v>
      </c>
      <c r="E65" s="48">
        <f t="shared" si="30"/>
        <v>88120000</v>
      </c>
      <c r="F65" s="49">
        <f t="shared" si="30"/>
        <v>87926000</v>
      </c>
      <c r="G65" s="50">
        <f t="shared" si="30"/>
        <v>90832000</v>
      </c>
      <c r="H65" s="49">
        <f t="shared" si="30"/>
        <v>26544000</v>
      </c>
      <c r="I65" s="50">
        <f t="shared" si="30"/>
        <v>12817231</v>
      </c>
      <c r="J65" s="49">
        <f t="shared" si="30"/>
        <v>15288000</v>
      </c>
      <c r="K65" s="50">
        <f t="shared" si="30"/>
        <v>22843260</v>
      </c>
      <c r="L65" s="49">
        <f t="shared" si="30"/>
        <v>11885000</v>
      </c>
      <c r="M65" s="51">
        <f t="shared" si="30"/>
        <v>1555447</v>
      </c>
      <c r="N65" s="49">
        <f t="shared" si="30"/>
        <v>11635000</v>
      </c>
      <c r="O65" s="50">
        <f t="shared" si="30"/>
        <v>7841529</v>
      </c>
      <c r="P65" s="49">
        <f t="shared" si="30"/>
        <v>65352000</v>
      </c>
      <c r="Q65" s="50">
        <f t="shared" si="30"/>
        <v>45057467</v>
      </c>
      <c r="R65" s="34">
        <f t="shared" si="16"/>
        <v>-2.1034917963819941</v>
      </c>
      <c r="S65" s="35">
        <f t="shared" si="17"/>
        <v>404.13347417173327</v>
      </c>
      <c r="T65" s="34">
        <f t="shared" si="18"/>
        <v>74.162505674080805</v>
      </c>
      <c r="U65" s="35">
        <f t="shared" si="19"/>
        <v>51.131941670449386</v>
      </c>
      <c r="V65" s="49">
        <f>+V61+V62</f>
        <v>13412000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350733000</v>
      </c>
      <c r="C8" s="36">
        <f t="shared" si="0"/>
        <v>20000000</v>
      </c>
      <c r="D8" s="36">
        <f t="shared" si="0"/>
        <v>0</v>
      </c>
      <c r="E8" s="36">
        <f t="shared" si="0"/>
        <v>370733000</v>
      </c>
      <c r="F8" s="37">
        <f t="shared" si="0"/>
        <v>370733000</v>
      </c>
      <c r="G8" s="38">
        <f t="shared" si="0"/>
        <v>375733000</v>
      </c>
      <c r="H8" s="37">
        <f t="shared" si="0"/>
        <v>86262000</v>
      </c>
      <c r="I8" s="38">
        <f t="shared" si="0"/>
        <v>0</v>
      </c>
      <c r="J8" s="37">
        <f t="shared" si="0"/>
        <v>114585000</v>
      </c>
      <c r="K8" s="38">
        <f t="shared" si="0"/>
        <v>146494240</v>
      </c>
      <c r="L8" s="37">
        <f t="shared" si="0"/>
        <v>56028000</v>
      </c>
      <c r="M8" s="38">
        <f t="shared" si="0"/>
        <v>21868051</v>
      </c>
      <c r="N8" s="37">
        <f t="shared" si="0"/>
        <v>93216000</v>
      </c>
      <c r="O8" s="38">
        <f t="shared" si="0"/>
        <v>94365357</v>
      </c>
      <c r="P8" s="37">
        <f t="shared" si="0"/>
        <v>350091000</v>
      </c>
      <c r="Q8" s="38">
        <f t="shared" si="0"/>
        <v>262727648</v>
      </c>
      <c r="R8" s="16">
        <f>IF(($L8       =0),0,((($N8       -$L8       )/$L8       )*100))</f>
        <v>66.373955879203251</v>
      </c>
      <c r="S8" s="17">
        <f>IF(($M8       =0),0,((($O8       -$M8       )/$M8       )*100))</f>
        <v>331.52156998353439</v>
      </c>
      <c r="T8" s="16">
        <f>IF(($E8       =0),0,(($P8       /$E8       )*100))</f>
        <v>94.432111519611155</v>
      </c>
      <c r="U8" s="18">
        <f>IF(($E8       =0),0,(($Q8       /$E8       )*100))</f>
        <v>70.867079002948216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346032000</v>
      </c>
      <c r="C9" s="39">
        <f t="shared" si="2"/>
        <v>20000000</v>
      </c>
      <c r="D9" s="39">
        <f t="shared" si="2"/>
        <v>0</v>
      </c>
      <c r="E9" s="39">
        <f t="shared" si="2"/>
        <v>366032000</v>
      </c>
      <c r="F9" s="40">
        <f t="shared" si="2"/>
        <v>366032000</v>
      </c>
      <c r="G9" s="41">
        <f t="shared" si="2"/>
        <v>366032000</v>
      </c>
      <c r="H9" s="40">
        <f t="shared" si="2"/>
        <v>85436000</v>
      </c>
      <c r="I9" s="41">
        <f t="shared" si="2"/>
        <v>0</v>
      </c>
      <c r="J9" s="40">
        <f t="shared" si="2"/>
        <v>113700000</v>
      </c>
      <c r="K9" s="41">
        <f t="shared" si="2"/>
        <v>144931941</v>
      </c>
      <c r="L9" s="40">
        <f t="shared" si="2"/>
        <v>55466000</v>
      </c>
      <c r="M9" s="41">
        <f t="shared" si="2"/>
        <v>19279125</v>
      </c>
      <c r="N9" s="40">
        <f t="shared" si="2"/>
        <v>89827000</v>
      </c>
      <c r="O9" s="41">
        <f t="shared" si="2"/>
        <v>95325923</v>
      </c>
      <c r="P9" s="40">
        <f t="shared" si="2"/>
        <v>344429000</v>
      </c>
      <c r="Q9" s="41">
        <f t="shared" si="2"/>
        <v>259536989</v>
      </c>
      <c r="R9" s="20">
        <f>IF(($L9       =0),0,((($N9       -$L9       )/$L9       )*100))</f>
        <v>61.949662856524725</v>
      </c>
      <c r="S9" s="21">
        <f>IF(($M9       =0),0,((($O9       -$M9       )/$M9       )*100))</f>
        <v>394.4515012999812</v>
      </c>
      <c r="T9" s="20">
        <f>IF(($E9       =0),0,(($P9       /$E9       )*100))</f>
        <v>94.098057000480821</v>
      </c>
      <c r="U9" s="22">
        <f>IF(($E9       =0),0,(($Q9       /$E9       )*100))</f>
        <v>70.905546236394628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150678000</v>
      </c>
      <c r="C10" s="42"/>
      <c r="D10" s="42"/>
      <c r="E10" s="42">
        <f t="shared" ref="E10:E41" si="4">$B10      +$C10      +$D10</f>
        <v>150678000</v>
      </c>
      <c r="F10" s="43">
        <v>150678000</v>
      </c>
      <c r="G10" s="44">
        <v>150678000</v>
      </c>
      <c r="H10" s="43">
        <v>54488000</v>
      </c>
      <c r="I10" s="44"/>
      <c r="J10" s="43">
        <v>39012000</v>
      </c>
      <c r="K10" s="44">
        <v>65753724</v>
      </c>
      <c r="L10" s="43">
        <v>21388000</v>
      </c>
      <c r="M10" s="44">
        <v>23135898</v>
      </c>
      <c r="N10" s="43">
        <v>35790000</v>
      </c>
      <c r="O10" s="44">
        <v>27963107</v>
      </c>
      <c r="P10" s="43">
        <f t="shared" ref="P10:P41" si="5">$H10      +$J10      +$L10      +$N10</f>
        <v>150678000</v>
      </c>
      <c r="Q10" s="44">
        <f t="shared" ref="Q10:Q41" si="6">$I10      +$K10      +$M10      +$O10</f>
        <v>116852729</v>
      </c>
      <c r="R10" s="24">
        <f t="shared" ref="R10:R41" si="7">IF(($L10      =0),0,((($N10      -$L10      )/$L10      )*100))</f>
        <v>67.336824387507008</v>
      </c>
      <c r="S10" s="25">
        <f t="shared" ref="S10:S41" si="8">IF(($M10      =0),0,((($O10      -$M10      )/$M10      )*100))</f>
        <v>20.864584551678089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77.551287513771086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13941000</v>
      </c>
      <c r="C13" s="42"/>
      <c r="D13" s="42"/>
      <c r="E13" s="42">
        <f t="shared" si="4"/>
        <v>13941000</v>
      </c>
      <c r="F13" s="43">
        <v>13941000</v>
      </c>
      <c r="G13" s="44">
        <v>13941000</v>
      </c>
      <c r="H13" s="43">
        <v>4624000</v>
      </c>
      <c r="I13" s="44"/>
      <c r="J13" s="43">
        <v>4437000</v>
      </c>
      <c r="K13" s="44"/>
      <c r="L13" s="43"/>
      <c r="M13" s="44"/>
      <c r="N13" s="43">
        <v>3277000</v>
      </c>
      <c r="O13" s="44">
        <v>163859</v>
      </c>
      <c r="P13" s="43">
        <f t="shared" si="5"/>
        <v>12338000</v>
      </c>
      <c r="Q13" s="44">
        <f t="shared" si="6"/>
        <v>163859</v>
      </c>
      <c r="R13" s="24">
        <f t="shared" si="7"/>
        <v>0</v>
      </c>
      <c r="S13" s="25">
        <f t="shared" si="8"/>
        <v>0</v>
      </c>
      <c r="T13" s="24">
        <f t="shared" si="9"/>
        <v>88.501542213614513</v>
      </c>
      <c r="U13" s="26">
        <f t="shared" si="10"/>
        <v>1.1753747937737609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22985181</v>
      </c>
      <c r="P20" s="43">
        <f t="shared" si="5"/>
        <v>0</v>
      </c>
      <c r="Q20" s="44">
        <f t="shared" si="6"/>
        <v>22985181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114.925905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98887000</v>
      </c>
      <c r="C22" s="42"/>
      <c r="D22" s="42"/>
      <c r="E22" s="42">
        <f t="shared" si="4"/>
        <v>98887000</v>
      </c>
      <c r="F22" s="43">
        <v>98887000</v>
      </c>
      <c r="G22" s="44">
        <v>98887000</v>
      </c>
      <c r="H22" s="43"/>
      <c r="I22" s="44"/>
      <c r="J22" s="43">
        <v>36575000</v>
      </c>
      <c r="K22" s="44">
        <v>35635917</v>
      </c>
      <c r="L22" s="43">
        <v>15779000</v>
      </c>
      <c r="M22" s="44">
        <v>17649751</v>
      </c>
      <c r="N22" s="43">
        <v>46533000</v>
      </c>
      <c r="O22" s="44">
        <v>33863273</v>
      </c>
      <c r="P22" s="43">
        <f t="shared" si="5"/>
        <v>98887000</v>
      </c>
      <c r="Q22" s="44">
        <f t="shared" si="6"/>
        <v>87148941</v>
      </c>
      <c r="R22" s="24">
        <f t="shared" si="7"/>
        <v>194.9046200646429</v>
      </c>
      <c r="S22" s="25">
        <f t="shared" si="8"/>
        <v>91.862610413030751</v>
      </c>
      <c r="T22" s="24">
        <f t="shared" si="9"/>
        <v>100</v>
      </c>
      <c r="U22" s="26">
        <f t="shared" si="10"/>
        <v>88.129825962967828</v>
      </c>
      <c r="V22" s="43"/>
      <c r="W22" s="44"/>
    </row>
    <row r="23" spans="1:23" ht="13" x14ac:dyDescent="0.3">
      <c r="A23" s="23" t="s">
        <v>49</v>
      </c>
      <c r="B23" s="42">
        <v>82526000</v>
      </c>
      <c r="C23" s="42"/>
      <c r="D23" s="42"/>
      <c r="E23" s="42">
        <f t="shared" si="4"/>
        <v>82526000</v>
      </c>
      <c r="F23" s="43">
        <v>82526000</v>
      </c>
      <c r="G23" s="44">
        <v>82526000</v>
      </c>
      <c r="H23" s="43">
        <v>26324000</v>
      </c>
      <c r="I23" s="44"/>
      <c r="J23" s="43">
        <v>33676000</v>
      </c>
      <c r="K23" s="44">
        <v>43542300</v>
      </c>
      <c r="L23" s="43">
        <v>18299000</v>
      </c>
      <c r="M23" s="44">
        <v>-21506524</v>
      </c>
      <c r="N23" s="43">
        <v>4227000</v>
      </c>
      <c r="O23" s="44">
        <v>10350503</v>
      </c>
      <c r="P23" s="43">
        <f t="shared" si="5"/>
        <v>82526000</v>
      </c>
      <c r="Q23" s="44">
        <f t="shared" si="6"/>
        <v>32386279</v>
      </c>
      <c r="R23" s="24">
        <f t="shared" si="7"/>
        <v>-76.900377069785236</v>
      </c>
      <c r="S23" s="25">
        <f t="shared" si="8"/>
        <v>-148.1272705900777</v>
      </c>
      <c r="T23" s="24">
        <f t="shared" si="9"/>
        <v>100</v>
      </c>
      <c r="U23" s="26">
        <f t="shared" si="10"/>
        <v>39.243728037224635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4701000</v>
      </c>
      <c r="C28" s="39">
        <f t="shared" si="11"/>
        <v>0</v>
      </c>
      <c r="D28" s="39">
        <f t="shared" si="11"/>
        <v>0</v>
      </c>
      <c r="E28" s="39">
        <f t="shared" si="11"/>
        <v>4701000</v>
      </c>
      <c r="F28" s="40">
        <f t="shared" si="11"/>
        <v>4701000</v>
      </c>
      <c r="G28" s="41">
        <f t="shared" si="11"/>
        <v>9701000</v>
      </c>
      <c r="H28" s="40">
        <f t="shared" si="11"/>
        <v>826000</v>
      </c>
      <c r="I28" s="41">
        <f t="shared" si="11"/>
        <v>0</v>
      </c>
      <c r="J28" s="40">
        <f t="shared" si="11"/>
        <v>885000</v>
      </c>
      <c r="K28" s="41">
        <f t="shared" si="11"/>
        <v>1562299</v>
      </c>
      <c r="L28" s="40">
        <f t="shared" si="11"/>
        <v>562000</v>
      </c>
      <c r="M28" s="41">
        <f t="shared" si="11"/>
        <v>2588926</v>
      </c>
      <c r="N28" s="40">
        <f t="shared" si="11"/>
        <v>3389000</v>
      </c>
      <c r="O28" s="41">
        <f t="shared" si="11"/>
        <v>-960566</v>
      </c>
      <c r="P28" s="40">
        <f t="shared" si="11"/>
        <v>5662000</v>
      </c>
      <c r="Q28" s="41">
        <f t="shared" si="11"/>
        <v>3190659</v>
      </c>
      <c r="R28" s="20">
        <f t="shared" si="7"/>
        <v>503.02491103202851</v>
      </c>
      <c r="S28" s="21">
        <f t="shared" si="8"/>
        <v>-137.10287586435456</v>
      </c>
      <c r="T28" s="20">
        <f t="shared" si="9"/>
        <v>120.4424590512657</v>
      </c>
      <c r="U28" s="22">
        <f t="shared" si="10"/>
        <v>67.871920867900442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126000</v>
      </c>
      <c r="I31" s="44"/>
      <c r="J31" s="43">
        <v>226000</v>
      </c>
      <c r="K31" s="44">
        <v>268316</v>
      </c>
      <c r="L31" s="43">
        <v>562000</v>
      </c>
      <c r="M31" s="44">
        <v>561917</v>
      </c>
      <c r="N31" s="43">
        <v>948000</v>
      </c>
      <c r="O31" s="44">
        <v>959905</v>
      </c>
      <c r="P31" s="43">
        <f t="shared" si="5"/>
        <v>1862000</v>
      </c>
      <c r="Q31" s="44">
        <f t="shared" si="6"/>
        <v>1790138</v>
      </c>
      <c r="R31" s="24">
        <f t="shared" si="7"/>
        <v>68.683274021352318</v>
      </c>
      <c r="S31" s="25">
        <f t="shared" si="8"/>
        <v>70.826830297001152</v>
      </c>
      <c r="T31" s="24">
        <f t="shared" si="9"/>
        <v>98</v>
      </c>
      <c r="U31" s="26">
        <f t="shared" si="10"/>
        <v>94.217789473684206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2801000</v>
      </c>
      <c r="C33" s="42"/>
      <c r="D33" s="42"/>
      <c r="E33" s="42">
        <f t="shared" si="4"/>
        <v>2801000</v>
      </c>
      <c r="F33" s="43">
        <v>2801000</v>
      </c>
      <c r="G33" s="44">
        <v>2801000</v>
      </c>
      <c r="H33" s="43">
        <v>700000</v>
      </c>
      <c r="I33" s="44"/>
      <c r="J33" s="43">
        <v>659000</v>
      </c>
      <c r="K33" s="44">
        <v>1293983</v>
      </c>
      <c r="L33" s="43"/>
      <c r="M33" s="44">
        <v>2027009</v>
      </c>
      <c r="N33" s="43"/>
      <c r="O33" s="44">
        <v>-1920471</v>
      </c>
      <c r="P33" s="43">
        <f t="shared" si="5"/>
        <v>1359000</v>
      </c>
      <c r="Q33" s="44">
        <f t="shared" si="6"/>
        <v>1400521</v>
      </c>
      <c r="R33" s="24">
        <f t="shared" si="7"/>
        <v>0</v>
      </c>
      <c r="S33" s="25">
        <f t="shared" si="8"/>
        <v>-194.74407859067227</v>
      </c>
      <c r="T33" s="24">
        <f t="shared" si="9"/>
        <v>48.518386290610501</v>
      </c>
      <c r="U33" s="26">
        <f t="shared" si="10"/>
        <v>50.000749732238482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2441000</v>
      </c>
      <c r="O37" s="44"/>
      <c r="P37" s="43">
        <f t="shared" si="5"/>
        <v>2441000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299503000</v>
      </c>
      <c r="C43" s="45">
        <f t="shared" si="20"/>
        <v>-2621000</v>
      </c>
      <c r="D43" s="45">
        <f t="shared" si="20"/>
        <v>0</v>
      </c>
      <c r="E43" s="45">
        <f t="shared" si="20"/>
        <v>296882000</v>
      </c>
      <c r="F43" s="46">
        <f t="shared" si="20"/>
        <v>299503000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299503000</v>
      </c>
      <c r="C44" s="39">
        <f t="shared" si="22"/>
        <v>-2621000</v>
      </c>
      <c r="D44" s="39">
        <f t="shared" si="22"/>
        <v>0</v>
      </c>
      <c r="E44" s="39">
        <f t="shared" si="22"/>
        <v>296882000</v>
      </c>
      <c r="F44" s="40">
        <f t="shared" si="22"/>
        <v>299503000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250000000</v>
      </c>
      <c r="C45" s="42"/>
      <c r="D45" s="42"/>
      <c r="E45" s="42">
        <f t="shared" si="13"/>
        <v>250000000</v>
      </c>
      <c r="F45" s="43">
        <v>250000000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48503000</v>
      </c>
      <c r="C46" s="42">
        <v>-2621000</v>
      </c>
      <c r="D46" s="42"/>
      <c r="E46" s="42">
        <f t="shared" si="13"/>
        <v>45882000</v>
      </c>
      <c r="F46" s="43">
        <v>48503000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650236000</v>
      </c>
      <c r="C61" s="39">
        <f t="shared" si="26"/>
        <v>17379000</v>
      </c>
      <c r="D61" s="39">
        <f t="shared" si="26"/>
        <v>0</v>
      </c>
      <c r="E61" s="39">
        <f t="shared" si="26"/>
        <v>667615000</v>
      </c>
      <c r="F61" s="40">
        <f t="shared" si="26"/>
        <v>670236000</v>
      </c>
      <c r="G61" s="41">
        <f t="shared" si="26"/>
        <v>375733000</v>
      </c>
      <c r="H61" s="40">
        <f t="shared" si="26"/>
        <v>86262000</v>
      </c>
      <c r="I61" s="41">
        <f t="shared" si="26"/>
        <v>0</v>
      </c>
      <c r="J61" s="40">
        <f t="shared" si="26"/>
        <v>114585000</v>
      </c>
      <c r="K61" s="41">
        <f t="shared" si="26"/>
        <v>146494240</v>
      </c>
      <c r="L61" s="40">
        <f t="shared" si="26"/>
        <v>56028000</v>
      </c>
      <c r="M61" s="41">
        <f t="shared" si="26"/>
        <v>21868051</v>
      </c>
      <c r="N61" s="40">
        <f t="shared" si="26"/>
        <v>93216000</v>
      </c>
      <c r="O61" s="41">
        <f t="shared" si="26"/>
        <v>94365357</v>
      </c>
      <c r="P61" s="40">
        <f t="shared" si="26"/>
        <v>350091000</v>
      </c>
      <c r="Q61" s="41">
        <f t="shared" si="26"/>
        <v>262727648</v>
      </c>
      <c r="R61" s="20">
        <f t="shared" si="16"/>
        <v>66.373955879203251</v>
      </c>
      <c r="S61" s="21">
        <f t="shared" si="17"/>
        <v>331.52156998353439</v>
      </c>
      <c r="T61" s="20">
        <f t="shared" si="18"/>
        <v>52.439055443631432</v>
      </c>
      <c r="U61" s="22">
        <f t="shared" si="19"/>
        <v>39.35316731948803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650236000</v>
      </c>
      <c r="C65" s="48">
        <f t="shared" si="30"/>
        <v>17379000</v>
      </c>
      <c r="D65" s="48">
        <f t="shared" si="30"/>
        <v>0</v>
      </c>
      <c r="E65" s="48">
        <f t="shared" si="30"/>
        <v>667615000</v>
      </c>
      <c r="F65" s="49">
        <f t="shared" si="30"/>
        <v>670236000</v>
      </c>
      <c r="G65" s="50">
        <f t="shared" si="30"/>
        <v>375733000</v>
      </c>
      <c r="H65" s="49">
        <f t="shared" si="30"/>
        <v>86262000</v>
      </c>
      <c r="I65" s="50">
        <f t="shared" si="30"/>
        <v>0</v>
      </c>
      <c r="J65" s="49">
        <f t="shared" si="30"/>
        <v>114585000</v>
      </c>
      <c r="K65" s="50">
        <f t="shared" si="30"/>
        <v>146494240</v>
      </c>
      <c r="L65" s="49">
        <f t="shared" si="30"/>
        <v>56028000</v>
      </c>
      <c r="M65" s="51">
        <f t="shared" si="30"/>
        <v>21868051</v>
      </c>
      <c r="N65" s="49">
        <f t="shared" si="30"/>
        <v>93216000</v>
      </c>
      <c r="O65" s="50">
        <f t="shared" si="30"/>
        <v>94365357</v>
      </c>
      <c r="P65" s="49">
        <f t="shared" si="30"/>
        <v>350091000</v>
      </c>
      <c r="Q65" s="50">
        <f t="shared" si="30"/>
        <v>262727648</v>
      </c>
      <c r="R65" s="34">
        <f t="shared" si="16"/>
        <v>66.373955879203251</v>
      </c>
      <c r="S65" s="35">
        <f t="shared" si="17"/>
        <v>331.52156998353439</v>
      </c>
      <c r="T65" s="34">
        <f t="shared" si="18"/>
        <v>52.439055443631432</v>
      </c>
      <c r="U65" s="35">
        <f t="shared" si="19"/>
        <v>39.35316731948803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176444000</v>
      </c>
      <c r="C8" s="36">
        <f t="shared" si="0"/>
        <v>0</v>
      </c>
      <c r="D8" s="36">
        <f t="shared" si="0"/>
        <v>0</v>
      </c>
      <c r="E8" s="36">
        <f t="shared" si="0"/>
        <v>176444000</v>
      </c>
      <c r="F8" s="37">
        <f t="shared" si="0"/>
        <v>176444000</v>
      </c>
      <c r="G8" s="38">
        <f t="shared" si="0"/>
        <v>182444000</v>
      </c>
      <c r="H8" s="37">
        <f t="shared" si="0"/>
        <v>44905000</v>
      </c>
      <c r="I8" s="38">
        <f t="shared" si="0"/>
        <v>38948162</v>
      </c>
      <c r="J8" s="37">
        <f t="shared" si="0"/>
        <v>65342000</v>
      </c>
      <c r="K8" s="38">
        <f t="shared" si="0"/>
        <v>62211961</v>
      </c>
      <c r="L8" s="37">
        <f t="shared" si="0"/>
        <v>28018000</v>
      </c>
      <c r="M8" s="38">
        <f t="shared" si="0"/>
        <v>24507919</v>
      </c>
      <c r="N8" s="37">
        <f t="shared" si="0"/>
        <v>38179000</v>
      </c>
      <c r="O8" s="38">
        <f t="shared" si="0"/>
        <v>46461284</v>
      </c>
      <c r="P8" s="37">
        <f t="shared" si="0"/>
        <v>176444000</v>
      </c>
      <c r="Q8" s="38">
        <f t="shared" si="0"/>
        <v>172129326</v>
      </c>
      <c r="R8" s="16">
        <f>IF(($L8       =0),0,((($N8       -$L8       )/$L8       )*100))</f>
        <v>36.265971875223066</v>
      </c>
      <c r="S8" s="17">
        <f>IF(($M8       =0),0,((($O8       -$M8       )/$M8       )*100))</f>
        <v>89.576618071897499</v>
      </c>
      <c r="T8" s="16">
        <f>IF(($E8       =0),0,(($P8       /$E8       )*100))</f>
        <v>100</v>
      </c>
      <c r="U8" s="18">
        <f>IF(($E8       =0),0,(($Q8       /$E8       )*100))</f>
        <v>97.554649633878171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171644000</v>
      </c>
      <c r="C9" s="39">
        <f t="shared" si="2"/>
        <v>0</v>
      </c>
      <c r="D9" s="39">
        <f t="shared" si="2"/>
        <v>0</v>
      </c>
      <c r="E9" s="39">
        <f t="shared" si="2"/>
        <v>171644000</v>
      </c>
      <c r="F9" s="40">
        <f t="shared" si="2"/>
        <v>171644000</v>
      </c>
      <c r="G9" s="41">
        <f t="shared" si="2"/>
        <v>171644000</v>
      </c>
      <c r="H9" s="40">
        <f t="shared" si="2"/>
        <v>44209000</v>
      </c>
      <c r="I9" s="41">
        <f t="shared" si="2"/>
        <v>36534216</v>
      </c>
      <c r="J9" s="40">
        <f t="shared" si="2"/>
        <v>63716000</v>
      </c>
      <c r="K9" s="41">
        <f t="shared" si="2"/>
        <v>60122543</v>
      </c>
      <c r="L9" s="40">
        <f t="shared" si="2"/>
        <v>27021000</v>
      </c>
      <c r="M9" s="41">
        <f t="shared" si="2"/>
        <v>22961962</v>
      </c>
      <c r="N9" s="40">
        <f t="shared" si="2"/>
        <v>36698000</v>
      </c>
      <c r="O9" s="41">
        <f t="shared" si="2"/>
        <v>43468622</v>
      </c>
      <c r="P9" s="40">
        <f t="shared" si="2"/>
        <v>171644000</v>
      </c>
      <c r="Q9" s="41">
        <f t="shared" si="2"/>
        <v>163087343</v>
      </c>
      <c r="R9" s="20">
        <f>IF(($L9       =0),0,((($N9       -$L9       )/$L9       )*100))</f>
        <v>35.812886273639023</v>
      </c>
      <c r="S9" s="21">
        <f>IF(($M9       =0),0,((($O9       -$M9       )/$M9       )*100))</f>
        <v>89.307089699042265</v>
      </c>
      <c r="T9" s="20">
        <f>IF(($E9       =0),0,(($P9       /$E9       )*100))</f>
        <v>100</v>
      </c>
      <c r="U9" s="22">
        <f>IF(($E9       =0),0,(($Q9       /$E9       )*100))</f>
        <v>95.014881382396126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160817000</v>
      </c>
      <c r="C10" s="42"/>
      <c r="D10" s="42"/>
      <c r="E10" s="42">
        <f t="shared" ref="E10:E41" si="4">$B10      +$C10      +$D10</f>
        <v>160817000</v>
      </c>
      <c r="F10" s="43">
        <v>160817000</v>
      </c>
      <c r="G10" s="44">
        <v>160817000</v>
      </c>
      <c r="H10" s="43">
        <v>41431000</v>
      </c>
      <c r="I10" s="44">
        <v>36534216</v>
      </c>
      <c r="J10" s="43">
        <v>59457000</v>
      </c>
      <c r="K10" s="44">
        <v>60122543</v>
      </c>
      <c r="L10" s="43">
        <v>23231000</v>
      </c>
      <c r="M10" s="44">
        <v>22961962</v>
      </c>
      <c r="N10" s="43">
        <v>36698000</v>
      </c>
      <c r="O10" s="44">
        <v>31599702</v>
      </c>
      <c r="P10" s="43">
        <f t="shared" ref="P10:P41" si="5">$H10      +$J10      +$L10      +$N10</f>
        <v>160817000</v>
      </c>
      <c r="Q10" s="44">
        <f t="shared" ref="Q10:Q41" si="6">$I10      +$K10      +$M10      +$O10</f>
        <v>151218423</v>
      </c>
      <c r="R10" s="24">
        <f t="shared" ref="R10:R41" si="7">IF(($L10      =0),0,((($N10      -$L10      )/$L10      )*100))</f>
        <v>57.969953940854893</v>
      </c>
      <c r="S10" s="25">
        <f t="shared" ref="S10:S41" si="8">IF(($M10      =0),0,((($O10      -$M10      )/$M10      )*100))</f>
        <v>37.617604279634293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94.031366708743477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10827000</v>
      </c>
      <c r="C13" s="42"/>
      <c r="D13" s="42"/>
      <c r="E13" s="42">
        <f t="shared" si="4"/>
        <v>10827000</v>
      </c>
      <c r="F13" s="43">
        <v>10827000</v>
      </c>
      <c r="G13" s="44">
        <v>10827000</v>
      </c>
      <c r="H13" s="43">
        <v>2778000</v>
      </c>
      <c r="I13" s="44"/>
      <c r="J13" s="43">
        <v>4259000</v>
      </c>
      <c r="K13" s="44"/>
      <c r="L13" s="43">
        <v>3790000</v>
      </c>
      <c r="M13" s="44"/>
      <c r="N13" s="43"/>
      <c r="O13" s="44">
        <v>11868920</v>
      </c>
      <c r="P13" s="43">
        <f t="shared" si="5"/>
        <v>10827000</v>
      </c>
      <c r="Q13" s="44">
        <f t="shared" si="6"/>
        <v>11868920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109.62334903482036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4800000</v>
      </c>
      <c r="C28" s="39">
        <f t="shared" si="11"/>
        <v>0</v>
      </c>
      <c r="D28" s="39">
        <f t="shared" si="11"/>
        <v>0</v>
      </c>
      <c r="E28" s="39">
        <f t="shared" si="11"/>
        <v>4800000</v>
      </c>
      <c r="F28" s="40">
        <f t="shared" si="11"/>
        <v>4800000</v>
      </c>
      <c r="G28" s="41">
        <f t="shared" si="11"/>
        <v>10800000</v>
      </c>
      <c r="H28" s="40">
        <f t="shared" si="11"/>
        <v>696000</v>
      </c>
      <c r="I28" s="41">
        <f t="shared" si="11"/>
        <v>2413946</v>
      </c>
      <c r="J28" s="40">
        <f t="shared" si="11"/>
        <v>1626000</v>
      </c>
      <c r="K28" s="41">
        <f t="shared" si="11"/>
        <v>2089418</v>
      </c>
      <c r="L28" s="40">
        <f t="shared" si="11"/>
        <v>997000</v>
      </c>
      <c r="M28" s="41">
        <f t="shared" si="11"/>
        <v>1545957</v>
      </c>
      <c r="N28" s="40">
        <f t="shared" si="11"/>
        <v>1481000</v>
      </c>
      <c r="O28" s="41">
        <f t="shared" si="11"/>
        <v>2992662</v>
      </c>
      <c r="P28" s="40">
        <f t="shared" si="11"/>
        <v>4800000</v>
      </c>
      <c r="Q28" s="41">
        <f t="shared" si="11"/>
        <v>9041983</v>
      </c>
      <c r="R28" s="20">
        <f t="shared" si="7"/>
        <v>48.545636910732199</v>
      </c>
      <c r="S28" s="21">
        <f t="shared" si="8"/>
        <v>93.579899052819712</v>
      </c>
      <c r="T28" s="20">
        <f t="shared" si="9"/>
        <v>100</v>
      </c>
      <c r="U28" s="22">
        <f t="shared" si="10"/>
        <v>188.37464583333335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96000</v>
      </c>
      <c r="I31" s="44">
        <v>96096</v>
      </c>
      <c r="J31" s="43">
        <v>700000</v>
      </c>
      <c r="K31" s="44">
        <v>700368</v>
      </c>
      <c r="L31" s="43">
        <v>123000</v>
      </c>
      <c r="M31" s="44">
        <v>122407</v>
      </c>
      <c r="N31" s="43">
        <v>1481000</v>
      </c>
      <c r="O31" s="44">
        <v>1548538</v>
      </c>
      <c r="P31" s="43">
        <f t="shared" si="5"/>
        <v>2400000</v>
      </c>
      <c r="Q31" s="44">
        <f t="shared" si="6"/>
        <v>2467409</v>
      </c>
      <c r="R31" s="24">
        <f t="shared" si="7"/>
        <v>1104.0650406504064</v>
      </c>
      <c r="S31" s="25">
        <f t="shared" si="8"/>
        <v>1165.073075886183</v>
      </c>
      <c r="T31" s="24">
        <f t="shared" si="9"/>
        <v>100</v>
      </c>
      <c r="U31" s="26">
        <f t="shared" si="10"/>
        <v>102.80870833333333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2400000</v>
      </c>
      <c r="C33" s="42"/>
      <c r="D33" s="42"/>
      <c r="E33" s="42">
        <f t="shared" si="4"/>
        <v>2400000</v>
      </c>
      <c r="F33" s="43">
        <v>2400000</v>
      </c>
      <c r="G33" s="44">
        <v>2400000</v>
      </c>
      <c r="H33" s="43">
        <v>600000</v>
      </c>
      <c r="I33" s="44">
        <v>2317850</v>
      </c>
      <c r="J33" s="43">
        <v>926000</v>
      </c>
      <c r="K33" s="44">
        <v>1389050</v>
      </c>
      <c r="L33" s="43">
        <v>874000</v>
      </c>
      <c r="M33" s="44">
        <v>1423550</v>
      </c>
      <c r="N33" s="43"/>
      <c r="O33" s="44">
        <v>1444124</v>
      </c>
      <c r="P33" s="43">
        <f t="shared" si="5"/>
        <v>2400000</v>
      </c>
      <c r="Q33" s="44">
        <f t="shared" si="6"/>
        <v>6574574</v>
      </c>
      <c r="R33" s="24">
        <f t="shared" si="7"/>
        <v>-100</v>
      </c>
      <c r="S33" s="25">
        <f t="shared" si="8"/>
        <v>1.4452600892135858</v>
      </c>
      <c r="T33" s="24">
        <f t="shared" si="9"/>
        <v>100</v>
      </c>
      <c r="U33" s="26">
        <f t="shared" si="10"/>
        <v>273.94058333333334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27850000</v>
      </c>
      <c r="C43" s="45">
        <f t="shared" si="20"/>
        <v>-6796000</v>
      </c>
      <c r="D43" s="45">
        <f t="shared" si="20"/>
        <v>0</v>
      </c>
      <c r="E43" s="45">
        <f t="shared" si="20"/>
        <v>21054000</v>
      </c>
      <c r="F43" s="46">
        <f t="shared" si="20"/>
        <v>27850000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27850000</v>
      </c>
      <c r="C44" s="39">
        <f t="shared" si="22"/>
        <v>-6796000</v>
      </c>
      <c r="D44" s="39">
        <f t="shared" si="22"/>
        <v>0</v>
      </c>
      <c r="E44" s="39">
        <f t="shared" si="22"/>
        <v>21054000</v>
      </c>
      <c r="F44" s="40">
        <f t="shared" si="22"/>
        <v>27850000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</v>
      </c>
      <c r="C45" s="42"/>
      <c r="D45" s="42"/>
      <c r="E45" s="42">
        <f t="shared" si="13"/>
        <v>5000000</v>
      </c>
      <c r="F45" s="43">
        <v>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22850000</v>
      </c>
      <c r="C46" s="42">
        <v>-6796000</v>
      </c>
      <c r="D46" s="42"/>
      <c r="E46" s="42">
        <f t="shared" si="13"/>
        <v>16054000</v>
      </c>
      <c r="F46" s="43">
        <v>22850000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204294000</v>
      </c>
      <c r="C61" s="39">
        <f t="shared" si="26"/>
        <v>-6796000</v>
      </c>
      <c r="D61" s="39">
        <f t="shared" si="26"/>
        <v>0</v>
      </c>
      <c r="E61" s="39">
        <f t="shared" si="26"/>
        <v>197498000</v>
      </c>
      <c r="F61" s="40">
        <f t="shared" si="26"/>
        <v>204294000</v>
      </c>
      <c r="G61" s="41">
        <f t="shared" si="26"/>
        <v>182444000</v>
      </c>
      <c r="H61" s="40">
        <f t="shared" si="26"/>
        <v>44905000</v>
      </c>
      <c r="I61" s="41">
        <f t="shared" si="26"/>
        <v>38948162</v>
      </c>
      <c r="J61" s="40">
        <f t="shared" si="26"/>
        <v>65342000</v>
      </c>
      <c r="K61" s="41">
        <f t="shared" si="26"/>
        <v>62211961</v>
      </c>
      <c r="L61" s="40">
        <f t="shared" si="26"/>
        <v>28018000</v>
      </c>
      <c r="M61" s="41">
        <f t="shared" si="26"/>
        <v>24507919</v>
      </c>
      <c r="N61" s="40">
        <f t="shared" si="26"/>
        <v>38179000</v>
      </c>
      <c r="O61" s="41">
        <f t="shared" si="26"/>
        <v>46461284</v>
      </c>
      <c r="P61" s="40">
        <f t="shared" si="26"/>
        <v>176444000</v>
      </c>
      <c r="Q61" s="41">
        <f t="shared" si="26"/>
        <v>172129326</v>
      </c>
      <c r="R61" s="20">
        <f t="shared" si="16"/>
        <v>36.265971875223066</v>
      </c>
      <c r="S61" s="21">
        <f t="shared" si="17"/>
        <v>89.576618071897499</v>
      </c>
      <c r="T61" s="20">
        <f t="shared" si="18"/>
        <v>89.339638882419052</v>
      </c>
      <c r="U61" s="22">
        <f t="shared" si="19"/>
        <v>87.154971695915904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204294000</v>
      </c>
      <c r="C65" s="48">
        <f t="shared" si="30"/>
        <v>-6796000</v>
      </c>
      <c r="D65" s="48">
        <f t="shared" si="30"/>
        <v>0</v>
      </c>
      <c r="E65" s="48">
        <f t="shared" si="30"/>
        <v>197498000</v>
      </c>
      <c r="F65" s="49">
        <f t="shared" si="30"/>
        <v>204294000</v>
      </c>
      <c r="G65" s="50">
        <f t="shared" si="30"/>
        <v>182444000</v>
      </c>
      <c r="H65" s="49">
        <f t="shared" si="30"/>
        <v>44905000</v>
      </c>
      <c r="I65" s="50">
        <f t="shared" si="30"/>
        <v>38948162</v>
      </c>
      <c r="J65" s="49">
        <f t="shared" si="30"/>
        <v>65342000</v>
      </c>
      <c r="K65" s="50">
        <f t="shared" si="30"/>
        <v>62211961</v>
      </c>
      <c r="L65" s="49">
        <f t="shared" si="30"/>
        <v>28018000</v>
      </c>
      <c r="M65" s="51">
        <f t="shared" si="30"/>
        <v>24507919</v>
      </c>
      <c r="N65" s="49">
        <f t="shared" si="30"/>
        <v>38179000</v>
      </c>
      <c r="O65" s="50">
        <f t="shared" si="30"/>
        <v>46461284</v>
      </c>
      <c r="P65" s="49">
        <f t="shared" si="30"/>
        <v>176444000</v>
      </c>
      <c r="Q65" s="50">
        <f t="shared" si="30"/>
        <v>172129326</v>
      </c>
      <c r="R65" s="34">
        <f t="shared" si="16"/>
        <v>36.265971875223066</v>
      </c>
      <c r="S65" s="35">
        <f t="shared" si="17"/>
        <v>89.576618071897499</v>
      </c>
      <c r="T65" s="34">
        <f t="shared" si="18"/>
        <v>89.339638882419052</v>
      </c>
      <c r="U65" s="35">
        <f t="shared" si="19"/>
        <v>87.154971695915904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132150000</v>
      </c>
      <c r="C8" s="36">
        <f t="shared" si="0"/>
        <v>0</v>
      </c>
      <c r="D8" s="36">
        <f t="shared" si="0"/>
        <v>0</v>
      </c>
      <c r="E8" s="36">
        <f t="shared" si="0"/>
        <v>132150000</v>
      </c>
      <c r="F8" s="37">
        <f t="shared" si="0"/>
        <v>132150000</v>
      </c>
      <c r="G8" s="38">
        <f t="shared" si="0"/>
        <v>139150000</v>
      </c>
      <c r="H8" s="37">
        <f t="shared" si="0"/>
        <v>26941000</v>
      </c>
      <c r="I8" s="38">
        <f t="shared" si="0"/>
        <v>26570486</v>
      </c>
      <c r="J8" s="37">
        <f t="shared" si="0"/>
        <v>36558000</v>
      </c>
      <c r="K8" s="38">
        <f t="shared" si="0"/>
        <v>40170386</v>
      </c>
      <c r="L8" s="37">
        <f t="shared" si="0"/>
        <v>21447000</v>
      </c>
      <c r="M8" s="38">
        <f t="shared" si="0"/>
        <v>17144693</v>
      </c>
      <c r="N8" s="37">
        <f t="shared" si="0"/>
        <v>43037000</v>
      </c>
      <c r="O8" s="38">
        <f t="shared" si="0"/>
        <v>47728491</v>
      </c>
      <c r="P8" s="37">
        <f t="shared" si="0"/>
        <v>127983000</v>
      </c>
      <c r="Q8" s="38">
        <f t="shared" si="0"/>
        <v>131614056</v>
      </c>
      <c r="R8" s="16">
        <f>IF(($L8       =0),0,((($N8       -$L8       )/$L8       )*100))</f>
        <v>100.6667599198023</v>
      </c>
      <c r="S8" s="17">
        <f>IF(($M8       =0),0,((($O8       -$M8       )/$M8       )*100))</f>
        <v>178.38638463809181</v>
      </c>
      <c r="T8" s="16">
        <f>IF(($E8       =0),0,(($P8       /$E8       )*100))</f>
        <v>96.846765039727572</v>
      </c>
      <c r="U8" s="18">
        <f>IF(($E8       =0),0,(($Q8       /$E8       )*100))</f>
        <v>99.594442678774115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127047000</v>
      </c>
      <c r="C9" s="39">
        <f t="shared" si="2"/>
        <v>0</v>
      </c>
      <c r="D9" s="39">
        <f t="shared" si="2"/>
        <v>0</v>
      </c>
      <c r="E9" s="39">
        <f t="shared" si="2"/>
        <v>127047000</v>
      </c>
      <c r="F9" s="40">
        <f t="shared" si="2"/>
        <v>127047000</v>
      </c>
      <c r="G9" s="41">
        <f t="shared" si="2"/>
        <v>127047000</v>
      </c>
      <c r="H9" s="40">
        <f t="shared" si="2"/>
        <v>26216000</v>
      </c>
      <c r="I9" s="41">
        <f t="shared" si="2"/>
        <v>25370603</v>
      </c>
      <c r="J9" s="40">
        <f t="shared" si="2"/>
        <v>35598000</v>
      </c>
      <c r="K9" s="41">
        <f t="shared" si="2"/>
        <v>39210889</v>
      </c>
      <c r="L9" s="40">
        <f t="shared" si="2"/>
        <v>19816000</v>
      </c>
      <c r="M9" s="41">
        <f t="shared" si="2"/>
        <v>15218781</v>
      </c>
      <c r="N9" s="40">
        <f t="shared" si="2"/>
        <v>42290000</v>
      </c>
      <c r="O9" s="41">
        <f t="shared" si="2"/>
        <v>46710780</v>
      </c>
      <c r="P9" s="40">
        <f t="shared" si="2"/>
        <v>123920000</v>
      </c>
      <c r="Q9" s="41">
        <f t="shared" si="2"/>
        <v>126511053</v>
      </c>
      <c r="R9" s="20">
        <f>IF(($L9       =0),0,((($N9       -$L9       )/$L9       )*100))</f>
        <v>113.41340331045619</v>
      </c>
      <c r="S9" s="21">
        <f>IF(($M9       =0),0,((($O9       -$M9       )/$M9       )*100))</f>
        <v>206.92852469590042</v>
      </c>
      <c r="T9" s="20">
        <f>IF(($E9       =0),0,(($P9       /$E9       )*100))</f>
        <v>97.538706148118422</v>
      </c>
      <c r="U9" s="22">
        <f>IF(($E9       =0),0,(($Q9       /$E9       )*100))</f>
        <v>99.578150605681358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66284000</v>
      </c>
      <c r="C10" s="42"/>
      <c r="D10" s="42"/>
      <c r="E10" s="42">
        <f t="shared" ref="E10:E41" si="4">$B10      +$C10      +$D10</f>
        <v>66284000</v>
      </c>
      <c r="F10" s="43">
        <v>66284000</v>
      </c>
      <c r="G10" s="44">
        <v>66284000</v>
      </c>
      <c r="H10" s="43">
        <v>8182000</v>
      </c>
      <c r="I10" s="44">
        <v>8181942</v>
      </c>
      <c r="J10" s="43">
        <v>26190000</v>
      </c>
      <c r="K10" s="44">
        <v>26424502</v>
      </c>
      <c r="L10" s="43">
        <v>7421000</v>
      </c>
      <c r="M10" s="44">
        <v>10334191</v>
      </c>
      <c r="N10" s="43">
        <v>24491000</v>
      </c>
      <c r="O10" s="44">
        <v>21343799</v>
      </c>
      <c r="P10" s="43">
        <f t="shared" ref="P10:P41" si="5">$H10      +$J10      +$L10      +$N10</f>
        <v>66284000</v>
      </c>
      <c r="Q10" s="44">
        <f t="shared" ref="Q10:Q41" si="6">$I10      +$K10      +$M10      +$O10</f>
        <v>66284434</v>
      </c>
      <c r="R10" s="24">
        <f t="shared" ref="R10:R41" si="7">IF(($L10      =0),0,((($N10      -$L10      )/$L10      )*100))</f>
        <v>230.02290796388624</v>
      </c>
      <c r="S10" s="25">
        <f t="shared" ref="S10:S41" si="8">IF(($M10      =0),0,((($O10      -$M10      )/$M10      )*100))</f>
        <v>106.53575108104738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100.00065475831272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5000000</v>
      </c>
      <c r="C13" s="42"/>
      <c r="D13" s="42"/>
      <c r="E13" s="42">
        <f t="shared" si="4"/>
        <v>5000000</v>
      </c>
      <c r="F13" s="43">
        <v>5000000</v>
      </c>
      <c r="G13" s="44">
        <v>5000000</v>
      </c>
      <c r="H13" s="43">
        <v>264000</v>
      </c>
      <c r="I13" s="44"/>
      <c r="J13" s="43">
        <v>1986000</v>
      </c>
      <c r="K13" s="44">
        <v>4334567</v>
      </c>
      <c r="L13" s="43">
        <v>-377000</v>
      </c>
      <c r="M13" s="44">
        <v>218520</v>
      </c>
      <c r="N13" s="43"/>
      <c r="O13" s="44"/>
      <c r="P13" s="43">
        <f t="shared" si="5"/>
        <v>1873000</v>
      </c>
      <c r="Q13" s="44">
        <f t="shared" si="6"/>
        <v>4553087</v>
      </c>
      <c r="R13" s="24">
        <f t="shared" si="7"/>
        <v>-100</v>
      </c>
      <c r="S13" s="25">
        <f t="shared" si="8"/>
        <v>-100</v>
      </c>
      <c r="T13" s="24">
        <f t="shared" si="9"/>
        <v>37.46</v>
      </c>
      <c r="U13" s="26">
        <f t="shared" si="10"/>
        <v>91.06174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5000000</v>
      </c>
      <c r="C22" s="42"/>
      <c r="D22" s="42"/>
      <c r="E22" s="42">
        <f t="shared" si="4"/>
        <v>5000000</v>
      </c>
      <c r="F22" s="43">
        <v>5000000</v>
      </c>
      <c r="G22" s="44">
        <v>5000000</v>
      </c>
      <c r="H22" s="43"/>
      <c r="I22" s="44"/>
      <c r="J22" s="43"/>
      <c r="K22" s="44">
        <v>914959</v>
      </c>
      <c r="L22" s="43">
        <v>3241000</v>
      </c>
      <c r="M22" s="44">
        <v>2326034</v>
      </c>
      <c r="N22" s="43">
        <v>1759000</v>
      </c>
      <c r="O22" s="44">
        <v>1759000</v>
      </c>
      <c r="P22" s="43">
        <f t="shared" si="5"/>
        <v>5000000</v>
      </c>
      <c r="Q22" s="44">
        <f t="shared" si="6"/>
        <v>4999993</v>
      </c>
      <c r="R22" s="24">
        <f t="shared" si="7"/>
        <v>-45.72662758407899</v>
      </c>
      <c r="S22" s="25">
        <f t="shared" si="8"/>
        <v>-24.377717608599013</v>
      </c>
      <c r="T22" s="24">
        <f t="shared" si="9"/>
        <v>100</v>
      </c>
      <c r="U22" s="26">
        <f t="shared" si="10"/>
        <v>99.999859999999998</v>
      </c>
      <c r="V22" s="43"/>
      <c r="W22" s="44"/>
    </row>
    <row r="23" spans="1:23" ht="13" x14ac:dyDescent="0.3">
      <c r="A23" s="23" t="s">
        <v>49</v>
      </c>
      <c r="B23" s="42">
        <v>50763000</v>
      </c>
      <c r="C23" s="42"/>
      <c r="D23" s="42"/>
      <c r="E23" s="42">
        <f t="shared" si="4"/>
        <v>50763000</v>
      </c>
      <c r="F23" s="43">
        <v>50763000</v>
      </c>
      <c r="G23" s="44">
        <v>50763000</v>
      </c>
      <c r="H23" s="43">
        <v>17770000</v>
      </c>
      <c r="I23" s="44">
        <v>17188661</v>
      </c>
      <c r="J23" s="43">
        <v>7422000</v>
      </c>
      <c r="K23" s="44">
        <v>7536861</v>
      </c>
      <c r="L23" s="43">
        <v>9531000</v>
      </c>
      <c r="M23" s="44">
        <v>2340036</v>
      </c>
      <c r="N23" s="43">
        <v>16040000</v>
      </c>
      <c r="O23" s="44">
        <v>23607981</v>
      </c>
      <c r="P23" s="43">
        <f t="shared" si="5"/>
        <v>50763000</v>
      </c>
      <c r="Q23" s="44">
        <f t="shared" si="6"/>
        <v>50673539</v>
      </c>
      <c r="R23" s="24">
        <f t="shared" si="7"/>
        <v>68.292938831182454</v>
      </c>
      <c r="S23" s="25">
        <f t="shared" si="8"/>
        <v>908.8725558068337</v>
      </c>
      <c r="T23" s="24">
        <f t="shared" si="9"/>
        <v>100</v>
      </c>
      <c r="U23" s="26">
        <f t="shared" si="10"/>
        <v>99.823767310836629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5103000</v>
      </c>
      <c r="C28" s="39">
        <f t="shared" si="11"/>
        <v>0</v>
      </c>
      <c r="D28" s="39">
        <f t="shared" si="11"/>
        <v>0</v>
      </c>
      <c r="E28" s="39">
        <f t="shared" si="11"/>
        <v>5103000</v>
      </c>
      <c r="F28" s="40">
        <f t="shared" si="11"/>
        <v>5103000</v>
      </c>
      <c r="G28" s="41">
        <f t="shared" si="11"/>
        <v>12103000</v>
      </c>
      <c r="H28" s="40">
        <f t="shared" si="11"/>
        <v>725000</v>
      </c>
      <c r="I28" s="41">
        <f t="shared" si="11"/>
        <v>1199883</v>
      </c>
      <c r="J28" s="40">
        <f t="shared" si="11"/>
        <v>960000</v>
      </c>
      <c r="K28" s="41">
        <f t="shared" si="11"/>
        <v>959497</v>
      </c>
      <c r="L28" s="40">
        <f t="shared" si="11"/>
        <v>1631000</v>
      </c>
      <c r="M28" s="41">
        <f t="shared" si="11"/>
        <v>1925912</v>
      </c>
      <c r="N28" s="40">
        <f t="shared" si="11"/>
        <v>747000</v>
      </c>
      <c r="O28" s="41">
        <f t="shared" si="11"/>
        <v>1017711</v>
      </c>
      <c r="P28" s="40">
        <f t="shared" si="11"/>
        <v>4063000</v>
      </c>
      <c r="Q28" s="41">
        <f t="shared" si="11"/>
        <v>5103003</v>
      </c>
      <c r="R28" s="20">
        <f t="shared" si="7"/>
        <v>-54.199877375843045</v>
      </c>
      <c r="S28" s="21">
        <f t="shared" si="8"/>
        <v>-47.156931365503716</v>
      </c>
      <c r="T28" s="20">
        <f t="shared" si="9"/>
        <v>79.619831471683327</v>
      </c>
      <c r="U28" s="22">
        <f t="shared" si="10"/>
        <v>100.00005878894768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200000</v>
      </c>
      <c r="I31" s="44">
        <v>200001</v>
      </c>
      <c r="J31" s="43">
        <v>201000</v>
      </c>
      <c r="K31" s="44">
        <v>200001</v>
      </c>
      <c r="L31" s="43">
        <v>1631000</v>
      </c>
      <c r="M31" s="44">
        <v>1582290</v>
      </c>
      <c r="N31" s="43">
        <v>134000</v>
      </c>
      <c r="O31" s="44">
        <v>1017711</v>
      </c>
      <c r="P31" s="43">
        <f t="shared" si="5"/>
        <v>2166000</v>
      </c>
      <c r="Q31" s="44">
        <f t="shared" si="6"/>
        <v>3000003</v>
      </c>
      <c r="R31" s="24">
        <f t="shared" si="7"/>
        <v>-91.784181483752306</v>
      </c>
      <c r="S31" s="25">
        <f t="shared" si="8"/>
        <v>-35.681133041351458</v>
      </c>
      <c r="T31" s="24">
        <f t="shared" si="9"/>
        <v>72.2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2103000</v>
      </c>
      <c r="C33" s="42"/>
      <c r="D33" s="42"/>
      <c r="E33" s="42">
        <f t="shared" si="4"/>
        <v>2103000</v>
      </c>
      <c r="F33" s="43">
        <v>2103000</v>
      </c>
      <c r="G33" s="44">
        <v>2103000</v>
      </c>
      <c r="H33" s="43">
        <v>525000</v>
      </c>
      <c r="I33" s="44">
        <v>999882</v>
      </c>
      <c r="J33" s="43">
        <v>759000</v>
      </c>
      <c r="K33" s="44">
        <v>759496</v>
      </c>
      <c r="L33" s="43"/>
      <c r="M33" s="44">
        <v>343622</v>
      </c>
      <c r="N33" s="43"/>
      <c r="O33" s="44"/>
      <c r="P33" s="43">
        <f t="shared" si="5"/>
        <v>1284000</v>
      </c>
      <c r="Q33" s="44">
        <f t="shared" si="6"/>
        <v>2103000</v>
      </c>
      <c r="R33" s="24">
        <f t="shared" si="7"/>
        <v>0</v>
      </c>
      <c r="S33" s="25">
        <f t="shared" si="8"/>
        <v>-100</v>
      </c>
      <c r="T33" s="24">
        <f t="shared" si="9"/>
        <v>61.055634807417967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7000000</v>
      </c>
      <c r="H37" s="43"/>
      <c r="I37" s="44"/>
      <c r="J37" s="43"/>
      <c r="K37" s="44"/>
      <c r="L37" s="43"/>
      <c r="M37" s="44"/>
      <c r="N37" s="43">
        <v>613000</v>
      </c>
      <c r="O37" s="44"/>
      <c r="P37" s="43">
        <f t="shared" si="5"/>
        <v>613000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2548000</v>
      </c>
      <c r="C43" s="45">
        <f t="shared" si="20"/>
        <v>412000</v>
      </c>
      <c r="D43" s="45">
        <f t="shared" si="20"/>
        <v>0</v>
      </c>
      <c r="E43" s="45">
        <f t="shared" si="20"/>
        <v>2960000</v>
      </c>
      <c r="F43" s="46">
        <f t="shared" si="20"/>
        <v>2548000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2548000</v>
      </c>
      <c r="C44" s="39">
        <f t="shared" si="22"/>
        <v>412000</v>
      </c>
      <c r="D44" s="39">
        <f t="shared" si="22"/>
        <v>0</v>
      </c>
      <c r="E44" s="39">
        <f t="shared" si="22"/>
        <v>2960000</v>
      </c>
      <c r="F44" s="40">
        <f t="shared" si="22"/>
        <v>2548000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2548000</v>
      </c>
      <c r="C46" s="42">
        <v>412000</v>
      </c>
      <c r="D46" s="42"/>
      <c r="E46" s="42">
        <f t="shared" si="13"/>
        <v>2960000</v>
      </c>
      <c r="F46" s="43">
        <v>2548000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134698000</v>
      </c>
      <c r="C61" s="39">
        <f t="shared" si="26"/>
        <v>412000</v>
      </c>
      <c r="D61" s="39">
        <f t="shared" si="26"/>
        <v>0</v>
      </c>
      <c r="E61" s="39">
        <f t="shared" si="26"/>
        <v>135110000</v>
      </c>
      <c r="F61" s="40">
        <f t="shared" si="26"/>
        <v>134698000</v>
      </c>
      <c r="G61" s="41">
        <f t="shared" si="26"/>
        <v>139150000</v>
      </c>
      <c r="H61" s="40">
        <f t="shared" si="26"/>
        <v>26941000</v>
      </c>
      <c r="I61" s="41">
        <f t="shared" si="26"/>
        <v>26570486</v>
      </c>
      <c r="J61" s="40">
        <f t="shared" si="26"/>
        <v>36558000</v>
      </c>
      <c r="K61" s="41">
        <f t="shared" si="26"/>
        <v>40170386</v>
      </c>
      <c r="L61" s="40">
        <f t="shared" si="26"/>
        <v>21447000</v>
      </c>
      <c r="M61" s="41">
        <f t="shared" si="26"/>
        <v>17144693</v>
      </c>
      <c r="N61" s="40">
        <f t="shared" si="26"/>
        <v>43037000</v>
      </c>
      <c r="O61" s="41">
        <f t="shared" si="26"/>
        <v>47728491</v>
      </c>
      <c r="P61" s="40">
        <f t="shared" si="26"/>
        <v>127983000</v>
      </c>
      <c r="Q61" s="41">
        <f t="shared" si="26"/>
        <v>131614056</v>
      </c>
      <c r="R61" s="20">
        <f t="shared" si="16"/>
        <v>100.6667599198023</v>
      </c>
      <c r="S61" s="21">
        <f t="shared" si="17"/>
        <v>178.38638463809181</v>
      </c>
      <c r="T61" s="20">
        <f t="shared" si="18"/>
        <v>94.725038857227446</v>
      </c>
      <c r="U61" s="22">
        <f t="shared" si="19"/>
        <v>97.412520168751399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134698000</v>
      </c>
      <c r="C65" s="48">
        <f t="shared" si="30"/>
        <v>412000</v>
      </c>
      <c r="D65" s="48">
        <f t="shared" si="30"/>
        <v>0</v>
      </c>
      <c r="E65" s="48">
        <f t="shared" si="30"/>
        <v>135110000</v>
      </c>
      <c r="F65" s="49">
        <f t="shared" si="30"/>
        <v>134698000</v>
      </c>
      <c r="G65" s="50">
        <f t="shared" si="30"/>
        <v>139150000</v>
      </c>
      <c r="H65" s="49">
        <f t="shared" si="30"/>
        <v>26941000</v>
      </c>
      <c r="I65" s="50">
        <f t="shared" si="30"/>
        <v>26570486</v>
      </c>
      <c r="J65" s="49">
        <f t="shared" si="30"/>
        <v>36558000</v>
      </c>
      <c r="K65" s="50">
        <f t="shared" si="30"/>
        <v>40170386</v>
      </c>
      <c r="L65" s="49">
        <f t="shared" si="30"/>
        <v>21447000</v>
      </c>
      <c r="M65" s="51">
        <f t="shared" si="30"/>
        <v>17144693</v>
      </c>
      <c r="N65" s="49">
        <f t="shared" si="30"/>
        <v>43037000</v>
      </c>
      <c r="O65" s="50">
        <f t="shared" si="30"/>
        <v>47728491</v>
      </c>
      <c r="P65" s="49">
        <f t="shared" si="30"/>
        <v>127983000</v>
      </c>
      <c r="Q65" s="50">
        <f t="shared" si="30"/>
        <v>131614056</v>
      </c>
      <c r="R65" s="34">
        <f t="shared" si="16"/>
        <v>100.6667599198023</v>
      </c>
      <c r="S65" s="35">
        <f t="shared" si="17"/>
        <v>178.38638463809181</v>
      </c>
      <c r="T65" s="34">
        <f t="shared" si="18"/>
        <v>94.725038857227446</v>
      </c>
      <c r="U65" s="35">
        <f t="shared" si="19"/>
        <v>97.412520168751399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387493000</v>
      </c>
      <c r="C8" s="36">
        <f t="shared" si="0"/>
        <v>0</v>
      </c>
      <c r="D8" s="36">
        <f t="shared" si="0"/>
        <v>0</v>
      </c>
      <c r="E8" s="36">
        <f t="shared" si="0"/>
        <v>387493000</v>
      </c>
      <c r="F8" s="37">
        <f t="shared" si="0"/>
        <v>387493000</v>
      </c>
      <c r="G8" s="38">
        <f t="shared" si="0"/>
        <v>397393000</v>
      </c>
      <c r="H8" s="37">
        <f t="shared" si="0"/>
        <v>91216000</v>
      </c>
      <c r="I8" s="38">
        <f t="shared" si="0"/>
        <v>86746219</v>
      </c>
      <c r="J8" s="37">
        <f t="shared" si="0"/>
        <v>115605000</v>
      </c>
      <c r="K8" s="38">
        <f t="shared" si="0"/>
        <v>122132435</v>
      </c>
      <c r="L8" s="37">
        <f t="shared" si="0"/>
        <v>71671000</v>
      </c>
      <c r="M8" s="38">
        <f t="shared" si="0"/>
        <v>80348012</v>
      </c>
      <c r="N8" s="37">
        <f t="shared" si="0"/>
        <v>90017000</v>
      </c>
      <c r="O8" s="38">
        <f t="shared" si="0"/>
        <v>60970656</v>
      </c>
      <c r="P8" s="37">
        <f t="shared" si="0"/>
        <v>368509000</v>
      </c>
      <c r="Q8" s="38">
        <f t="shared" si="0"/>
        <v>350197322</v>
      </c>
      <c r="R8" s="16">
        <f>IF(($L8       =0),0,((($N8       -$L8       )/$L8       )*100))</f>
        <v>25.597522010297052</v>
      </c>
      <c r="S8" s="17">
        <f>IF(($M8       =0),0,((($O8       -$M8       )/$M8       )*100))</f>
        <v>-24.116783374802107</v>
      </c>
      <c r="T8" s="16">
        <f>IF(($E8       =0),0,(($P8       /$E8       )*100))</f>
        <v>95.100814724395022</v>
      </c>
      <c r="U8" s="18">
        <f>IF(($E8       =0),0,(($Q8       /$E8       )*100))</f>
        <v>90.375135034697394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381215000</v>
      </c>
      <c r="C9" s="39">
        <f t="shared" si="2"/>
        <v>0</v>
      </c>
      <c r="D9" s="39">
        <f t="shared" si="2"/>
        <v>0</v>
      </c>
      <c r="E9" s="39">
        <f t="shared" si="2"/>
        <v>381215000</v>
      </c>
      <c r="F9" s="40">
        <f t="shared" si="2"/>
        <v>381215000</v>
      </c>
      <c r="G9" s="41">
        <f t="shared" si="2"/>
        <v>381115000</v>
      </c>
      <c r="H9" s="40">
        <f t="shared" si="2"/>
        <v>89819000</v>
      </c>
      <c r="I9" s="41">
        <f t="shared" si="2"/>
        <v>85349705</v>
      </c>
      <c r="J9" s="40">
        <f t="shared" si="2"/>
        <v>114211000</v>
      </c>
      <c r="K9" s="41">
        <f t="shared" si="2"/>
        <v>120831669</v>
      </c>
      <c r="L9" s="40">
        <f t="shared" si="2"/>
        <v>70234000</v>
      </c>
      <c r="M9" s="41">
        <f t="shared" si="2"/>
        <v>78723687</v>
      </c>
      <c r="N9" s="40">
        <f t="shared" si="2"/>
        <v>88803000</v>
      </c>
      <c r="O9" s="41">
        <f t="shared" si="2"/>
        <v>59014262</v>
      </c>
      <c r="P9" s="40">
        <f t="shared" si="2"/>
        <v>363067000</v>
      </c>
      <c r="Q9" s="41">
        <f t="shared" si="2"/>
        <v>343919323</v>
      </c>
      <c r="R9" s="20">
        <f>IF(($L9       =0),0,((($N9       -$L9       )/$L9       )*100))</f>
        <v>26.438761853233476</v>
      </c>
      <c r="S9" s="21">
        <f>IF(($M9       =0),0,((($O9       -$M9       )/$M9       )*100))</f>
        <v>-25.03620670104031</v>
      </c>
      <c r="T9" s="20">
        <f>IF(($E9       =0),0,(($P9       /$E9       )*100))</f>
        <v>95.239431816691365</v>
      </c>
      <c r="U9" s="22">
        <f>IF(($E9       =0),0,(($Q9       /$E9       )*100))</f>
        <v>90.216629198746119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273658000</v>
      </c>
      <c r="C10" s="42"/>
      <c r="D10" s="42"/>
      <c r="E10" s="42">
        <f t="shared" ref="E10:E41" si="4">$B10      +$C10      +$D10</f>
        <v>273658000</v>
      </c>
      <c r="F10" s="43">
        <v>273658000</v>
      </c>
      <c r="G10" s="44">
        <v>273658000</v>
      </c>
      <c r="H10" s="43">
        <v>72663000</v>
      </c>
      <c r="I10" s="44">
        <v>71164589</v>
      </c>
      <c r="J10" s="43">
        <v>95618000</v>
      </c>
      <c r="K10" s="44">
        <v>98695778</v>
      </c>
      <c r="L10" s="43">
        <v>51361000</v>
      </c>
      <c r="M10" s="44">
        <v>59439805</v>
      </c>
      <c r="N10" s="43">
        <v>54016000</v>
      </c>
      <c r="O10" s="44">
        <v>43635681</v>
      </c>
      <c r="P10" s="43">
        <f t="shared" ref="P10:P41" si="5">$H10      +$J10      +$L10      +$N10</f>
        <v>273658000</v>
      </c>
      <c r="Q10" s="44">
        <f t="shared" ref="Q10:Q41" si="6">$I10      +$K10      +$M10      +$O10</f>
        <v>272935853</v>
      </c>
      <c r="R10" s="24">
        <f t="shared" ref="R10:R41" si="7">IF(($L10      =0),0,((($N10      -$L10      )/$L10      )*100))</f>
        <v>5.1692918751581942</v>
      </c>
      <c r="S10" s="25">
        <f t="shared" ref="S10:S41" si="8">IF(($M10      =0),0,((($O10      -$M10      )/$M10      )*100))</f>
        <v>-26.588451964134137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99.736113323929871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13410000</v>
      </c>
      <c r="C13" s="42"/>
      <c r="D13" s="42"/>
      <c r="E13" s="42">
        <f t="shared" si="4"/>
        <v>13410000</v>
      </c>
      <c r="F13" s="43">
        <v>13410000</v>
      </c>
      <c r="G13" s="44">
        <v>13410000</v>
      </c>
      <c r="H13" s="43"/>
      <c r="I13" s="44"/>
      <c r="J13" s="43">
        <v>5776000</v>
      </c>
      <c r="K13" s="44">
        <v>5775907</v>
      </c>
      <c r="L13" s="43">
        <v>4470000</v>
      </c>
      <c r="M13" s="44">
        <v>4205122</v>
      </c>
      <c r="N13" s="43">
        <v>3164000</v>
      </c>
      <c r="O13" s="44"/>
      <c r="P13" s="43">
        <f t="shared" si="5"/>
        <v>13410000</v>
      </c>
      <c r="Q13" s="44">
        <f t="shared" si="6"/>
        <v>9981029</v>
      </c>
      <c r="R13" s="24">
        <f t="shared" si="7"/>
        <v>-29.217002237136462</v>
      </c>
      <c r="S13" s="25">
        <f t="shared" si="8"/>
        <v>-100</v>
      </c>
      <c r="T13" s="24">
        <f t="shared" si="9"/>
        <v>100</v>
      </c>
      <c r="U13" s="26">
        <f t="shared" si="10"/>
        <v>74.429746457867267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44047000</v>
      </c>
      <c r="C20" s="42"/>
      <c r="D20" s="42"/>
      <c r="E20" s="42">
        <f t="shared" si="4"/>
        <v>44047000</v>
      </c>
      <c r="F20" s="43">
        <v>44047000</v>
      </c>
      <c r="G20" s="44">
        <v>44047000</v>
      </c>
      <c r="H20" s="43">
        <v>5266000</v>
      </c>
      <c r="I20" s="44">
        <v>5266166</v>
      </c>
      <c r="J20" s="43">
        <v>3784000</v>
      </c>
      <c r="K20" s="44">
        <v>4354861</v>
      </c>
      <c r="L20" s="43">
        <v>7925000</v>
      </c>
      <c r="M20" s="44">
        <v>8601872</v>
      </c>
      <c r="N20" s="43">
        <v>14284000</v>
      </c>
      <c r="O20" s="44"/>
      <c r="P20" s="43">
        <f t="shared" si="5"/>
        <v>31259000</v>
      </c>
      <c r="Q20" s="44">
        <f t="shared" si="6"/>
        <v>18222899</v>
      </c>
      <c r="R20" s="24">
        <f t="shared" si="7"/>
        <v>80.239747634069403</v>
      </c>
      <c r="S20" s="25">
        <f t="shared" si="8"/>
        <v>-100</v>
      </c>
      <c r="T20" s="24">
        <f t="shared" si="9"/>
        <v>70.967375757713341</v>
      </c>
      <c r="U20" s="26">
        <f t="shared" si="10"/>
        <v>41.371487274956294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10000000</v>
      </c>
      <c r="C22" s="42"/>
      <c r="D22" s="42"/>
      <c r="E22" s="42">
        <f t="shared" si="4"/>
        <v>10000000</v>
      </c>
      <c r="F22" s="43">
        <v>10000000</v>
      </c>
      <c r="G22" s="44">
        <v>10000000</v>
      </c>
      <c r="H22" s="43">
        <v>1890000</v>
      </c>
      <c r="I22" s="44">
        <v>1889907</v>
      </c>
      <c r="J22" s="43">
        <v>2987000</v>
      </c>
      <c r="K22" s="44">
        <v>2987298</v>
      </c>
      <c r="L22" s="43">
        <v>3163000</v>
      </c>
      <c r="M22" s="44">
        <v>3162500</v>
      </c>
      <c r="N22" s="43">
        <v>1960000</v>
      </c>
      <c r="O22" s="44"/>
      <c r="P22" s="43">
        <f t="shared" si="5"/>
        <v>10000000</v>
      </c>
      <c r="Q22" s="44">
        <f t="shared" si="6"/>
        <v>8039705</v>
      </c>
      <c r="R22" s="24">
        <f t="shared" si="7"/>
        <v>-38.033512488144169</v>
      </c>
      <c r="S22" s="25">
        <f t="shared" si="8"/>
        <v>-100</v>
      </c>
      <c r="T22" s="24">
        <f t="shared" si="9"/>
        <v>100</v>
      </c>
      <c r="U22" s="26">
        <f t="shared" si="10"/>
        <v>80.397050000000007</v>
      </c>
      <c r="V22" s="43"/>
      <c r="W22" s="44"/>
    </row>
    <row r="23" spans="1:23" ht="13" x14ac:dyDescent="0.3">
      <c r="A23" s="23" t="s">
        <v>49</v>
      </c>
      <c r="B23" s="42">
        <v>40000000</v>
      </c>
      <c r="C23" s="42"/>
      <c r="D23" s="42"/>
      <c r="E23" s="42">
        <f t="shared" si="4"/>
        <v>40000000</v>
      </c>
      <c r="F23" s="43">
        <v>40000000</v>
      </c>
      <c r="G23" s="44">
        <v>40000000</v>
      </c>
      <c r="H23" s="43">
        <v>10000000</v>
      </c>
      <c r="I23" s="44">
        <v>7029043</v>
      </c>
      <c r="J23" s="43">
        <v>6046000</v>
      </c>
      <c r="K23" s="44">
        <v>9017825</v>
      </c>
      <c r="L23" s="43">
        <v>3315000</v>
      </c>
      <c r="M23" s="44">
        <v>3314388</v>
      </c>
      <c r="N23" s="43">
        <v>15379000</v>
      </c>
      <c r="O23" s="44">
        <v>15378581</v>
      </c>
      <c r="P23" s="43">
        <f t="shared" si="5"/>
        <v>34740000</v>
      </c>
      <c r="Q23" s="44">
        <f t="shared" si="6"/>
        <v>34739837</v>
      </c>
      <c r="R23" s="24">
        <f t="shared" si="7"/>
        <v>363.92156862745099</v>
      </c>
      <c r="S23" s="25">
        <f t="shared" si="8"/>
        <v>363.99458964973326</v>
      </c>
      <c r="T23" s="24">
        <f t="shared" si="9"/>
        <v>86.850000000000009</v>
      </c>
      <c r="U23" s="26">
        <f t="shared" si="10"/>
        <v>86.8495925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6278000</v>
      </c>
      <c r="C28" s="39">
        <f t="shared" si="11"/>
        <v>0</v>
      </c>
      <c r="D28" s="39">
        <f t="shared" si="11"/>
        <v>0</v>
      </c>
      <c r="E28" s="39">
        <f t="shared" si="11"/>
        <v>6278000</v>
      </c>
      <c r="F28" s="40">
        <f t="shared" si="11"/>
        <v>6278000</v>
      </c>
      <c r="G28" s="41">
        <f t="shared" si="11"/>
        <v>16278000</v>
      </c>
      <c r="H28" s="40">
        <f t="shared" si="11"/>
        <v>1397000</v>
      </c>
      <c r="I28" s="41">
        <f t="shared" si="11"/>
        <v>1396514</v>
      </c>
      <c r="J28" s="40">
        <f t="shared" si="11"/>
        <v>1394000</v>
      </c>
      <c r="K28" s="41">
        <f t="shared" si="11"/>
        <v>1300766</v>
      </c>
      <c r="L28" s="40">
        <f t="shared" si="11"/>
        <v>1437000</v>
      </c>
      <c r="M28" s="41">
        <f t="shared" si="11"/>
        <v>1624325</v>
      </c>
      <c r="N28" s="40">
        <f t="shared" si="11"/>
        <v>1214000</v>
      </c>
      <c r="O28" s="41">
        <f t="shared" si="11"/>
        <v>1956394</v>
      </c>
      <c r="P28" s="40">
        <f t="shared" si="11"/>
        <v>5442000</v>
      </c>
      <c r="Q28" s="41">
        <f t="shared" si="11"/>
        <v>6277999</v>
      </c>
      <c r="R28" s="20">
        <f t="shared" si="7"/>
        <v>-15.518441196938065</v>
      </c>
      <c r="S28" s="21">
        <f t="shared" si="8"/>
        <v>20.443507303033567</v>
      </c>
      <c r="T28" s="20">
        <f t="shared" si="9"/>
        <v>86.683657215673776</v>
      </c>
      <c r="U28" s="22">
        <f t="shared" si="10"/>
        <v>99.999984071360302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528000</v>
      </c>
      <c r="I31" s="44">
        <v>527777</v>
      </c>
      <c r="J31" s="43">
        <v>675000</v>
      </c>
      <c r="K31" s="44">
        <v>220718</v>
      </c>
      <c r="L31" s="43">
        <v>74000</v>
      </c>
      <c r="M31" s="44">
        <v>261233</v>
      </c>
      <c r="N31" s="43">
        <v>148000</v>
      </c>
      <c r="O31" s="44">
        <v>890273</v>
      </c>
      <c r="P31" s="43">
        <f t="shared" si="5"/>
        <v>1425000</v>
      </c>
      <c r="Q31" s="44">
        <f t="shared" si="6"/>
        <v>1900001</v>
      </c>
      <c r="R31" s="24">
        <f t="shared" si="7"/>
        <v>100</v>
      </c>
      <c r="S31" s="25">
        <f t="shared" si="8"/>
        <v>240.79653030053629</v>
      </c>
      <c r="T31" s="24">
        <f t="shared" si="9"/>
        <v>75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4378000</v>
      </c>
      <c r="C33" s="42"/>
      <c r="D33" s="42"/>
      <c r="E33" s="42">
        <f t="shared" si="4"/>
        <v>4378000</v>
      </c>
      <c r="F33" s="43">
        <v>4378000</v>
      </c>
      <c r="G33" s="44">
        <v>4378000</v>
      </c>
      <c r="H33" s="43">
        <v>869000</v>
      </c>
      <c r="I33" s="44">
        <v>868737</v>
      </c>
      <c r="J33" s="43">
        <v>719000</v>
      </c>
      <c r="K33" s="44">
        <v>1080048</v>
      </c>
      <c r="L33" s="43">
        <v>1363000</v>
      </c>
      <c r="M33" s="44">
        <v>1363092</v>
      </c>
      <c r="N33" s="43">
        <v>1066000</v>
      </c>
      <c r="O33" s="44">
        <v>1066121</v>
      </c>
      <c r="P33" s="43">
        <f t="shared" si="5"/>
        <v>4017000</v>
      </c>
      <c r="Q33" s="44">
        <f t="shared" si="6"/>
        <v>4377998</v>
      </c>
      <c r="R33" s="24">
        <f t="shared" si="7"/>
        <v>-21.790168745414526</v>
      </c>
      <c r="S33" s="25">
        <f t="shared" si="8"/>
        <v>-21.786570532289822</v>
      </c>
      <c r="T33" s="24">
        <f t="shared" si="9"/>
        <v>91.754225673823669</v>
      </c>
      <c r="U33" s="26">
        <f t="shared" si="10"/>
        <v>99.999954317039737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10000000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64766000</v>
      </c>
      <c r="C43" s="45">
        <f t="shared" si="20"/>
        <v>3163000</v>
      </c>
      <c r="D43" s="45">
        <f t="shared" si="20"/>
        <v>0</v>
      </c>
      <c r="E43" s="45">
        <f t="shared" si="20"/>
        <v>67929000</v>
      </c>
      <c r="F43" s="46">
        <f t="shared" si="20"/>
        <v>64766000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64766000</v>
      </c>
      <c r="C44" s="39">
        <f t="shared" si="22"/>
        <v>3163000</v>
      </c>
      <c r="D44" s="39">
        <f t="shared" si="22"/>
        <v>0</v>
      </c>
      <c r="E44" s="39">
        <f t="shared" si="22"/>
        <v>67929000</v>
      </c>
      <c r="F44" s="40">
        <f t="shared" si="22"/>
        <v>64766000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58042000</v>
      </c>
      <c r="C45" s="42"/>
      <c r="D45" s="42"/>
      <c r="E45" s="42">
        <f t="shared" si="13"/>
        <v>58042000</v>
      </c>
      <c r="F45" s="43">
        <v>58042000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5724000</v>
      </c>
      <c r="C46" s="42">
        <v>3163000</v>
      </c>
      <c r="D46" s="42"/>
      <c r="E46" s="42">
        <f t="shared" si="13"/>
        <v>8887000</v>
      </c>
      <c r="F46" s="43">
        <v>5724000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452259000</v>
      </c>
      <c r="C61" s="39">
        <f t="shared" si="26"/>
        <v>3163000</v>
      </c>
      <c r="D61" s="39">
        <f t="shared" si="26"/>
        <v>0</v>
      </c>
      <c r="E61" s="39">
        <f t="shared" si="26"/>
        <v>455422000</v>
      </c>
      <c r="F61" s="40">
        <f t="shared" si="26"/>
        <v>452259000</v>
      </c>
      <c r="G61" s="41">
        <f t="shared" si="26"/>
        <v>397393000</v>
      </c>
      <c r="H61" s="40">
        <f t="shared" si="26"/>
        <v>91216000</v>
      </c>
      <c r="I61" s="41">
        <f t="shared" si="26"/>
        <v>86746219</v>
      </c>
      <c r="J61" s="40">
        <f t="shared" si="26"/>
        <v>115605000</v>
      </c>
      <c r="K61" s="41">
        <f t="shared" si="26"/>
        <v>122132435</v>
      </c>
      <c r="L61" s="40">
        <f t="shared" si="26"/>
        <v>71671000</v>
      </c>
      <c r="M61" s="41">
        <f t="shared" si="26"/>
        <v>80348012</v>
      </c>
      <c r="N61" s="40">
        <f t="shared" si="26"/>
        <v>90017000</v>
      </c>
      <c r="O61" s="41">
        <f t="shared" si="26"/>
        <v>60970656</v>
      </c>
      <c r="P61" s="40">
        <f t="shared" si="26"/>
        <v>368509000</v>
      </c>
      <c r="Q61" s="41">
        <f t="shared" si="26"/>
        <v>350197322</v>
      </c>
      <c r="R61" s="20">
        <f t="shared" si="16"/>
        <v>25.597522010297052</v>
      </c>
      <c r="S61" s="21">
        <f t="shared" si="17"/>
        <v>-24.116783374802107</v>
      </c>
      <c r="T61" s="20">
        <f t="shared" si="18"/>
        <v>80.915941698029528</v>
      </c>
      <c r="U61" s="22">
        <f t="shared" si="19"/>
        <v>76.895126278484568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452259000</v>
      </c>
      <c r="C65" s="48">
        <f t="shared" si="30"/>
        <v>3163000</v>
      </c>
      <c r="D65" s="48">
        <f t="shared" si="30"/>
        <v>0</v>
      </c>
      <c r="E65" s="48">
        <f t="shared" si="30"/>
        <v>455422000</v>
      </c>
      <c r="F65" s="49">
        <f t="shared" si="30"/>
        <v>452259000</v>
      </c>
      <c r="G65" s="50">
        <f t="shared" si="30"/>
        <v>397393000</v>
      </c>
      <c r="H65" s="49">
        <f t="shared" si="30"/>
        <v>91216000</v>
      </c>
      <c r="I65" s="50">
        <f t="shared" si="30"/>
        <v>86746219</v>
      </c>
      <c r="J65" s="49">
        <f t="shared" si="30"/>
        <v>115605000</v>
      </c>
      <c r="K65" s="50">
        <f t="shared" si="30"/>
        <v>122132435</v>
      </c>
      <c r="L65" s="49">
        <f t="shared" si="30"/>
        <v>71671000</v>
      </c>
      <c r="M65" s="51">
        <f t="shared" si="30"/>
        <v>80348012</v>
      </c>
      <c r="N65" s="49">
        <f t="shared" si="30"/>
        <v>90017000</v>
      </c>
      <c r="O65" s="50">
        <f t="shared" si="30"/>
        <v>60970656</v>
      </c>
      <c r="P65" s="49">
        <f t="shared" si="30"/>
        <v>368509000</v>
      </c>
      <c r="Q65" s="50">
        <f t="shared" si="30"/>
        <v>350197322</v>
      </c>
      <c r="R65" s="34">
        <f t="shared" si="16"/>
        <v>25.597522010297052</v>
      </c>
      <c r="S65" s="35">
        <f t="shared" si="17"/>
        <v>-24.116783374802107</v>
      </c>
      <c r="T65" s="34">
        <f t="shared" si="18"/>
        <v>80.915941698029528</v>
      </c>
      <c r="U65" s="35">
        <f t="shared" si="19"/>
        <v>76.895126278484568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542812000</v>
      </c>
      <c r="C8" s="36">
        <f t="shared" si="0"/>
        <v>0</v>
      </c>
      <c r="D8" s="36">
        <f t="shared" si="0"/>
        <v>0</v>
      </c>
      <c r="E8" s="36">
        <f t="shared" si="0"/>
        <v>542812000</v>
      </c>
      <c r="F8" s="37">
        <f t="shared" si="0"/>
        <v>542812000</v>
      </c>
      <c r="G8" s="38">
        <f t="shared" si="0"/>
        <v>488411000</v>
      </c>
      <c r="H8" s="37">
        <f t="shared" si="0"/>
        <v>117366000</v>
      </c>
      <c r="I8" s="38">
        <f t="shared" si="0"/>
        <v>0</v>
      </c>
      <c r="J8" s="37">
        <f t="shared" si="0"/>
        <v>139150000</v>
      </c>
      <c r="K8" s="38">
        <f t="shared" si="0"/>
        <v>113318577</v>
      </c>
      <c r="L8" s="37">
        <f t="shared" si="0"/>
        <v>79106000</v>
      </c>
      <c r="M8" s="38">
        <f t="shared" si="0"/>
        <v>56473242</v>
      </c>
      <c r="N8" s="37">
        <f t="shared" si="0"/>
        <v>133327000</v>
      </c>
      <c r="O8" s="38">
        <f t="shared" si="0"/>
        <v>163682254</v>
      </c>
      <c r="P8" s="37">
        <f t="shared" si="0"/>
        <v>468949000</v>
      </c>
      <c r="Q8" s="38">
        <f t="shared" si="0"/>
        <v>333474073</v>
      </c>
      <c r="R8" s="16">
        <f>IF(($L8       =0),0,((($N8       -$L8       )/$L8       )*100))</f>
        <v>68.542209187672242</v>
      </c>
      <c r="S8" s="17">
        <f>IF(($M8       =0),0,((($O8       -$M8       )/$M8       )*100))</f>
        <v>189.84037077240933</v>
      </c>
      <c r="T8" s="16">
        <f>IF(($E8       =0),0,(($P8       /$E8       )*100))</f>
        <v>86.392526325873419</v>
      </c>
      <c r="U8" s="18">
        <f>IF(($E8       =0),0,(($Q8       /$E8       )*100))</f>
        <v>61.43454326728223</v>
      </c>
      <c r="V8" s="37">
        <f t="shared" ref="V8:W8" si="1">+V9+V28</f>
        <v>4627000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532283000</v>
      </c>
      <c r="C9" s="39">
        <f t="shared" si="2"/>
        <v>0</v>
      </c>
      <c r="D9" s="39">
        <f t="shared" si="2"/>
        <v>0</v>
      </c>
      <c r="E9" s="39">
        <f t="shared" si="2"/>
        <v>532283000</v>
      </c>
      <c r="F9" s="40">
        <f t="shared" si="2"/>
        <v>532283000</v>
      </c>
      <c r="G9" s="41">
        <f t="shared" si="2"/>
        <v>467882000</v>
      </c>
      <c r="H9" s="40">
        <f t="shared" si="2"/>
        <v>116314000</v>
      </c>
      <c r="I9" s="41">
        <f t="shared" si="2"/>
        <v>0</v>
      </c>
      <c r="J9" s="40">
        <f t="shared" si="2"/>
        <v>134790000</v>
      </c>
      <c r="K9" s="41">
        <f t="shared" si="2"/>
        <v>109037076</v>
      </c>
      <c r="L9" s="40">
        <f t="shared" si="2"/>
        <v>76732000</v>
      </c>
      <c r="M9" s="41">
        <f t="shared" si="2"/>
        <v>54825325</v>
      </c>
      <c r="N9" s="40">
        <f t="shared" si="2"/>
        <v>128196000</v>
      </c>
      <c r="O9" s="41">
        <f t="shared" si="2"/>
        <v>162492661</v>
      </c>
      <c r="P9" s="40">
        <f t="shared" si="2"/>
        <v>456032000</v>
      </c>
      <c r="Q9" s="41">
        <f t="shared" si="2"/>
        <v>326355062</v>
      </c>
      <c r="R9" s="20">
        <f>IF(($L9       =0),0,((($N9       -$L9       )/$L9       )*100))</f>
        <v>67.069801386644428</v>
      </c>
      <c r="S9" s="21">
        <f>IF(($M9       =0),0,((($O9       -$M9       )/$M9       )*100))</f>
        <v>196.38248564873987</v>
      </c>
      <c r="T9" s="20">
        <f>IF(($E9       =0),0,(($P9       /$E9       )*100))</f>
        <v>85.674725662852282</v>
      </c>
      <c r="U9" s="22">
        <f>IF(($E9       =0),0,(($Q9       /$E9       )*100))</f>
        <v>61.312321077321656</v>
      </c>
      <c r="V9" s="40">
        <f t="shared" ref="V9:W9" si="3">SUM(V10:V27)</f>
        <v>4627000</v>
      </c>
      <c r="W9" s="41">
        <f t="shared" si="3"/>
        <v>0</v>
      </c>
    </row>
    <row r="10" spans="1:23" ht="13" x14ac:dyDescent="0.3">
      <c r="A10" s="23" t="s">
        <v>36</v>
      </c>
      <c r="B10" s="42">
        <v>454303000</v>
      </c>
      <c r="C10" s="42"/>
      <c r="D10" s="42"/>
      <c r="E10" s="42">
        <f t="shared" ref="E10:E41" si="4">$B10      +$C10      +$D10</f>
        <v>454303000</v>
      </c>
      <c r="F10" s="43">
        <v>454303000</v>
      </c>
      <c r="G10" s="44">
        <v>394303000</v>
      </c>
      <c r="H10" s="43">
        <v>96194000</v>
      </c>
      <c r="I10" s="44"/>
      <c r="J10" s="43">
        <v>116064000</v>
      </c>
      <c r="K10" s="44">
        <v>83942620</v>
      </c>
      <c r="L10" s="43">
        <v>66334000</v>
      </c>
      <c r="M10" s="44">
        <v>50297257</v>
      </c>
      <c r="N10" s="43">
        <v>114127000</v>
      </c>
      <c r="O10" s="44">
        <v>152184404</v>
      </c>
      <c r="P10" s="43">
        <f t="shared" ref="P10:P41" si="5">$H10      +$J10      +$L10      +$N10</f>
        <v>392719000</v>
      </c>
      <c r="Q10" s="44">
        <f t="shared" ref="Q10:Q41" si="6">$I10      +$K10      +$M10      +$O10</f>
        <v>286424281</v>
      </c>
      <c r="R10" s="24">
        <f t="shared" ref="R10:R41" si="7">IF(($L10      =0),0,((($N10      -$L10      )/$L10      )*100))</f>
        <v>72.049024632918261</v>
      </c>
      <c r="S10" s="25">
        <f t="shared" ref="S10:S41" si="8">IF(($M10      =0),0,((($O10      -$M10      )/$M10      )*100))</f>
        <v>202.56998706708796</v>
      </c>
      <c r="T10" s="24">
        <f t="shared" ref="T10:T41" si="9">IF(($E10      =0),0,(($P10      /$E10      )*100))</f>
        <v>86.444289383957411</v>
      </c>
      <c r="U10" s="26">
        <f t="shared" ref="U10:U41" si="10">IF(($E10      =0),0,(($Q10      /$E10      )*100))</f>
        <v>63.046971074371072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2500000</v>
      </c>
      <c r="C13" s="42"/>
      <c r="D13" s="42"/>
      <c r="E13" s="42">
        <f t="shared" si="4"/>
        <v>2500000</v>
      </c>
      <c r="F13" s="43">
        <v>2500000</v>
      </c>
      <c r="G13" s="44">
        <v>2500000</v>
      </c>
      <c r="H13" s="43"/>
      <c r="I13" s="44"/>
      <c r="J13" s="43">
        <v>1125000</v>
      </c>
      <c r="K13" s="44"/>
      <c r="L13" s="43">
        <v>450000</v>
      </c>
      <c r="M13" s="44">
        <v>841877</v>
      </c>
      <c r="N13" s="43">
        <v>669000</v>
      </c>
      <c r="O13" s="44">
        <v>328219</v>
      </c>
      <c r="P13" s="43">
        <f t="shared" si="5"/>
        <v>2244000</v>
      </c>
      <c r="Q13" s="44">
        <f t="shared" si="6"/>
        <v>1170096</v>
      </c>
      <c r="R13" s="24">
        <f t="shared" si="7"/>
        <v>48.666666666666671</v>
      </c>
      <c r="S13" s="25">
        <f t="shared" si="8"/>
        <v>-61.013425951772049</v>
      </c>
      <c r="T13" s="24">
        <f t="shared" si="9"/>
        <v>89.759999999999991</v>
      </c>
      <c r="U13" s="26">
        <f t="shared" si="10"/>
        <v>46.803840000000001</v>
      </c>
      <c r="V13" s="43"/>
      <c r="W13" s="44"/>
    </row>
    <row r="14" spans="1:23" ht="13" x14ac:dyDescent="0.3">
      <c r="A14" s="23" t="s">
        <v>40</v>
      </c>
      <c r="B14" s="42">
        <v>23428000</v>
      </c>
      <c r="C14" s="42"/>
      <c r="D14" s="42"/>
      <c r="E14" s="42">
        <f t="shared" si="4"/>
        <v>23428000</v>
      </c>
      <c r="F14" s="43">
        <v>23428000</v>
      </c>
      <c r="G14" s="44">
        <v>20027000</v>
      </c>
      <c r="H14" s="43">
        <v>8906000</v>
      </c>
      <c r="I14" s="44"/>
      <c r="J14" s="43">
        <v>7101000</v>
      </c>
      <c r="K14" s="44">
        <v>8906213</v>
      </c>
      <c r="L14" s="43">
        <v>3993000</v>
      </c>
      <c r="M14" s="44">
        <v>1025687</v>
      </c>
      <c r="N14" s="43">
        <v>27000</v>
      </c>
      <c r="O14" s="44">
        <v>1971706</v>
      </c>
      <c r="P14" s="43">
        <f t="shared" si="5"/>
        <v>20027000</v>
      </c>
      <c r="Q14" s="44">
        <f t="shared" si="6"/>
        <v>11903606</v>
      </c>
      <c r="R14" s="24">
        <f t="shared" si="7"/>
        <v>-99.323816679188582</v>
      </c>
      <c r="S14" s="25">
        <f t="shared" si="8"/>
        <v>92.232718168408098</v>
      </c>
      <c r="T14" s="24">
        <f t="shared" si="9"/>
        <v>85.48318251664675</v>
      </c>
      <c r="U14" s="26">
        <f t="shared" si="10"/>
        <v>50.809313641796138</v>
      </c>
      <c r="V14" s="43">
        <v>4627000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11052000</v>
      </c>
      <c r="C20" s="42"/>
      <c r="D20" s="42"/>
      <c r="E20" s="42">
        <f t="shared" si="4"/>
        <v>11052000</v>
      </c>
      <c r="F20" s="43">
        <v>11052000</v>
      </c>
      <c r="G20" s="44">
        <v>11052000</v>
      </c>
      <c r="H20" s="43"/>
      <c r="I20" s="44"/>
      <c r="J20" s="43">
        <v>6146000</v>
      </c>
      <c r="K20" s="44"/>
      <c r="L20" s="43">
        <v>2409000</v>
      </c>
      <c r="M20" s="44"/>
      <c r="N20" s="43"/>
      <c r="O20" s="44"/>
      <c r="P20" s="43">
        <f t="shared" si="5"/>
        <v>8555000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77.406804198335138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</v>
      </c>
      <c r="C22" s="42"/>
      <c r="D22" s="42"/>
      <c r="E22" s="42">
        <f t="shared" si="4"/>
        <v>1000000</v>
      </c>
      <c r="F22" s="43">
        <v>1000000</v>
      </c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40000000</v>
      </c>
      <c r="C23" s="42"/>
      <c r="D23" s="42"/>
      <c r="E23" s="42">
        <f t="shared" si="4"/>
        <v>40000000</v>
      </c>
      <c r="F23" s="43">
        <v>40000000</v>
      </c>
      <c r="G23" s="44">
        <v>40000000</v>
      </c>
      <c r="H23" s="43">
        <v>11214000</v>
      </c>
      <c r="I23" s="44"/>
      <c r="J23" s="43">
        <v>4354000</v>
      </c>
      <c r="K23" s="44">
        <v>16188243</v>
      </c>
      <c r="L23" s="43">
        <v>3546000</v>
      </c>
      <c r="M23" s="44">
        <v>2660504</v>
      </c>
      <c r="N23" s="43">
        <v>13373000</v>
      </c>
      <c r="O23" s="44">
        <v>8008332</v>
      </c>
      <c r="P23" s="43">
        <f t="shared" si="5"/>
        <v>32487000</v>
      </c>
      <c r="Q23" s="44">
        <f t="shared" si="6"/>
        <v>26857079</v>
      </c>
      <c r="R23" s="24">
        <f t="shared" si="7"/>
        <v>277.12915961646922</v>
      </c>
      <c r="S23" s="25">
        <f t="shared" si="8"/>
        <v>201.00807967212228</v>
      </c>
      <c r="T23" s="24">
        <f t="shared" si="9"/>
        <v>81.217500000000001</v>
      </c>
      <c r="U23" s="26">
        <f t="shared" si="10"/>
        <v>67.142697499999997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10529000</v>
      </c>
      <c r="C28" s="39">
        <f t="shared" si="11"/>
        <v>0</v>
      </c>
      <c r="D28" s="39">
        <f t="shared" si="11"/>
        <v>0</v>
      </c>
      <c r="E28" s="39">
        <f t="shared" si="11"/>
        <v>10529000</v>
      </c>
      <c r="F28" s="40">
        <f t="shared" si="11"/>
        <v>10529000</v>
      </c>
      <c r="G28" s="41">
        <f t="shared" si="11"/>
        <v>20529000</v>
      </c>
      <c r="H28" s="40">
        <f t="shared" si="11"/>
        <v>1052000</v>
      </c>
      <c r="I28" s="41">
        <f t="shared" si="11"/>
        <v>0</v>
      </c>
      <c r="J28" s="40">
        <f t="shared" si="11"/>
        <v>4360000</v>
      </c>
      <c r="K28" s="41">
        <f t="shared" si="11"/>
        <v>4281501</v>
      </c>
      <c r="L28" s="40">
        <f t="shared" si="11"/>
        <v>2374000</v>
      </c>
      <c r="M28" s="41">
        <f t="shared" si="11"/>
        <v>1647917</v>
      </c>
      <c r="N28" s="40">
        <f t="shared" si="11"/>
        <v>5131000</v>
      </c>
      <c r="O28" s="41">
        <f t="shared" si="11"/>
        <v>1189593</v>
      </c>
      <c r="P28" s="40">
        <f t="shared" si="11"/>
        <v>12917000</v>
      </c>
      <c r="Q28" s="41">
        <f t="shared" si="11"/>
        <v>7119011</v>
      </c>
      <c r="R28" s="20">
        <f t="shared" si="7"/>
        <v>116.13310867733784</v>
      </c>
      <c r="S28" s="21">
        <f t="shared" si="8"/>
        <v>-27.812323072096472</v>
      </c>
      <c r="T28" s="20">
        <f t="shared" si="9"/>
        <v>122.68021654478108</v>
      </c>
      <c r="U28" s="22">
        <f t="shared" si="10"/>
        <v>67.613363092411433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320000</v>
      </c>
      <c r="I31" s="44"/>
      <c r="J31" s="43">
        <v>1110000</v>
      </c>
      <c r="K31" s="44">
        <v>1352501</v>
      </c>
      <c r="L31" s="43">
        <v>750000</v>
      </c>
      <c r="M31" s="44">
        <v>185969</v>
      </c>
      <c r="N31" s="43"/>
      <c r="O31" s="44">
        <v>689593</v>
      </c>
      <c r="P31" s="43">
        <f t="shared" si="5"/>
        <v>2180000</v>
      </c>
      <c r="Q31" s="44">
        <f t="shared" si="6"/>
        <v>2228063</v>
      </c>
      <c r="R31" s="24">
        <f t="shared" si="7"/>
        <v>-100</v>
      </c>
      <c r="S31" s="25">
        <f t="shared" si="8"/>
        <v>270.81072651893595</v>
      </c>
      <c r="T31" s="24">
        <f t="shared" si="9"/>
        <v>83.846153846153854</v>
      </c>
      <c r="U31" s="26">
        <f t="shared" si="10"/>
        <v>85.694730769230759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2929000</v>
      </c>
      <c r="C33" s="42"/>
      <c r="D33" s="42"/>
      <c r="E33" s="42">
        <f t="shared" si="4"/>
        <v>2929000</v>
      </c>
      <c r="F33" s="43">
        <v>2929000</v>
      </c>
      <c r="G33" s="44">
        <v>2929000</v>
      </c>
      <c r="H33" s="43">
        <v>732000</v>
      </c>
      <c r="I33" s="44"/>
      <c r="J33" s="43"/>
      <c r="K33" s="44">
        <v>2929000</v>
      </c>
      <c r="L33" s="43"/>
      <c r="M33" s="44"/>
      <c r="N33" s="43"/>
      <c r="O33" s="44"/>
      <c r="P33" s="43">
        <f t="shared" si="5"/>
        <v>732000</v>
      </c>
      <c r="Q33" s="44">
        <f t="shared" si="6"/>
        <v>2929000</v>
      </c>
      <c r="R33" s="24">
        <f t="shared" si="7"/>
        <v>0</v>
      </c>
      <c r="S33" s="25">
        <f t="shared" si="8"/>
        <v>0</v>
      </c>
      <c r="T33" s="24">
        <f t="shared" si="9"/>
        <v>24.991464663707749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3250000</v>
      </c>
      <c r="K36" s="44"/>
      <c r="L36" s="43">
        <v>1624000</v>
      </c>
      <c r="M36" s="44">
        <v>1461948</v>
      </c>
      <c r="N36" s="43"/>
      <c r="O36" s="44">
        <v>500000</v>
      </c>
      <c r="P36" s="43">
        <f t="shared" si="5"/>
        <v>4874000</v>
      </c>
      <c r="Q36" s="44">
        <f t="shared" si="6"/>
        <v>1961948</v>
      </c>
      <c r="R36" s="24">
        <f t="shared" si="7"/>
        <v>-100</v>
      </c>
      <c r="S36" s="25">
        <f t="shared" si="8"/>
        <v>-65.799057148407471</v>
      </c>
      <c r="T36" s="24">
        <f t="shared" si="9"/>
        <v>97.48</v>
      </c>
      <c r="U36" s="26">
        <f t="shared" si="10"/>
        <v>39.238959999999999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10000000</v>
      </c>
      <c r="H37" s="43"/>
      <c r="I37" s="44"/>
      <c r="J37" s="43"/>
      <c r="K37" s="44"/>
      <c r="L37" s="43"/>
      <c r="M37" s="44"/>
      <c r="N37" s="43">
        <v>5131000</v>
      </c>
      <c r="O37" s="44"/>
      <c r="P37" s="43">
        <f t="shared" si="5"/>
        <v>5131000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16812000</v>
      </c>
      <c r="C43" s="45">
        <f t="shared" si="20"/>
        <v>25160000</v>
      </c>
      <c r="D43" s="45">
        <f t="shared" si="20"/>
        <v>0</v>
      </c>
      <c r="E43" s="45">
        <f t="shared" si="20"/>
        <v>41972000</v>
      </c>
      <c r="F43" s="46">
        <f t="shared" si="20"/>
        <v>16812000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16812000</v>
      </c>
      <c r="C44" s="39">
        <f t="shared" si="22"/>
        <v>25160000</v>
      </c>
      <c r="D44" s="39">
        <f t="shared" si="22"/>
        <v>0</v>
      </c>
      <c r="E44" s="39">
        <f t="shared" si="22"/>
        <v>41972000</v>
      </c>
      <c r="F44" s="40">
        <f t="shared" si="22"/>
        <v>16812000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15812000</v>
      </c>
      <c r="C46" s="42">
        <v>25160000</v>
      </c>
      <c r="D46" s="42"/>
      <c r="E46" s="42">
        <f t="shared" si="13"/>
        <v>40972000</v>
      </c>
      <c r="F46" s="43">
        <v>15812000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559624000</v>
      </c>
      <c r="C61" s="39">
        <f t="shared" si="26"/>
        <v>25160000</v>
      </c>
      <c r="D61" s="39">
        <f t="shared" si="26"/>
        <v>0</v>
      </c>
      <c r="E61" s="39">
        <f t="shared" si="26"/>
        <v>584784000</v>
      </c>
      <c r="F61" s="40">
        <f t="shared" si="26"/>
        <v>559624000</v>
      </c>
      <c r="G61" s="41">
        <f t="shared" si="26"/>
        <v>488411000</v>
      </c>
      <c r="H61" s="40">
        <f t="shared" si="26"/>
        <v>117366000</v>
      </c>
      <c r="I61" s="41">
        <f t="shared" si="26"/>
        <v>0</v>
      </c>
      <c r="J61" s="40">
        <f t="shared" si="26"/>
        <v>139150000</v>
      </c>
      <c r="K61" s="41">
        <f t="shared" si="26"/>
        <v>113318577</v>
      </c>
      <c r="L61" s="40">
        <f t="shared" si="26"/>
        <v>79106000</v>
      </c>
      <c r="M61" s="41">
        <f t="shared" si="26"/>
        <v>56473242</v>
      </c>
      <c r="N61" s="40">
        <f t="shared" si="26"/>
        <v>133327000</v>
      </c>
      <c r="O61" s="41">
        <f t="shared" si="26"/>
        <v>163682254</v>
      </c>
      <c r="P61" s="40">
        <f t="shared" si="26"/>
        <v>468949000</v>
      </c>
      <c r="Q61" s="41">
        <f t="shared" si="26"/>
        <v>333474073</v>
      </c>
      <c r="R61" s="20">
        <f t="shared" si="16"/>
        <v>68.542209187672242</v>
      </c>
      <c r="S61" s="21">
        <f t="shared" si="17"/>
        <v>189.84037077240933</v>
      </c>
      <c r="T61" s="20">
        <f t="shared" si="18"/>
        <v>80.191831513858105</v>
      </c>
      <c r="U61" s="22">
        <f t="shared" si="19"/>
        <v>57.025170490300695</v>
      </c>
      <c r="V61" s="40">
        <f t="shared" ref="V61:W61" si="27">+V8+V43</f>
        <v>4627000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559624000</v>
      </c>
      <c r="C65" s="48">
        <f t="shared" si="30"/>
        <v>25160000</v>
      </c>
      <c r="D65" s="48">
        <f t="shared" si="30"/>
        <v>0</v>
      </c>
      <c r="E65" s="48">
        <f t="shared" si="30"/>
        <v>584784000</v>
      </c>
      <c r="F65" s="49">
        <f t="shared" si="30"/>
        <v>559624000</v>
      </c>
      <c r="G65" s="50">
        <f t="shared" si="30"/>
        <v>488411000</v>
      </c>
      <c r="H65" s="49">
        <f t="shared" si="30"/>
        <v>117366000</v>
      </c>
      <c r="I65" s="50">
        <f t="shared" si="30"/>
        <v>0</v>
      </c>
      <c r="J65" s="49">
        <f t="shared" si="30"/>
        <v>139150000</v>
      </c>
      <c r="K65" s="50">
        <f t="shared" si="30"/>
        <v>113318577</v>
      </c>
      <c r="L65" s="49">
        <f t="shared" si="30"/>
        <v>79106000</v>
      </c>
      <c r="M65" s="51">
        <f t="shared" si="30"/>
        <v>56473242</v>
      </c>
      <c r="N65" s="49">
        <f t="shared" si="30"/>
        <v>133327000</v>
      </c>
      <c r="O65" s="50">
        <f t="shared" si="30"/>
        <v>163682254</v>
      </c>
      <c r="P65" s="49">
        <f t="shared" si="30"/>
        <v>468949000</v>
      </c>
      <c r="Q65" s="50">
        <f t="shared" si="30"/>
        <v>333474073</v>
      </c>
      <c r="R65" s="34">
        <f t="shared" si="16"/>
        <v>68.542209187672242</v>
      </c>
      <c r="S65" s="35">
        <f t="shared" si="17"/>
        <v>189.84037077240933</v>
      </c>
      <c r="T65" s="34">
        <f t="shared" si="18"/>
        <v>80.191831513858105</v>
      </c>
      <c r="U65" s="35">
        <f t="shared" si="19"/>
        <v>57.025170490300695</v>
      </c>
      <c r="V65" s="49">
        <f>+V61+V62</f>
        <v>4627000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497461000</v>
      </c>
      <c r="C8" s="36">
        <f t="shared" si="0"/>
        <v>0</v>
      </c>
      <c r="D8" s="36">
        <f t="shared" si="0"/>
        <v>0</v>
      </c>
      <c r="E8" s="36">
        <f t="shared" si="0"/>
        <v>497461000</v>
      </c>
      <c r="F8" s="37">
        <f t="shared" si="0"/>
        <v>497461000</v>
      </c>
      <c r="G8" s="38">
        <f t="shared" si="0"/>
        <v>497461000</v>
      </c>
      <c r="H8" s="37">
        <f t="shared" si="0"/>
        <v>146620000</v>
      </c>
      <c r="I8" s="38">
        <f t="shared" si="0"/>
        <v>140671696</v>
      </c>
      <c r="J8" s="37">
        <f t="shared" si="0"/>
        <v>184128000</v>
      </c>
      <c r="K8" s="38">
        <f t="shared" si="0"/>
        <v>235860531</v>
      </c>
      <c r="L8" s="37">
        <f t="shared" si="0"/>
        <v>84162000</v>
      </c>
      <c r="M8" s="38">
        <f t="shared" si="0"/>
        <v>90785617</v>
      </c>
      <c r="N8" s="37">
        <f t="shared" si="0"/>
        <v>59024000</v>
      </c>
      <c r="O8" s="38">
        <f t="shared" si="0"/>
        <v>63766590</v>
      </c>
      <c r="P8" s="37">
        <f t="shared" si="0"/>
        <v>473934000</v>
      </c>
      <c r="Q8" s="38">
        <f t="shared" si="0"/>
        <v>531084434</v>
      </c>
      <c r="R8" s="16">
        <f>IF(($L8       =0),0,((($N8       -$L8       )/$L8       )*100))</f>
        <v>-29.868586773128015</v>
      </c>
      <c r="S8" s="17">
        <f>IF(($M8       =0),0,((($O8       -$M8       )/$M8       )*100))</f>
        <v>-29.761351955123022</v>
      </c>
      <c r="T8" s="16">
        <f>IF(($E8       =0),0,(($P8       /$E8       )*100))</f>
        <v>95.27058402568241</v>
      </c>
      <c r="U8" s="18">
        <f>IF(($E8       =0),0,(($Q8       /$E8       )*100))</f>
        <v>106.75900904794547</v>
      </c>
      <c r="V8" s="37">
        <f t="shared" ref="V8:W8" si="1">+V9+V28</f>
        <v>9387000</v>
      </c>
      <c r="W8" s="38">
        <f t="shared" si="1"/>
        <v>9387000</v>
      </c>
    </row>
    <row r="9" spans="1:23" ht="13" x14ac:dyDescent="0.3">
      <c r="A9" s="19" t="s">
        <v>35</v>
      </c>
      <c r="B9" s="39">
        <f t="shared" ref="B9:Q9" si="2">SUM(B10:B27)</f>
        <v>485084000</v>
      </c>
      <c r="C9" s="39">
        <f t="shared" si="2"/>
        <v>0</v>
      </c>
      <c r="D9" s="39">
        <f t="shared" si="2"/>
        <v>0</v>
      </c>
      <c r="E9" s="39">
        <f t="shared" si="2"/>
        <v>485084000</v>
      </c>
      <c r="F9" s="40">
        <f t="shared" si="2"/>
        <v>485084000</v>
      </c>
      <c r="G9" s="41">
        <f t="shared" si="2"/>
        <v>480084000</v>
      </c>
      <c r="H9" s="40">
        <f t="shared" si="2"/>
        <v>144842000</v>
      </c>
      <c r="I9" s="41">
        <f t="shared" si="2"/>
        <v>135544901</v>
      </c>
      <c r="J9" s="40">
        <f t="shared" si="2"/>
        <v>180457000</v>
      </c>
      <c r="K9" s="41">
        <f t="shared" si="2"/>
        <v>232126812</v>
      </c>
      <c r="L9" s="40">
        <f t="shared" si="2"/>
        <v>83979000</v>
      </c>
      <c r="M9" s="41">
        <f t="shared" si="2"/>
        <v>89791192</v>
      </c>
      <c r="N9" s="40">
        <f t="shared" si="2"/>
        <v>55848000</v>
      </c>
      <c r="O9" s="41">
        <f t="shared" si="2"/>
        <v>63760106</v>
      </c>
      <c r="P9" s="40">
        <f t="shared" si="2"/>
        <v>465126000</v>
      </c>
      <c r="Q9" s="41">
        <f t="shared" si="2"/>
        <v>521223011</v>
      </c>
      <c r="R9" s="20">
        <f>IF(($L9       =0),0,((($N9       -$L9       )/$L9       )*100))</f>
        <v>-33.497660129318049</v>
      </c>
      <c r="S9" s="21">
        <f>IF(($M9       =0),0,((($O9       -$M9       )/$M9       )*100))</f>
        <v>-28.990689866328985</v>
      </c>
      <c r="T9" s="20">
        <f>IF(($E9       =0),0,(($P9       /$E9       )*100))</f>
        <v>95.885661040149756</v>
      </c>
      <c r="U9" s="22">
        <f>IF(($E9       =0),0,(($Q9       /$E9       )*100))</f>
        <v>107.45005215591526</v>
      </c>
      <c r="V9" s="40">
        <f t="shared" ref="V9:W9" si="3">SUM(V10:V27)</f>
        <v>9387000</v>
      </c>
      <c r="W9" s="41">
        <f t="shared" si="3"/>
        <v>9387000</v>
      </c>
    </row>
    <row r="10" spans="1:23" ht="13" x14ac:dyDescent="0.3">
      <c r="A10" s="23" t="s">
        <v>36</v>
      </c>
      <c r="B10" s="42">
        <v>406479000</v>
      </c>
      <c r="C10" s="42"/>
      <c r="D10" s="42"/>
      <c r="E10" s="42">
        <f t="shared" ref="E10:E41" si="4">$B10      +$C10      +$D10</f>
        <v>406479000</v>
      </c>
      <c r="F10" s="43">
        <v>406479000</v>
      </c>
      <c r="G10" s="44">
        <v>406479000</v>
      </c>
      <c r="H10" s="43">
        <v>144842000</v>
      </c>
      <c r="I10" s="44">
        <v>135025300</v>
      </c>
      <c r="J10" s="43">
        <v>164666000</v>
      </c>
      <c r="K10" s="44">
        <v>208083295</v>
      </c>
      <c r="L10" s="43">
        <v>59056000</v>
      </c>
      <c r="M10" s="44">
        <v>63370403</v>
      </c>
      <c r="N10" s="43">
        <v>37915000</v>
      </c>
      <c r="O10" s="44">
        <v>50000000</v>
      </c>
      <c r="P10" s="43">
        <f t="shared" ref="P10:P41" si="5">$H10      +$J10      +$L10      +$N10</f>
        <v>406479000</v>
      </c>
      <c r="Q10" s="44">
        <f t="shared" ref="Q10:Q41" si="6">$I10      +$K10      +$M10      +$O10</f>
        <v>456478998</v>
      </c>
      <c r="R10" s="24">
        <f t="shared" ref="R10:R41" si="7">IF(($L10      =0),0,((($N10      -$L10      )/$L10      )*100))</f>
        <v>-35.79822541316716</v>
      </c>
      <c r="S10" s="25">
        <f t="shared" ref="S10:S41" si="8">IF(($M10      =0),0,((($O10      -$M10      )/$M10      )*100))</f>
        <v>-21.098813274076857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112.30075797273659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30500000</v>
      </c>
      <c r="C13" s="42"/>
      <c r="D13" s="42"/>
      <c r="E13" s="42">
        <f t="shared" si="4"/>
        <v>30500000</v>
      </c>
      <c r="F13" s="43">
        <v>30500000</v>
      </c>
      <c r="G13" s="44">
        <v>30500000</v>
      </c>
      <c r="H13" s="43"/>
      <c r="I13" s="44">
        <v>519601</v>
      </c>
      <c r="J13" s="43">
        <v>13111000</v>
      </c>
      <c r="K13" s="44">
        <v>13185286</v>
      </c>
      <c r="L13" s="43">
        <v>10284000</v>
      </c>
      <c r="M13" s="44">
        <v>9027775</v>
      </c>
      <c r="N13" s="43"/>
      <c r="O13" s="44">
        <v>3999346</v>
      </c>
      <c r="P13" s="43">
        <f t="shared" si="5"/>
        <v>23395000</v>
      </c>
      <c r="Q13" s="44">
        <f t="shared" si="6"/>
        <v>26732008</v>
      </c>
      <c r="R13" s="24">
        <f t="shared" si="7"/>
        <v>-100</v>
      </c>
      <c r="S13" s="25">
        <f t="shared" si="8"/>
        <v>-55.699538369088728</v>
      </c>
      <c r="T13" s="24">
        <f t="shared" si="9"/>
        <v>76.704918032786878</v>
      </c>
      <c r="U13" s="26">
        <f t="shared" si="10"/>
        <v>87.645927868852453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25000000</v>
      </c>
      <c r="H14" s="43"/>
      <c r="I14" s="44"/>
      <c r="J14" s="43"/>
      <c r="K14" s="44">
        <v>5824596</v>
      </c>
      <c r="L14" s="43">
        <v>11959000</v>
      </c>
      <c r="M14" s="44">
        <v>14460241</v>
      </c>
      <c r="N14" s="43">
        <v>13041000</v>
      </c>
      <c r="O14" s="44">
        <v>7244966</v>
      </c>
      <c r="P14" s="43">
        <f t="shared" si="5"/>
        <v>25000000</v>
      </c>
      <c r="Q14" s="44">
        <f t="shared" si="6"/>
        <v>27529803</v>
      </c>
      <c r="R14" s="24">
        <f t="shared" si="7"/>
        <v>9.047579229032527</v>
      </c>
      <c r="S14" s="25">
        <f t="shared" si="8"/>
        <v>-49.897335735967339</v>
      </c>
      <c r="T14" s="24">
        <f t="shared" si="9"/>
        <v>83.333333333333343</v>
      </c>
      <c r="U14" s="26">
        <f t="shared" si="10"/>
        <v>91.766009999999994</v>
      </c>
      <c r="V14" s="43">
        <v>9387000</v>
      </c>
      <c r="W14" s="44">
        <v>9387000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18105000</v>
      </c>
      <c r="C20" s="42"/>
      <c r="D20" s="42"/>
      <c r="E20" s="42">
        <f t="shared" si="4"/>
        <v>18105000</v>
      </c>
      <c r="F20" s="43">
        <v>18105000</v>
      </c>
      <c r="G20" s="44">
        <v>18105000</v>
      </c>
      <c r="H20" s="43"/>
      <c r="I20" s="44"/>
      <c r="J20" s="43">
        <v>2680000</v>
      </c>
      <c r="K20" s="44">
        <v>5033635</v>
      </c>
      <c r="L20" s="43">
        <v>2680000</v>
      </c>
      <c r="M20" s="44">
        <v>2932773</v>
      </c>
      <c r="N20" s="43">
        <v>4892000</v>
      </c>
      <c r="O20" s="44">
        <v>2515794</v>
      </c>
      <c r="P20" s="43">
        <f t="shared" si="5"/>
        <v>10252000</v>
      </c>
      <c r="Q20" s="44">
        <f t="shared" si="6"/>
        <v>10482202</v>
      </c>
      <c r="R20" s="24">
        <f t="shared" si="7"/>
        <v>82.53731343283583</v>
      </c>
      <c r="S20" s="25">
        <f t="shared" si="8"/>
        <v>-14.217909125595469</v>
      </c>
      <c r="T20" s="24">
        <f t="shared" si="9"/>
        <v>56.625241645954162</v>
      </c>
      <c r="U20" s="26">
        <f t="shared" si="10"/>
        <v>57.896724661695664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12377000</v>
      </c>
      <c r="C28" s="39">
        <f t="shared" si="11"/>
        <v>0</v>
      </c>
      <c r="D28" s="39">
        <f t="shared" si="11"/>
        <v>0</v>
      </c>
      <c r="E28" s="39">
        <f t="shared" si="11"/>
        <v>12377000</v>
      </c>
      <c r="F28" s="40">
        <f t="shared" si="11"/>
        <v>12377000</v>
      </c>
      <c r="G28" s="41">
        <f t="shared" si="11"/>
        <v>17377000</v>
      </c>
      <c r="H28" s="40">
        <f t="shared" si="11"/>
        <v>1778000</v>
      </c>
      <c r="I28" s="41">
        <f t="shared" si="11"/>
        <v>5126795</v>
      </c>
      <c r="J28" s="40">
        <f t="shared" si="11"/>
        <v>3671000</v>
      </c>
      <c r="K28" s="41">
        <f t="shared" si="11"/>
        <v>3733719</v>
      </c>
      <c r="L28" s="40">
        <f t="shared" si="11"/>
        <v>183000</v>
      </c>
      <c r="M28" s="41">
        <f t="shared" si="11"/>
        <v>994425</v>
      </c>
      <c r="N28" s="40">
        <f t="shared" si="11"/>
        <v>3176000</v>
      </c>
      <c r="O28" s="41">
        <f t="shared" si="11"/>
        <v>6484</v>
      </c>
      <c r="P28" s="40">
        <f t="shared" si="11"/>
        <v>8808000</v>
      </c>
      <c r="Q28" s="41">
        <f t="shared" si="11"/>
        <v>9861423</v>
      </c>
      <c r="R28" s="20">
        <f t="shared" si="7"/>
        <v>1635.5191256830601</v>
      </c>
      <c r="S28" s="21">
        <f t="shared" si="8"/>
        <v>-99.347964904341694</v>
      </c>
      <c r="T28" s="20">
        <f t="shared" si="9"/>
        <v>71.164256281813039</v>
      </c>
      <c r="U28" s="22">
        <f t="shared" si="10"/>
        <v>79.675389835986095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334000</v>
      </c>
      <c r="I31" s="44">
        <v>333795</v>
      </c>
      <c r="J31" s="43">
        <v>475000</v>
      </c>
      <c r="K31" s="44">
        <v>537349</v>
      </c>
      <c r="L31" s="43">
        <v>183000</v>
      </c>
      <c r="M31" s="44">
        <v>183129</v>
      </c>
      <c r="N31" s="43">
        <v>6000</v>
      </c>
      <c r="O31" s="44">
        <v>6484</v>
      </c>
      <c r="P31" s="43">
        <f t="shared" si="5"/>
        <v>998000</v>
      </c>
      <c r="Q31" s="44">
        <f t="shared" si="6"/>
        <v>1060757</v>
      </c>
      <c r="R31" s="24">
        <f t="shared" si="7"/>
        <v>-96.721311475409834</v>
      </c>
      <c r="S31" s="25">
        <f t="shared" si="8"/>
        <v>-96.459326485701339</v>
      </c>
      <c r="T31" s="24">
        <f t="shared" si="9"/>
        <v>38.384615384615387</v>
      </c>
      <c r="U31" s="26">
        <f t="shared" si="10"/>
        <v>40.798346153846154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5777000</v>
      </c>
      <c r="C33" s="42"/>
      <c r="D33" s="42"/>
      <c r="E33" s="42">
        <f t="shared" si="4"/>
        <v>5777000</v>
      </c>
      <c r="F33" s="43">
        <v>5777000</v>
      </c>
      <c r="G33" s="44">
        <v>5777000</v>
      </c>
      <c r="H33" s="43">
        <v>1444000</v>
      </c>
      <c r="I33" s="44">
        <v>4793000</v>
      </c>
      <c r="J33" s="43">
        <v>984000</v>
      </c>
      <c r="K33" s="44">
        <v>984000</v>
      </c>
      <c r="L33" s="43"/>
      <c r="M33" s="44"/>
      <c r="N33" s="43"/>
      <c r="O33" s="44"/>
      <c r="P33" s="43">
        <f t="shared" si="5"/>
        <v>2428000</v>
      </c>
      <c r="Q33" s="44">
        <f t="shared" si="6"/>
        <v>5777000</v>
      </c>
      <c r="R33" s="24">
        <f t="shared" si="7"/>
        <v>0</v>
      </c>
      <c r="S33" s="25">
        <f t="shared" si="8"/>
        <v>0</v>
      </c>
      <c r="T33" s="24">
        <f t="shared" si="9"/>
        <v>42.028734637355029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2212000</v>
      </c>
      <c r="K36" s="44">
        <v>2212370</v>
      </c>
      <c r="L36" s="43"/>
      <c r="M36" s="44">
        <v>811296</v>
      </c>
      <c r="N36" s="43">
        <v>726000</v>
      </c>
      <c r="O36" s="44"/>
      <c r="P36" s="43">
        <f t="shared" si="5"/>
        <v>2938000</v>
      </c>
      <c r="Q36" s="44">
        <f t="shared" si="6"/>
        <v>3023666</v>
      </c>
      <c r="R36" s="24">
        <f t="shared" si="7"/>
        <v>0</v>
      </c>
      <c r="S36" s="25">
        <f t="shared" si="8"/>
        <v>-100</v>
      </c>
      <c r="T36" s="24">
        <f t="shared" si="9"/>
        <v>73.45</v>
      </c>
      <c r="U36" s="26">
        <f t="shared" si="10"/>
        <v>75.591650000000001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2444000</v>
      </c>
      <c r="O37" s="44"/>
      <c r="P37" s="43">
        <f t="shared" si="5"/>
        <v>2444000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148019000</v>
      </c>
      <c r="C43" s="45">
        <f t="shared" si="20"/>
        <v>-47375000</v>
      </c>
      <c r="D43" s="45">
        <f t="shared" si="20"/>
        <v>0</v>
      </c>
      <c r="E43" s="45">
        <f t="shared" si="20"/>
        <v>100644000</v>
      </c>
      <c r="F43" s="46">
        <f t="shared" si="20"/>
        <v>148019000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148019000</v>
      </c>
      <c r="C44" s="39">
        <f t="shared" si="22"/>
        <v>-47375000</v>
      </c>
      <c r="D44" s="39">
        <f t="shared" si="22"/>
        <v>0</v>
      </c>
      <c r="E44" s="39">
        <f t="shared" si="22"/>
        <v>100644000</v>
      </c>
      <c r="F44" s="40">
        <f t="shared" si="22"/>
        <v>148019000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126019000</v>
      </c>
      <c r="C46" s="42">
        <v>-47375000</v>
      </c>
      <c r="D46" s="42"/>
      <c r="E46" s="42">
        <f t="shared" si="13"/>
        <v>78644000</v>
      </c>
      <c r="F46" s="43">
        <v>126019000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20000000</v>
      </c>
      <c r="C53" s="42"/>
      <c r="D53" s="42"/>
      <c r="E53" s="42">
        <f t="shared" si="13"/>
        <v>20000000</v>
      </c>
      <c r="F53" s="43">
        <v>20000000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645480000</v>
      </c>
      <c r="C61" s="39">
        <f t="shared" si="26"/>
        <v>-47375000</v>
      </c>
      <c r="D61" s="39">
        <f t="shared" si="26"/>
        <v>0</v>
      </c>
      <c r="E61" s="39">
        <f t="shared" si="26"/>
        <v>598105000</v>
      </c>
      <c r="F61" s="40">
        <f t="shared" si="26"/>
        <v>645480000</v>
      </c>
      <c r="G61" s="41">
        <f t="shared" si="26"/>
        <v>497461000</v>
      </c>
      <c r="H61" s="40">
        <f t="shared" si="26"/>
        <v>146620000</v>
      </c>
      <c r="I61" s="41">
        <f t="shared" si="26"/>
        <v>140671696</v>
      </c>
      <c r="J61" s="40">
        <f t="shared" si="26"/>
        <v>184128000</v>
      </c>
      <c r="K61" s="41">
        <f t="shared" si="26"/>
        <v>235860531</v>
      </c>
      <c r="L61" s="40">
        <f t="shared" si="26"/>
        <v>84162000</v>
      </c>
      <c r="M61" s="41">
        <f t="shared" si="26"/>
        <v>90785617</v>
      </c>
      <c r="N61" s="40">
        <f t="shared" si="26"/>
        <v>59024000</v>
      </c>
      <c r="O61" s="41">
        <f t="shared" si="26"/>
        <v>63766590</v>
      </c>
      <c r="P61" s="40">
        <f t="shared" si="26"/>
        <v>473934000</v>
      </c>
      <c r="Q61" s="41">
        <f t="shared" si="26"/>
        <v>531084434</v>
      </c>
      <c r="R61" s="20">
        <f t="shared" si="16"/>
        <v>-29.868586773128015</v>
      </c>
      <c r="S61" s="21">
        <f t="shared" si="17"/>
        <v>-29.761351955123022</v>
      </c>
      <c r="T61" s="20">
        <f t="shared" si="18"/>
        <v>79.239264008827888</v>
      </c>
      <c r="U61" s="22">
        <f t="shared" si="19"/>
        <v>88.794515009906277</v>
      </c>
      <c r="V61" s="40">
        <f t="shared" ref="V61:W61" si="27">+V8+V43</f>
        <v>9387000</v>
      </c>
      <c r="W61" s="41">
        <f t="shared" si="27"/>
        <v>9387000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645480000</v>
      </c>
      <c r="C65" s="48">
        <f t="shared" si="30"/>
        <v>-47375000</v>
      </c>
      <c r="D65" s="48">
        <f t="shared" si="30"/>
        <v>0</v>
      </c>
      <c r="E65" s="48">
        <f t="shared" si="30"/>
        <v>598105000</v>
      </c>
      <c r="F65" s="49">
        <f t="shared" si="30"/>
        <v>645480000</v>
      </c>
      <c r="G65" s="50">
        <f t="shared" si="30"/>
        <v>497461000</v>
      </c>
      <c r="H65" s="49">
        <f t="shared" si="30"/>
        <v>146620000</v>
      </c>
      <c r="I65" s="50">
        <f t="shared" si="30"/>
        <v>140671696</v>
      </c>
      <c r="J65" s="49">
        <f t="shared" si="30"/>
        <v>184128000</v>
      </c>
      <c r="K65" s="50">
        <f t="shared" si="30"/>
        <v>235860531</v>
      </c>
      <c r="L65" s="49">
        <f t="shared" si="30"/>
        <v>84162000</v>
      </c>
      <c r="M65" s="51">
        <f t="shared" si="30"/>
        <v>90785617</v>
      </c>
      <c r="N65" s="49">
        <f t="shared" si="30"/>
        <v>59024000</v>
      </c>
      <c r="O65" s="50">
        <f t="shared" si="30"/>
        <v>63766590</v>
      </c>
      <c r="P65" s="49">
        <f t="shared" si="30"/>
        <v>473934000</v>
      </c>
      <c r="Q65" s="50">
        <f t="shared" si="30"/>
        <v>531084434</v>
      </c>
      <c r="R65" s="34">
        <f t="shared" si="16"/>
        <v>-29.868586773128015</v>
      </c>
      <c r="S65" s="35">
        <f t="shared" si="17"/>
        <v>-29.761351955123022</v>
      </c>
      <c r="T65" s="34">
        <f t="shared" si="18"/>
        <v>79.239264008827888</v>
      </c>
      <c r="U65" s="35">
        <f t="shared" si="19"/>
        <v>88.794515009906277</v>
      </c>
      <c r="V65" s="49">
        <f>+V61+V62</f>
        <v>9387000</v>
      </c>
      <c r="W65" s="50">
        <f>+W61+W62</f>
        <v>9387000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20851000</v>
      </c>
      <c r="C8" s="36">
        <f t="shared" si="0"/>
        <v>0</v>
      </c>
      <c r="D8" s="36">
        <f t="shared" si="0"/>
        <v>0</v>
      </c>
      <c r="E8" s="36">
        <f t="shared" si="0"/>
        <v>20851000</v>
      </c>
      <c r="F8" s="37">
        <f t="shared" si="0"/>
        <v>20851000</v>
      </c>
      <c r="G8" s="38">
        <f t="shared" si="0"/>
        <v>20851000</v>
      </c>
      <c r="H8" s="37">
        <f t="shared" si="0"/>
        <v>4306000</v>
      </c>
      <c r="I8" s="38">
        <f t="shared" si="0"/>
        <v>1672334</v>
      </c>
      <c r="J8" s="37">
        <f t="shared" si="0"/>
        <v>9923000</v>
      </c>
      <c r="K8" s="38">
        <f t="shared" si="0"/>
        <v>6374750</v>
      </c>
      <c r="L8" s="37">
        <f t="shared" si="0"/>
        <v>3272000</v>
      </c>
      <c r="M8" s="38">
        <f t="shared" si="0"/>
        <v>2445535</v>
      </c>
      <c r="N8" s="37">
        <f t="shared" si="0"/>
        <v>2689000</v>
      </c>
      <c r="O8" s="38">
        <f t="shared" si="0"/>
        <v>483628</v>
      </c>
      <c r="P8" s="37">
        <f t="shared" si="0"/>
        <v>20190000</v>
      </c>
      <c r="Q8" s="38">
        <f t="shared" si="0"/>
        <v>10976247</v>
      </c>
      <c r="R8" s="16">
        <f>IF(($L8       =0),0,((($N8       -$L8       )/$L8       )*100))</f>
        <v>-17.817848410757946</v>
      </c>
      <c r="S8" s="17">
        <f>IF(($M8       =0),0,((($O8       -$M8       )/$M8       )*100))</f>
        <v>-80.22404095627337</v>
      </c>
      <c r="T8" s="16">
        <f>IF(($E8       =0),0,(($P8       /$E8       )*100))</f>
        <v>96.829888254759965</v>
      </c>
      <c r="U8" s="18">
        <f>IF(($E8       =0),0,(($Q8       /$E8       )*100))</f>
        <v>52.641345738813484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16904000</v>
      </c>
      <c r="C9" s="39">
        <f t="shared" si="2"/>
        <v>0</v>
      </c>
      <c r="D9" s="39">
        <f t="shared" si="2"/>
        <v>0</v>
      </c>
      <c r="E9" s="39">
        <f t="shared" si="2"/>
        <v>16904000</v>
      </c>
      <c r="F9" s="40">
        <f t="shared" si="2"/>
        <v>16904000</v>
      </c>
      <c r="G9" s="41">
        <f t="shared" si="2"/>
        <v>16904000</v>
      </c>
      <c r="H9" s="40">
        <f t="shared" si="2"/>
        <v>3214000</v>
      </c>
      <c r="I9" s="41">
        <f t="shared" si="2"/>
        <v>1043715</v>
      </c>
      <c r="J9" s="40">
        <f t="shared" si="2"/>
        <v>8259000</v>
      </c>
      <c r="K9" s="41">
        <f t="shared" si="2"/>
        <v>6363496</v>
      </c>
      <c r="L9" s="40">
        <f t="shared" si="2"/>
        <v>2742000</v>
      </c>
      <c r="M9" s="41">
        <f t="shared" si="2"/>
        <v>918309</v>
      </c>
      <c r="N9" s="40">
        <f t="shared" si="2"/>
        <v>2689000</v>
      </c>
      <c r="O9" s="41">
        <f t="shared" si="2"/>
        <v>435265</v>
      </c>
      <c r="P9" s="40">
        <f t="shared" si="2"/>
        <v>16904000</v>
      </c>
      <c r="Q9" s="41">
        <f t="shared" si="2"/>
        <v>8760785</v>
      </c>
      <c r="R9" s="20">
        <f>IF(($L9       =0),0,((($N9       -$L9       )/$L9       )*100))</f>
        <v>-1.9328956965718453</v>
      </c>
      <c r="S9" s="21">
        <f>IF(($M9       =0),0,((($O9       -$M9       )/$M9       )*100))</f>
        <v>-52.601466390942484</v>
      </c>
      <c r="T9" s="20">
        <f>IF(($E9       =0),0,(($P9       /$E9       )*100))</f>
        <v>100</v>
      </c>
      <c r="U9" s="22">
        <f>IF(($E9       =0),0,(($Q9       /$E9       )*100))</f>
        <v>51.82669782300048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16904000</v>
      </c>
      <c r="C10" s="42"/>
      <c r="D10" s="42"/>
      <c r="E10" s="42">
        <f t="shared" ref="E10:E41" si="4">$B10      +$C10      +$D10</f>
        <v>16904000</v>
      </c>
      <c r="F10" s="43">
        <v>16904000</v>
      </c>
      <c r="G10" s="44">
        <v>16904000</v>
      </c>
      <c r="H10" s="43">
        <v>3214000</v>
      </c>
      <c r="I10" s="44">
        <v>1043715</v>
      </c>
      <c r="J10" s="43">
        <v>8259000</v>
      </c>
      <c r="K10" s="44">
        <v>6363496</v>
      </c>
      <c r="L10" s="43">
        <v>2742000</v>
      </c>
      <c r="M10" s="44">
        <v>918309</v>
      </c>
      <c r="N10" s="43">
        <v>2689000</v>
      </c>
      <c r="O10" s="44">
        <v>435265</v>
      </c>
      <c r="P10" s="43">
        <f t="shared" ref="P10:P41" si="5">$H10      +$J10      +$L10      +$N10</f>
        <v>16904000</v>
      </c>
      <c r="Q10" s="44">
        <f t="shared" ref="Q10:Q41" si="6">$I10      +$K10      +$M10      +$O10</f>
        <v>8760785</v>
      </c>
      <c r="R10" s="24">
        <f t="shared" ref="R10:R41" si="7">IF(($L10      =0),0,((($N10      -$L10      )/$L10      )*100))</f>
        <v>-1.9328956965718453</v>
      </c>
      <c r="S10" s="25">
        <f t="shared" ref="S10:S41" si="8">IF(($M10      =0),0,((($O10      -$M10      )/$M10      )*100))</f>
        <v>-52.601466390942484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51.82669782300048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3947000</v>
      </c>
      <c r="C28" s="39">
        <f t="shared" si="11"/>
        <v>0</v>
      </c>
      <c r="D28" s="39">
        <f t="shared" si="11"/>
        <v>0</v>
      </c>
      <c r="E28" s="39">
        <f t="shared" si="11"/>
        <v>3947000</v>
      </c>
      <c r="F28" s="40">
        <f t="shared" si="11"/>
        <v>3947000</v>
      </c>
      <c r="G28" s="41">
        <f t="shared" si="11"/>
        <v>3947000</v>
      </c>
      <c r="H28" s="40">
        <f t="shared" si="11"/>
        <v>1092000</v>
      </c>
      <c r="I28" s="41">
        <f t="shared" si="11"/>
        <v>628619</v>
      </c>
      <c r="J28" s="40">
        <f t="shared" si="11"/>
        <v>1664000</v>
      </c>
      <c r="K28" s="41">
        <f t="shared" si="11"/>
        <v>11254</v>
      </c>
      <c r="L28" s="40">
        <f t="shared" si="11"/>
        <v>530000</v>
      </c>
      <c r="M28" s="41">
        <f t="shared" si="11"/>
        <v>1527226</v>
      </c>
      <c r="N28" s="40">
        <f t="shared" si="11"/>
        <v>0</v>
      </c>
      <c r="O28" s="41">
        <f t="shared" si="11"/>
        <v>48363</v>
      </c>
      <c r="P28" s="40">
        <f t="shared" si="11"/>
        <v>3286000</v>
      </c>
      <c r="Q28" s="41">
        <f t="shared" si="11"/>
        <v>2215462</v>
      </c>
      <c r="R28" s="20">
        <f t="shared" si="7"/>
        <v>-100</v>
      </c>
      <c r="S28" s="21">
        <f t="shared" si="8"/>
        <v>-96.833278113389895</v>
      </c>
      <c r="T28" s="20">
        <f t="shared" si="9"/>
        <v>83.253103623004804</v>
      </c>
      <c r="U28" s="22">
        <f t="shared" si="10"/>
        <v>56.130276159108185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872000</v>
      </c>
      <c r="I31" s="44">
        <v>616259</v>
      </c>
      <c r="J31" s="43">
        <v>1244000</v>
      </c>
      <c r="K31" s="44"/>
      <c r="L31" s="43">
        <v>171000</v>
      </c>
      <c r="M31" s="44">
        <v>1526426</v>
      </c>
      <c r="N31" s="43"/>
      <c r="O31" s="44">
        <v>48363</v>
      </c>
      <c r="P31" s="43">
        <f t="shared" si="5"/>
        <v>2287000</v>
      </c>
      <c r="Q31" s="44">
        <f t="shared" si="6"/>
        <v>2191048</v>
      </c>
      <c r="R31" s="24">
        <f t="shared" si="7"/>
        <v>-100</v>
      </c>
      <c r="S31" s="25">
        <f t="shared" si="8"/>
        <v>-96.83161843417237</v>
      </c>
      <c r="T31" s="24">
        <f t="shared" si="9"/>
        <v>87.961538461538453</v>
      </c>
      <c r="U31" s="26">
        <f t="shared" si="10"/>
        <v>84.271076923076933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1347000</v>
      </c>
      <c r="C33" s="42"/>
      <c r="D33" s="42"/>
      <c r="E33" s="42">
        <f t="shared" si="4"/>
        <v>1347000</v>
      </c>
      <c r="F33" s="43">
        <v>1347000</v>
      </c>
      <c r="G33" s="44">
        <v>1347000</v>
      </c>
      <c r="H33" s="43">
        <v>220000</v>
      </c>
      <c r="I33" s="44">
        <v>12360</v>
      </c>
      <c r="J33" s="43">
        <v>420000</v>
      </c>
      <c r="K33" s="44">
        <v>11254</v>
      </c>
      <c r="L33" s="43">
        <v>359000</v>
      </c>
      <c r="M33" s="44">
        <v>800</v>
      </c>
      <c r="N33" s="43"/>
      <c r="O33" s="44"/>
      <c r="P33" s="43">
        <f t="shared" si="5"/>
        <v>999000</v>
      </c>
      <c r="Q33" s="44">
        <f t="shared" si="6"/>
        <v>24414</v>
      </c>
      <c r="R33" s="24">
        <f t="shared" si="7"/>
        <v>-100</v>
      </c>
      <c r="S33" s="25">
        <f t="shared" si="8"/>
        <v>-100</v>
      </c>
      <c r="T33" s="24">
        <f t="shared" si="9"/>
        <v>74.164810690423167</v>
      </c>
      <c r="U33" s="26">
        <f t="shared" si="10"/>
        <v>1.8124721603563474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20851000</v>
      </c>
      <c r="C61" s="39">
        <f t="shared" si="26"/>
        <v>0</v>
      </c>
      <c r="D61" s="39">
        <f t="shared" si="26"/>
        <v>0</v>
      </c>
      <c r="E61" s="39">
        <f t="shared" si="26"/>
        <v>20851000</v>
      </c>
      <c r="F61" s="40">
        <f t="shared" si="26"/>
        <v>20851000</v>
      </c>
      <c r="G61" s="41">
        <f t="shared" si="26"/>
        <v>20851000</v>
      </c>
      <c r="H61" s="40">
        <f t="shared" si="26"/>
        <v>4306000</v>
      </c>
      <c r="I61" s="41">
        <f t="shared" si="26"/>
        <v>1672334</v>
      </c>
      <c r="J61" s="40">
        <f t="shared" si="26"/>
        <v>9923000</v>
      </c>
      <c r="K61" s="41">
        <f t="shared" si="26"/>
        <v>6374750</v>
      </c>
      <c r="L61" s="40">
        <f t="shared" si="26"/>
        <v>3272000</v>
      </c>
      <c r="M61" s="41">
        <f t="shared" si="26"/>
        <v>2445535</v>
      </c>
      <c r="N61" s="40">
        <f t="shared" si="26"/>
        <v>2689000</v>
      </c>
      <c r="O61" s="41">
        <f t="shared" si="26"/>
        <v>483628</v>
      </c>
      <c r="P61" s="40">
        <f t="shared" si="26"/>
        <v>20190000</v>
      </c>
      <c r="Q61" s="41">
        <f t="shared" si="26"/>
        <v>10976247</v>
      </c>
      <c r="R61" s="20">
        <f t="shared" si="16"/>
        <v>-17.817848410757946</v>
      </c>
      <c r="S61" s="21">
        <f t="shared" si="17"/>
        <v>-80.22404095627337</v>
      </c>
      <c r="T61" s="20">
        <f t="shared" si="18"/>
        <v>96.829888254759965</v>
      </c>
      <c r="U61" s="22">
        <f t="shared" si="19"/>
        <v>52.641345738813484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20851000</v>
      </c>
      <c r="C65" s="48">
        <f t="shared" si="30"/>
        <v>0</v>
      </c>
      <c r="D65" s="48">
        <f t="shared" si="30"/>
        <v>0</v>
      </c>
      <c r="E65" s="48">
        <f t="shared" si="30"/>
        <v>20851000</v>
      </c>
      <c r="F65" s="49">
        <f t="shared" si="30"/>
        <v>20851000</v>
      </c>
      <c r="G65" s="50">
        <f t="shared" si="30"/>
        <v>20851000</v>
      </c>
      <c r="H65" s="49">
        <f t="shared" si="30"/>
        <v>4306000</v>
      </c>
      <c r="I65" s="50">
        <f t="shared" si="30"/>
        <v>1672334</v>
      </c>
      <c r="J65" s="49">
        <f t="shared" si="30"/>
        <v>9923000</v>
      </c>
      <c r="K65" s="50">
        <f t="shared" si="30"/>
        <v>6374750</v>
      </c>
      <c r="L65" s="49">
        <f t="shared" si="30"/>
        <v>3272000</v>
      </c>
      <c r="M65" s="51">
        <f t="shared" si="30"/>
        <v>2445535</v>
      </c>
      <c r="N65" s="49">
        <f t="shared" si="30"/>
        <v>2689000</v>
      </c>
      <c r="O65" s="50">
        <f t="shared" si="30"/>
        <v>483628</v>
      </c>
      <c r="P65" s="49">
        <f t="shared" si="30"/>
        <v>20190000</v>
      </c>
      <c r="Q65" s="50">
        <f t="shared" si="30"/>
        <v>10976247</v>
      </c>
      <c r="R65" s="34">
        <f t="shared" si="16"/>
        <v>-17.817848410757946</v>
      </c>
      <c r="S65" s="35">
        <f t="shared" si="17"/>
        <v>-80.22404095627337</v>
      </c>
      <c r="T65" s="34">
        <f t="shared" si="18"/>
        <v>96.829888254759965</v>
      </c>
      <c r="U65" s="35">
        <f t="shared" si="19"/>
        <v>52.641345738813484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27297000</v>
      </c>
      <c r="C8" s="36">
        <f t="shared" si="0"/>
        <v>0</v>
      </c>
      <c r="D8" s="36">
        <f t="shared" si="0"/>
        <v>0</v>
      </c>
      <c r="E8" s="36">
        <f t="shared" si="0"/>
        <v>27297000</v>
      </c>
      <c r="F8" s="37">
        <f t="shared" si="0"/>
        <v>27297000</v>
      </c>
      <c r="G8" s="38">
        <f t="shared" si="0"/>
        <v>27297000</v>
      </c>
      <c r="H8" s="37">
        <f t="shared" si="0"/>
        <v>4977000</v>
      </c>
      <c r="I8" s="38">
        <f t="shared" si="0"/>
        <v>4339201</v>
      </c>
      <c r="J8" s="37">
        <f t="shared" si="0"/>
        <v>9745000</v>
      </c>
      <c r="K8" s="38">
        <f t="shared" si="0"/>
        <v>9190237</v>
      </c>
      <c r="L8" s="37">
        <f t="shared" si="0"/>
        <v>1305000</v>
      </c>
      <c r="M8" s="38">
        <f t="shared" si="0"/>
        <v>1770915</v>
      </c>
      <c r="N8" s="37">
        <f t="shared" si="0"/>
        <v>7498000</v>
      </c>
      <c r="O8" s="38">
        <f t="shared" si="0"/>
        <v>11517769</v>
      </c>
      <c r="P8" s="37">
        <f t="shared" si="0"/>
        <v>23525000</v>
      </c>
      <c r="Q8" s="38">
        <f t="shared" si="0"/>
        <v>26818122</v>
      </c>
      <c r="R8" s="16">
        <f>IF(($L8       =0),0,((($N8       -$L8       )/$L8       )*100))</f>
        <v>474.5593869731801</v>
      </c>
      <c r="S8" s="17">
        <f>IF(($M8       =0),0,((($O8       -$M8       )/$M8       )*100))</f>
        <v>550.3851963532976</v>
      </c>
      <c r="T8" s="16">
        <f>IF(($E8       =0),0,(($P8       /$E8       )*100))</f>
        <v>86.181631681137119</v>
      </c>
      <c r="U8" s="18">
        <f>IF(($E8       =0),0,(($Q8       /$E8       )*100))</f>
        <v>98.245675348939443</v>
      </c>
      <c r="V8" s="37">
        <f t="shared" ref="V8:W8" si="1">+V9+V28</f>
        <v>28154000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22696000</v>
      </c>
      <c r="C9" s="39">
        <f t="shared" si="2"/>
        <v>0</v>
      </c>
      <c r="D9" s="39">
        <f t="shared" si="2"/>
        <v>0</v>
      </c>
      <c r="E9" s="39">
        <f t="shared" si="2"/>
        <v>22696000</v>
      </c>
      <c r="F9" s="40">
        <f t="shared" si="2"/>
        <v>22696000</v>
      </c>
      <c r="G9" s="41">
        <f t="shared" si="2"/>
        <v>22696000</v>
      </c>
      <c r="H9" s="40">
        <f t="shared" si="2"/>
        <v>4493000</v>
      </c>
      <c r="I9" s="41">
        <f t="shared" si="2"/>
        <v>3093776</v>
      </c>
      <c r="J9" s="40">
        <f t="shared" si="2"/>
        <v>8307000</v>
      </c>
      <c r="K9" s="41">
        <f t="shared" si="2"/>
        <v>7820740</v>
      </c>
      <c r="L9" s="40">
        <f t="shared" si="2"/>
        <v>1196000</v>
      </c>
      <c r="M9" s="41">
        <f t="shared" si="2"/>
        <v>1633636</v>
      </c>
      <c r="N9" s="40">
        <f t="shared" si="2"/>
        <v>5745000</v>
      </c>
      <c r="O9" s="41">
        <f t="shared" si="2"/>
        <v>10114139</v>
      </c>
      <c r="P9" s="40">
        <f t="shared" si="2"/>
        <v>19741000</v>
      </c>
      <c r="Q9" s="41">
        <f t="shared" si="2"/>
        <v>22662291</v>
      </c>
      <c r="R9" s="20">
        <f>IF(($L9       =0),0,((($N9       -$L9       )/$L9       )*100))</f>
        <v>380.35117056856188</v>
      </c>
      <c r="S9" s="21">
        <f>IF(($M9       =0),0,((($O9       -$M9       )/$M9       )*100))</f>
        <v>519.11827359338304</v>
      </c>
      <c r="T9" s="20">
        <f>IF(($E9       =0),0,(($P9       /$E9       )*100))</f>
        <v>86.980084596404652</v>
      </c>
      <c r="U9" s="22">
        <f>IF(($E9       =0),0,(($Q9       /$E9       )*100))</f>
        <v>99.851476031018677</v>
      </c>
      <c r="V9" s="40">
        <f t="shared" ref="V9:W9" si="3">SUM(V10:V27)</f>
        <v>5207000</v>
      </c>
      <c r="W9" s="41">
        <f t="shared" si="3"/>
        <v>0</v>
      </c>
    </row>
    <row r="10" spans="1:23" ht="13" x14ac:dyDescent="0.3">
      <c r="A10" s="23" t="s">
        <v>36</v>
      </c>
      <c r="B10" s="42">
        <v>12696000</v>
      </c>
      <c r="C10" s="42"/>
      <c r="D10" s="42"/>
      <c r="E10" s="42">
        <f t="shared" ref="E10:E41" si="4">$B10      +$C10      +$D10</f>
        <v>12696000</v>
      </c>
      <c r="F10" s="43">
        <v>12696000</v>
      </c>
      <c r="G10" s="44">
        <v>12696000</v>
      </c>
      <c r="H10" s="43">
        <v>248000</v>
      </c>
      <c r="I10" s="44">
        <v>248102</v>
      </c>
      <c r="J10" s="43">
        <v>5453000</v>
      </c>
      <c r="K10" s="44">
        <v>4985654</v>
      </c>
      <c r="L10" s="43">
        <v>1196000</v>
      </c>
      <c r="M10" s="44">
        <v>1075967</v>
      </c>
      <c r="N10" s="43">
        <v>5188000</v>
      </c>
      <c r="O10" s="44">
        <v>8792689</v>
      </c>
      <c r="P10" s="43">
        <f t="shared" ref="P10:P41" si="5">$H10      +$J10      +$L10      +$N10</f>
        <v>12085000</v>
      </c>
      <c r="Q10" s="44">
        <f t="shared" ref="Q10:Q41" si="6">$I10      +$K10      +$M10      +$O10</f>
        <v>15102412</v>
      </c>
      <c r="R10" s="24">
        <f t="shared" ref="R10:R41" si="7">IF(($L10      =0),0,((($N10      -$L10      )/$L10      )*100))</f>
        <v>333.7792642140468</v>
      </c>
      <c r="S10" s="25">
        <f t="shared" ref="S10:S41" si="8">IF(($M10      =0),0,((($O10      -$M10      )/$M10      )*100))</f>
        <v>717.18946770672335</v>
      </c>
      <c r="T10" s="24">
        <f t="shared" ref="T10:T41" si="9">IF(($E10      =0),0,(($P10      /$E10      )*100))</f>
        <v>95.187460617517331</v>
      </c>
      <c r="U10" s="26">
        <f t="shared" ref="U10:U41" si="10">IF(($E10      =0),0,(($Q10      /$E10      )*100))</f>
        <v>118.95409577819787</v>
      </c>
      <c r="V10" s="43">
        <v>4054000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4245000</v>
      </c>
      <c r="I23" s="44">
        <v>2845674</v>
      </c>
      <c r="J23" s="43">
        <v>2854000</v>
      </c>
      <c r="K23" s="44">
        <v>2835086</v>
      </c>
      <c r="L23" s="43"/>
      <c r="M23" s="44">
        <v>557669</v>
      </c>
      <c r="N23" s="43">
        <v>557000</v>
      </c>
      <c r="O23" s="44">
        <v>1321450</v>
      </c>
      <c r="P23" s="43">
        <f t="shared" si="5"/>
        <v>7656000</v>
      </c>
      <c r="Q23" s="44">
        <f t="shared" si="6"/>
        <v>7559879</v>
      </c>
      <c r="R23" s="24">
        <f t="shared" si="7"/>
        <v>0</v>
      </c>
      <c r="S23" s="25">
        <f t="shared" si="8"/>
        <v>136.95955844775304</v>
      </c>
      <c r="T23" s="24">
        <f t="shared" si="9"/>
        <v>76.559999999999988</v>
      </c>
      <c r="U23" s="26">
        <f t="shared" si="10"/>
        <v>75.598790000000008</v>
      </c>
      <c r="V23" s="43">
        <v>1153000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4601000</v>
      </c>
      <c r="C28" s="39">
        <f t="shared" si="11"/>
        <v>0</v>
      </c>
      <c r="D28" s="39">
        <f t="shared" si="11"/>
        <v>0</v>
      </c>
      <c r="E28" s="39">
        <f t="shared" si="11"/>
        <v>4601000</v>
      </c>
      <c r="F28" s="40">
        <f t="shared" si="11"/>
        <v>4601000</v>
      </c>
      <c r="G28" s="41">
        <f t="shared" si="11"/>
        <v>4601000</v>
      </c>
      <c r="H28" s="40">
        <f t="shared" si="11"/>
        <v>484000</v>
      </c>
      <c r="I28" s="41">
        <f t="shared" si="11"/>
        <v>1245425</v>
      </c>
      <c r="J28" s="40">
        <f t="shared" si="11"/>
        <v>1438000</v>
      </c>
      <c r="K28" s="41">
        <f t="shared" si="11"/>
        <v>1369497</v>
      </c>
      <c r="L28" s="40">
        <f t="shared" si="11"/>
        <v>109000</v>
      </c>
      <c r="M28" s="41">
        <f t="shared" si="11"/>
        <v>137279</v>
      </c>
      <c r="N28" s="40">
        <f t="shared" si="11"/>
        <v>1753000</v>
      </c>
      <c r="O28" s="41">
        <f t="shared" si="11"/>
        <v>1403630</v>
      </c>
      <c r="P28" s="40">
        <f t="shared" si="11"/>
        <v>3784000</v>
      </c>
      <c r="Q28" s="41">
        <f t="shared" si="11"/>
        <v>4155831</v>
      </c>
      <c r="R28" s="20">
        <f t="shared" si="7"/>
        <v>1508.2568807339449</v>
      </c>
      <c r="S28" s="21">
        <f t="shared" si="8"/>
        <v>922.46519861012985</v>
      </c>
      <c r="T28" s="20">
        <f t="shared" si="9"/>
        <v>82.242990654205599</v>
      </c>
      <c r="U28" s="22">
        <f t="shared" si="10"/>
        <v>90.324516409476203</v>
      </c>
      <c r="V28" s="40">
        <f t="shared" ref="V28:W28" si="12">SUM(V29:V42)</f>
        <v>22947000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84000</v>
      </c>
      <c r="I31" s="44">
        <v>83948</v>
      </c>
      <c r="J31" s="43">
        <v>999000</v>
      </c>
      <c r="K31" s="44">
        <v>591316</v>
      </c>
      <c r="L31" s="43">
        <v>109000</v>
      </c>
      <c r="M31" s="44">
        <v>137279</v>
      </c>
      <c r="N31" s="43">
        <v>1753000</v>
      </c>
      <c r="O31" s="44">
        <v>1751832</v>
      </c>
      <c r="P31" s="43">
        <f t="shared" si="5"/>
        <v>2945000</v>
      </c>
      <c r="Q31" s="44">
        <f t="shared" si="6"/>
        <v>2564375</v>
      </c>
      <c r="R31" s="24">
        <f t="shared" si="7"/>
        <v>1508.2568807339449</v>
      </c>
      <c r="S31" s="25">
        <f t="shared" si="8"/>
        <v>1176.1106942795329</v>
      </c>
      <c r="T31" s="24">
        <f t="shared" si="9"/>
        <v>98.166666666666671</v>
      </c>
      <c r="U31" s="26">
        <f t="shared" si="10"/>
        <v>85.479166666666657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1601000</v>
      </c>
      <c r="C33" s="42"/>
      <c r="D33" s="42"/>
      <c r="E33" s="42">
        <f t="shared" si="4"/>
        <v>1601000</v>
      </c>
      <c r="F33" s="43">
        <v>1601000</v>
      </c>
      <c r="G33" s="44">
        <v>1601000</v>
      </c>
      <c r="H33" s="43">
        <v>400000</v>
      </c>
      <c r="I33" s="44">
        <v>1161477</v>
      </c>
      <c r="J33" s="43">
        <v>439000</v>
      </c>
      <c r="K33" s="44">
        <v>778181</v>
      </c>
      <c r="L33" s="43"/>
      <c r="M33" s="44"/>
      <c r="N33" s="43"/>
      <c r="O33" s="44">
        <v>-348202</v>
      </c>
      <c r="P33" s="43">
        <f t="shared" si="5"/>
        <v>839000</v>
      </c>
      <c r="Q33" s="44">
        <f t="shared" si="6"/>
        <v>1591456</v>
      </c>
      <c r="R33" s="24">
        <f t="shared" si="7"/>
        <v>0</v>
      </c>
      <c r="S33" s="25">
        <f t="shared" si="8"/>
        <v>0</v>
      </c>
      <c r="T33" s="24">
        <f t="shared" si="9"/>
        <v>52.404747033104314</v>
      </c>
      <c r="U33" s="26">
        <f t="shared" si="10"/>
        <v>99.403872579637735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22947000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4738000</v>
      </c>
      <c r="C43" s="45">
        <f t="shared" si="20"/>
        <v>0</v>
      </c>
      <c r="D43" s="45">
        <f t="shared" si="20"/>
        <v>0</v>
      </c>
      <c r="E43" s="45">
        <f t="shared" si="20"/>
        <v>4738000</v>
      </c>
      <c r="F43" s="46">
        <f t="shared" si="20"/>
        <v>4738000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4738000</v>
      </c>
      <c r="C44" s="39">
        <f t="shared" si="22"/>
        <v>0</v>
      </c>
      <c r="D44" s="39">
        <f t="shared" si="22"/>
        <v>0</v>
      </c>
      <c r="E44" s="39">
        <f t="shared" si="22"/>
        <v>4738000</v>
      </c>
      <c r="F44" s="40">
        <f t="shared" si="22"/>
        <v>4738000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518000</v>
      </c>
      <c r="C46" s="42"/>
      <c r="D46" s="42"/>
      <c r="E46" s="42">
        <f t="shared" si="13"/>
        <v>518000</v>
      </c>
      <c r="F46" s="43">
        <v>518000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4220000</v>
      </c>
      <c r="C54" s="42"/>
      <c r="D54" s="42"/>
      <c r="E54" s="42">
        <f t="shared" si="13"/>
        <v>4220000</v>
      </c>
      <c r="F54" s="43">
        <v>4220000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32035000</v>
      </c>
      <c r="C61" s="39">
        <f t="shared" si="26"/>
        <v>0</v>
      </c>
      <c r="D61" s="39">
        <f t="shared" si="26"/>
        <v>0</v>
      </c>
      <c r="E61" s="39">
        <f t="shared" si="26"/>
        <v>32035000</v>
      </c>
      <c r="F61" s="40">
        <f t="shared" si="26"/>
        <v>32035000</v>
      </c>
      <c r="G61" s="41">
        <f t="shared" si="26"/>
        <v>27297000</v>
      </c>
      <c r="H61" s="40">
        <f t="shared" si="26"/>
        <v>4977000</v>
      </c>
      <c r="I61" s="41">
        <f t="shared" si="26"/>
        <v>4339201</v>
      </c>
      <c r="J61" s="40">
        <f t="shared" si="26"/>
        <v>9745000</v>
      </c>
      <c r="K61" s="41">
        <f t="shared" si="26"/>
        <v>9190237</v>
      </c>
      <c r="L61" s="40">
        <f t="shared" si="26"/>
        <v>1305000</v>
      </c>
      <c r="M61" s="41">
        <f t="shared" si="26"/>
        <v>1770915</v>
      </c>
      <c r="N61" s="40">
        <f t="shared" si="26"/>
        <v>7498000</v>
      </c>
      <c r="O61" s="41">
        <f t="shared" si="26"/>
        <v>11517769</v>
      </c>
      <c r="P61" s="40">
        <f t="shared" si="26"/>
        <v>23525000</v>
      </c>
      <c r="Q61" s="41">
        <f t="shared" si="26"/>
        <v>26818122</v>
      </c>
      <c r="R61" s="20">
        <f t="shared" si="16"/>
        <v>474.5593869731801</v>
      </c>
      <c r="S61" s="21">
        <f t="shared" si="17"/>
        <v>550.3851963532976</v>
      </c>
      <c r="T61" s="20">
        <f t="shared" si="18"/>
        <v>73.435305135008591</v>
      </c>
      <c r="U61" s="22">
        <f t="shared" si="19"/>
        <v>83.715067894490403</v>
      </c>
      <c r="V61" s="40">
        <f t="shared" ref="V61:W61" si="27">+V8+V43</f>
        <v>28154000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32035000</v>
      </c>
      <c r="C65" s="48">
        <f t="shared" si="30"/>
        <v>0</v>
      </c>
      <c r="D65" s="48">
        <f t="shared" si="30"/>
        <v>0</v>
      </c>
      <c r="E65" s="48">
        <f t="shared" si="30"/>
        <v>32035000</v>
      </c>
      <c r="F65" s="49">
        <f t="shared" si="30"/>
        <v>32035000</v>
      </c>
      <c r="G65" s="50">
        <f t="shared" si="30"/>
        <v>27297000</v>
      </c>
      <c r="H65" s="49">
        <f t="shared" si="30"/>
        <v>4977000</v>
      </c>
      <c r="I65" s="50">
        <f t="shared" si="30"/>
        <v>4339201</v>
      </c>
      <c r="J65" s="49">
        <f t="shared" si="30"/>
        <v>9745000</v>
      </c>
      <c r="K65" s="50">
        <f t="shared" si="30"/>
        <v>9190237</v>
      </c>
      <c r="L65" s="49">
        <f t="shared" si="30"/>
        <v>1305000</v>
      </c>
      <c r="M65" s="51">
        <f t="shared" si="30"/>
        <v>1770915</v>
      </c>
      <c r="N65" s="49">
        <f t="shared" si="30"/>
        <v>7498000</v>
      </c>
      <c r="O65" s="50">
        <f t="shared" si="30"/>
        <v>11517769</v>
      </c>
      <c r="P65" s="49">
        <f t="shared" si="30"/>
        <v>23525000</v>
      </c>
      <c r="Q65" s="50">
        <f t="shared" si="30"/>
        <v>26818122</v>
      </c>
      <c r="R65" s="34">
        <f t="shared" si="16"/>
        <v>474.5593869731801</v>
      </c>
      <c r="S65" s="35">
        <f t="shared" si="17"/>
        <v>550.3851963532976</v>
      </c>
      <c r="T65" s="34">
        <f t="shared" si="18"/>
        <v>73.435305135008591</v>
      </c>
      <c r="U65" s="35">
        <f t="shared" si="19"/>
        <v>83.715067894490403</v>
      </c>
      <c r="V65" s="49">
        <f>+V61+V62</f>
        <v>28154000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11179000</v>
      </c>
      <c r="C8" s="36">
        <f t="shared" si="0"/>
        <v>0</v>
      </c>
      <c r="D8" s="36">
        <f t="shared" si="0"/>
        <v>0</v>
      </c>
      <c r="E8" s="36">
        <f t="shared" si="0"/>
        <v>11179000</v>
      </c>
      <c r="F8" s="37">
        <f t="shared" si="0"/>
        <v>11179000</v>
      </c>
      <c r="G8" s="38">
        <f t="shared" si="0"/>
        <v>7300000</v>
      </c>
      <c r="H8" s="37">
        <f t="shared" si="0"/>
        <v>2117000</v>
      </c>
      <c r="I8" s="38">
        <f t="shared" si="0"/>
        <v>0</v>
      </c>
      <c r="J8" s="37">
        <f t="shared" si="0"/>
        <v>1117000</v>
      </c>
      <c r="K8" s="38">
        <f t="shared" si="0"/>
        <v>4264093</v>
      </c>
      <c r="L8" s="37">
        <f t="shared" si="0"/>
        <v>892000</v>
      </c>
      <c r="M8" s="38">
        <f t="shared" si="0"/>
        <v>-274491</v>
      </c>
      <c r="N8" s="37">
        <f t="shared" si="0"/>
        <v>71000</v>
      </c>
      <c r="O8" s="38">
        <f t="shared" si="0"/>
        <v>0</v>
      </c>
      <c r="P8" s="37">
        <f t="shared" si="0"/>
        <v>4197000</v>
      </c>
      <c r="Q8" s="38">
        <f t="shared" si="0"/>
        <v>3989602</v>
      </c>
      <c r="R8" s="16">
        <f>IF(($L8       =0),0,((($N8       -$L8       )/$L8       )*100))</f>
        <v>-92.040358744394624</v>
      </c>
      <c r="S8" s="17">
        <f>IF(($M8       =0),0,((($O8       -$M8       )/$M8       )*100))</f>
        <v>-100</v>
      </c>
      <c r="T8" s="16">
        <f>IF(($E8       =0),0,(($P8       /$E8       )*100))</f>
        <v>37.543608551748811</v>
      </c>
      <c r="U8" s="18">
        <f>IF(($E8       =0),0,(($Q8       /$E8       )*100))</f>
        <v>35.688362107523034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8179000</v>
      </c>
      <c r="C9" s="39">
        <f t="shared" si="2"/>
        <v>0</v>
      </c>
      <c r="D9" s="39">
        <f t="shared" si="2"/>
        <v>0</v>
      </c>
      <c r="E9" s="39">
        <f t="shared" si="2"/>
        <v>8179000</v>
      </c>
      <c r="F9" s="40">
        <f t="shared" si="2"/>
        <v>8179000</v>
      </c>
      <c r="G9" s="41">
        <f t="shared" si="2"/>
        <v>4300000</v>
      </c>
      <c r="H9" s="40">
        <f t="shared" si="2"/>
        <v>920000</v>
      </c>
      <c r="I9" s="41">
        <f t="shared" si="2"/>
        <v>0</v>
      </c>
      <c r="J9" s="40">
        <f t="shared" si="2"/>
        <v>731000</v>
      </c>
      <c r="K9" s="41">
        <f t="shared" si="2"/>
        <v>2715318</v>
      </c>
      <c r="L9" s="40">
        <f t="shared" si="2"/>
        <v>503000</v>
      </c>
      <c r="M9" s="41">
        <f t="shared" si="2"/>
        <v>-657428</v>
      </c>
      <c r="N9" s="40">
        <f t="shared" si="2"/>
        <v>0</v>
      </c>
      <c r="O9" s="41">
        <f t="shared" si="2"/>
        <v>0</v>
      </c>
      <c r="P9" s="40">
        <f t="shared" si="2"/>
        <v>2154000</v>
      </c>
      <c r="Q9" s="41">
        <f t="shared" si="2"/>
        <v>2057890</v>
      </c>
      <c r="R9" s="20">
        <f>IF(($L9       =0),0,((($N9       -$L9       )/$L9       )*100))</f>
        <v>-100</v>
      </c>
      <c r="S9" s="21">
        <f>IF(($M9       =0),0,((($O9       -$M9       )/$M9       )*100))</f>
        <v>-100</v>
      </c>
      <c r="T9" s="20">
        <f>IF(($E9       =0),0,(($P9       /$E9       )*100))</f>
        <v>26.335737865264701</v>
      </c>
      <c r="U9" s="22">
        <f>IF(($E9       =0),0,(($Q9       /$E9       )*100))</f>
        <v>25.160655336838246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8179000</v>
      </c>
      <c r="C10" s="42"/>
      <c r="D10" s="42"/>
      <c r="E10" s="42">
        <f t="shared" ref="E10:E41" si="4">$B10      +$C10      +$D10</f>
        <v>8179000</v>
      </c>
      <c r="F10" s="43">
        <v>8179000</v>
      </c>
      <c r="G10" s="44">
        <v>4300000</v>
      </c>
      <c r="H10" s="43">
        <v>920000</v>
      </c>
      <c r="I10" s="44"/>
      <c r="J10" s="43">
        <v>731000</v>
      </c>
      <c r="K10" s="44">
        <v>2715318</v>
      </c>
      <c r="L10" s="43">
        <v>503000</v>
      </c>
      <c r="M10" s="44">
        <v>-657428</v>
      </c>
      <c r="N10" s="43"/>
      <c r="O10" s="44"/>
      <c r="P10" s="43">
        <f t="shared" ref="P10:P41" si="5">$H10      +$J10      +$L10      +$N10</f>
        <v>2154000</v>
      </c>
      <c r="Q10" s="44">
        <f t="shared" ref="Q10:Q41" si="6">$I10      +$K10      +$M10      +$O10</f>
        <v>2057890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26.335737865264701</v>
      </c>
      <c r="U10" s="26">
        <f t="shared" ref="U10:U41" si="10">IF(($E10      =0),0,(($Q10      /$E10      )*100))</f>
        <v>25.160655336838246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1197000</v>
      </c>
      <c r="I28" s="41">
        <f t="shared" si="11"/>
        <v>0</v>
      </c>
      <c r="J28" s="40">
        <f t="shared" si="11"/>
        <v>386000</v>
      </c>
      <c r="K28" s="41">
        <f t="shared" si="11"/>
        <v>1548775</v>
      </c>
      <c r="L28" s="40">
        <f t="shared" si="11"/>
        <v>389000</v>
      </c>
      <c r="M28" s="41">
        <f t="shared" si="11"/>
        <v>382937</v>
      </c>
      <c r="N28" s="40">
        <f t="shared" si="11"/>
        <v>71000</v>
      </c>
      <c r="O28" s="41">
        <f t="shared" si="11"/>
        <v>0</v>
      </c>
      <c r="P28" s="40">
        <f t="shared" si="11"/>
        <v>2043000</v>
      </c>
      <c r="Q28" s="41">
        <f t="shared" si="11"/>
        <v>1931712</v>
      </c>
      <c r="R28" s="20">
        <f t="shared" si="7"/>
        <v>-81.748071979434442</v>
      </c>
      <c r="S28" s="21">
        <f t="shared" si="8"/>
        <v>-100</v>
      </c>
      <c r="T28" s="20">
        <f t="shared" si="9"/>
        <v>68.100000000000009</v>
      </c>
      <c r="U28" s="22">
        <f t="shared" si="10"/>
        <v>64.3904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1197000</v>
      </c>
      <c r="I31" s="44"/>
      <c r="J31" s="43">
        <v>386000</v>
      </c>
      <c r="K31" s="44">
        <v>1548775</v>
      </c>
      <c r="L31" s="43">
        <v>389000</v>
      </c>
      <c r="M31" s="44">
        <v>382937</v>
      </c>
      <c r="N31" s="43">
        <v>71000</v>
      </c>
      <c r="O31" s="44"/>
      <c r="P31" s="43">
        <f t="shared" si="5"/>
        <v>2043000</v>
      </c>
      <c r="Q31" s="44">
        <f t="shared" si="6"/>
        <v>1931712</v>
      </c>
      <c r="R31" s="24">
        <f t="shared" si="7"/>
        <v>-81.748071979434442</v>
      </c>
      <c r="S31" s="25">
        <f t="shared" si="8"/>
        <v>-100</v>
      </c>
      <c r="T31" s="24">
        <f t="shared" si="9"/>
        <v>68.100000000000009</v>
      </c>
      <c r="U31" s="26">
        <f t="shared" si="10"/>
        <v>64.3904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-483000</v>
      </c>
      <c r="D43" s="45">
        <f t="shared" si="20"/>
        <v>0</v>
      </c>
      <c r="E43" s="45">
        <f t="shared" si="20"/>
        <v>-483000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-483000</v>
      </c>
      <c r="D44" s="39">
        <f t="shared" si="22"/>
        <v>0</v>
      </c>
      <c r="E44" s="39">
        <f t="shared" si="22"/>
        <v>-483000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-483000</v>
      </c>
      <c r="D46" s="42"/>
      <c r="E46" s="42">
        <f t="shared" si="13"/>
        <v>-483000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11179000</v>
      </c>
      <c r="C61" s="39">
        <f t="shared" si="26"/>
        <v>-483000</v>
      </c>
      <c r="D61" s="39">
        <f t="shared" si="26"/>
        <v>0</v>
      </c>
      <c r="E61" s="39">
        <f t="shared" si="26"/>
        <v>10696000</v>
      </c>
      <c r="F61" s="40">
        <f t="shared" si="26"/>
        <v>11179000</v>
      </c>
      <c r="G61" s="41">
        <f t="shared" si="26"/>
        <v>7300000</v>
      </c>
      <c r="H61" s="40">
        <f t="shared" si="26"/>
        <v>2117000</v>
      </c>
      <c r="I61" s="41">
        <f t="shared" si="26"/>
        <v>0</v>
      </c>
      <c r="J61" s="40">
        <f t="shared" si="26"/>
        <v>1117000</v>
      </c>
      <c r="K61" s="41">
        <f t="shared" si="26"/>
        <v>4264093</v>
      </c>
      <c r="L61" s="40">
        <f t="shared" si="26"/>
        <v>892000</v>
      </c>
      <c r="M61" s="41">
        <f t="shared" si="26"/>
        <v>-274491</v>
      </c>
      <c r="N61" s="40">
        <f t="shared" si="26"/>
        <v>71000</v>
      </c>
      <c r="O61" s="41">
        <f t="shared" si="26"/>
        <v>0</v>
      </c>
      <c r="P61" s="40">
        <f t="shared" si="26"/>
        <v>4197000</v>
      </c>
      <c r="Q61" s="41">
        <f t="shared" si="26"/>
        <v>3989602</v>
      </c>
      <c r="R61" s="20">
        <f t="shared" si="16"/>
        <v>-92.040358744394624</v>
      </c>
      <c r="S61" s="21">
        <f t="shared" si="17"/>
        <v>-100</v>
      </c>
      <c r="T61" s="20">
        <f t="shared" si="18"/>
        <v>39.238967838444275</v>
      </c>
      <c r="U61" s="22">
        <f t="shared" si="19"/>
        <v>37.29994390426328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11179000</v>
      </c>
      <c r="C65" s="48">
        <f t="shared" si="30"/>
        <v>-483000</v>
      </c>
      <c r="D65" s="48">
        <f t="shared" si="30"/>
        <v>0</v>
      </c>
      <c r="E65" s="48">
        <f t="shared" si="30"/>
        <v>10696000</v>
      </c>
      <c r="F65" s="49">
        <f t="shared" si="30"/>
        <v>11179000</v>
      </c>
      <c r="G65" s="50">
        <f t="shared" si="30"/>
        <v>7300000</v>
      </c>
      <c r="H65" s="49">
        <f t="shared" si="30"/>
        <v>2117000</v>
      </c>
      <c r="I65" s="50">
        <f t="shared" si="30"/>
        <v>0</v>
      </c>
      <c r="J65" s="49">
        <f t="shared" si="30"/>
        <v>1117000</v>
      </c>
      <c r="K65" s="50">
        <f t="shared" si="30"/>
        <v>4264093</v>
      </c>
      <c r="L65" s="49">
        <f t="shared" si="30"/>
        <v>892000</v>
      </c>
      <c r="M65" s="51">
        <f t="shared" si="30"/>
        <v>-274491</v>
      </c>
      <c r="N65" s="49">
        <f t="shared" si="30"/>
        <v>71000</v>
      </c>
      <c r="O65" s="50">
        <f t="shared" si="30"/>
        <v>0</v>
      </c>
      <c r="P65" s="49">
        <f t="shared" si="30"/>
        <v>4197000</v>
      </c>
      <c r="Q65" s="50">
        <f t="shared" si="30"/>
        <v>3989602</v>
      </c>
      <c r="R65" s="34">
        <f t="shared" si="16"/>
        <v>-92.040358744394624</v>
      </c>
      <c r="S65" s="35">
        <f t="shared" si="17"/>
        <v>-100</v>
      </c>
      <c r="T65" s="34">
        <f t="shared" si="18"/>
        <v>39.238967838444275</v>
      </c>
      <c r="U65" s="35">
        <f t="shared" si="19"/>
        <v>37.29994390426328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25198000</v>
      </c>
      <c r="C8" s="36">
        <f t="shared" si="0"/>
        <v>0</v>
      </c>
      <c r="D8" s="36">
        <f t="shared" si="0"/>
        <v>0</v>
      </c>
      <c r="E8" s="36">
        <f t="shared" si="0"/>
        <v>25198000</v>
      </c>
      <c r="F8" s="37">
        <f t="shared" si="0"/>
        <v>25198000</v>
      </c>
      <c r="G8" s="38">
        <f t="shared" si="0"/>
        <v>25198000</v>
      </c>
      <c r="H8" s="37">
        <f t="shared" si="0"/>
        <v>3439000</v>
      </c>
      <c r="I8" s="38">
        <f t="shared" si="0"/>
        <v>3303128</v>
      </c>
      <c r="J8" s="37">
        <f t="shared" si="0"/>
        <v>7673000</v>
      </c>
      <c r="K8" s="38">
        <f t="shared" si="0"/>
        <v>8360547</v>
      </c>
      <c r="L8" s="37">
        <f t="shared" si="0"/>
        <v>3935000</v>
      </c>
      <c r="M8" s="38">
        <f t="shared" si="0"/>
        <v>4731531</v>
      </c>
      <c r="N8" s="37">
        <f t="shared" si="0"/>
        <v>8860000</v>
      </c>
      <c r="O8" s="38">
        <f t="shared" si="0"/>
        <v>8802796</v>
      </c>
      <c r="P8" s="37">
        <f t="shared" si="0"/>
        <v>23907000</v>
      </c>
      <c r="Q8" s="38">
        <f t="shared" si="0"/>
        <v>25198002</v>
      </c>
      <c r="R8" s="16">
        <f>IF(($L8       =0),0,((($N8       -$L8       )/$L8       )*100))</f>
        <v>125.15883100381195</v>
      </c>
      <c r="S8" s="17">
        <f>IF(($M8       =0),0,((($O8       -$M8       )/$M8       )*100))</f>
        <v>86.045404753767869</v>
      </c>
      <c r="T8" s="16">
        <f>IF(($E8       =0),0,(($P8       /$E8       )*100))</f>
        <v>94.876577506151278</v>
      </c>
      <c r="U8" s="18">
        <f>IF(($E8       =0),0,(($Q8       /$E8       )*100))</f>
        <v>100.00000793713785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21929000</v>
      </c>
      <c r="C9" s="39">
        <f t="shared" si="2"/>
        <v>0</v>
      </c>
      <c r="D9" s="39">
        <f t="shared" si="2"/>
        <v>0</v>
      </c>
      <c r="E9" s="39">
        <f t="shared" si="2"/>
        <v>21929000</v>
      </c>
      <c r="F9" s="40">
        <f t="shared" si="2"/>
        <v>21929000</v>
      </c>
      <c r="G9" s="41">
        <f t="shared" si="2"/>
        <v>21929000</v>
      </c>
      <c r="H9" s="40">
        <f t="shared" si="2"/>
        <v>2560000</v>
      </c>
      <c r="I9" s="41">
        <f t="shared" si="2"/>
        <v>2742053</v>
      </c>
      <c r="J9" s="40">
        <f t="shared" si="2"/>
        <v>6982000</v>
      </c>
      <c r="K9" s="41">
        <f t="shared" si="2"/>
        <v>6800283</v>
      </c>
      <c r="L9" s="40">
        <f t="shared" si="2"/>
        <v>3527000</v>
      </c>
      <c r="M9" s="41">
        <f t="shared" si="2"/>
        <v>3893110</v>
      </c>
      <c r="N9" s="40">
        <f t="shared" si="2"/>
        <v>8860000</v>
      </c>
      <c r="O9" s="41">
        <f t="shared" si="2"/>
        <v>8493555</v>
      </c>
      <c r="P9" s="40">
        <f t="shared" si="2"/>
        <v>21929000</v>
      </c>
      <c r="Q9" s="41">
        <f t="shared" si="2"/>
        <v>21929001</v>
      </c>
      <c r="R9" s="20">
        <f>IF(($L9       =0),0,((($N9       -$L9       )/$L9       )*100))</f>
        <v>151.20499007655229</v>
      </c>
      <c r="S9" s="21">
        <f>IF(($M9       =0),0,((($O9       -$M9       )/$M9       )*100))</f>
        <v>118.16889324986963</v>
      </c>
      <c r="T9" s="20">
        <f>IF(($E9       =0),0,(($P9       /$E9       )*100))</f>
        <v>100</v>
      </c>
      <c r="U9" s="22">
        <f>IF(($E9       =0),0,(($Q9       /$E9       )*100))</f>
        <v>100.00000456017146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20429000</v>
      </c>
      <c r="C10" s="42"/>
      <c r="D10" s="42"/>
      <c r="E10" s="42">
        <f t="shared" ref="E10:E41" si="4">$B10      +$C10      +$D10</f>
        <v>20429000</v>
      </c>
      <c r="F10" s="43">
        <v>20429000</v>
      </c>
      <c r="G10" s="44">
        <v>20429000</v>
      </c>
      <c r="H10" s="43">
        <v>2142000</v>
      </c>
      <c r="I10" s="44">
        <v>2142381</v>
      </c>
      <c r="J10" s="43">
        <v>6425000</v>
      </c>
      <c r="K10" s="44">
        <v>6424955</v>
      </c>
      <c r="L10" s="43">
        <v>3002000</v>
      </c>
      <c r="M10" s="44">
        <v>3128916</v>
      </c>
      <c r="N10" s="43">
        <v>8860000</v>
      </c>
      <c r="O10" s="44">
        <v>8732749</v>
      </c>
      <c r="P10" s="43">
        <f t="shared" ref="P10:P41" si="5">$H10      +$J10      +$L10      +$N10</f>
        <v>20429000</v>
      </c>
      <c r="Q10" s="44">
        <f t="shared" ref="Q10:Q41" si="6">$I10      +$K10      +$M10      +$O10</f>
        <v>20429001</v>
      </c>
      <c r="R10" s="24">
        <f t="shared" ref="R10:R41" si="7">IF(($L10      =0),0,((($N10      -$L10      )/$L10      )*100))</f>
        <v>195.13657561625584</v>
      </c>
      <c r="S10" s="25">
        <f t="shared" ref="S10:S41" si="8">IF(($M10      =0),0,((($O10      -$M10      )/$M10      )*100))</f>
        <v>179.09822443299851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100.00000489500221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418000</v>
      </c>
      <c r="I13" s="44">
        <v>599672</v>
      </c>
      <c r="J13" s="43">
        <v>557000</v>
      </c>
      <c r="K13" s="44">
        <v>375328</v>
      </c>
      <c r="L13" s="43">
        <v>525000</v>
      </c>
      <c r="M13" s="44">
        <v>764194</v>
      </c>
      <c r="N13" s="43"/>
      <c r="O13" s="44">
        <v>-239194</v>
      </c>
      <c r="P13" s="43">
        <f t="shared" si="5"/>
        <v>1500000</v>
      </c>
      <c r="Q13" s="44">
        <f t="shared" si="6"/>
        <v>1500000</v>
      </c>
      <c r="R13" s="24">
        <f t="shared" si="7"/>
        <v>-100</v>
      </c>
      <c r="S13" s="25">
        <f t="shared" si="8"/>
        <v>-131.30016723502146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3269000</v>
      </c>
      <c r="C28" s="39">
        <f t="shared" si="11"/>
        <v>0</v>
      </c>
      <c r="D28" s="39">
        <f t="shared" si="11"/>
        <v>0</v>
      </c>
      <c r="E28" s="39">
        <f t="shared" si="11"/>
        <v>3269000</v>
      </c>
      <c r="F28" s="40">
        <f t="shared" si="11"/>
        <v>3269000</v>
      </c>
      <c r="G28" s="41">
        <f t="shared" si="11"/>
        <v>3269000</v>
      </c>
      <c r="H28" s="40">
        <f t="shared" si="11"/>
        <v>879000</v>
      </c>
      <c r="I28" s="41">
        <f t="shared" si="11"/>
        <v>561075</v>
      </c>
      <c r="J28" s="40">
        <f t="shared" si="11"/>
        <v>691000</v>
      </c>
      <c r="K28" s="41">
        <f t="shared" si="11"/>
        <v>1560264</v>
      </c>
      <c r="L28" s="40">
        <f t="shared" si="11"/>
        <v>408000</v>
      </c>
      <c r="M28" s="41">
        <f t="shared" si="11"/>
        <v>838421</v>
      </c>
      <c r="N28" s="40">
        <f t="shared" si="11"/>
        <v>0</v>
      </c>
      <c r="O28" s="41">
        <f t="shared" si="11"/>
        <v>309241</v>
      </c>
      <c r="P28" s="40">
        <f t="shared" si="11"/>
        <v>1978000</v>
      </c>
      <c r="Q28" s="41">
        <f t="shared" si="11"/>
        <v>3269001</v>
      </c>
      <c r="R28" s="20">
        <f t="shared" si="7"/>
        <v>-100</v>
      </c>
      <c r="S28" s="21">
        <f t="shared" si="8"/>
        <v>-63.11626259361347</v>
      </c>
      <c r="T28" s="20">
        <f t="shared" si="9"/>
        <v>60.507800550627103</v>
      </c>
      <c r="U28" s="22">
        <f t="shared" si="10"/>
        <v>100.00003059039462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562000</v>
      </c>
      <c r="I31" s="44">
        <v>561075</v>
      </c>
      <c r="J31" s="43">
        <v>673000</v>
      </c>
      <c r="K31" s="44">
        <v>672264</v>
      </c>
      <c r="L31" s="43">
        <v>408000</v>
      </c>
      <c r="M31" s="44">
        <v>457421</v>
      </c>
      <c r="N31" s="43"/>
      <c r="O31" s="44">
        <v>309241</v>
      </c>
      <c r="P31" s="43">
        <f t="shared" si="5"/>
        <v>1643000</v>
      </c>
      <c r="Q31" s="44">
        <f t="shared" si="6"/>
        <v>2000001</v>
      </c>
      <c r="R31" s="24">
        <f t="shared" si="7"/>
        <v>-100</v>
      </c>
      <c r="S31" s="25">
        <f t="shared" si="8"/>
        <v>-32.394664871092495</v>
      </c>
      <c r="T31" s="24">
        <f t="shared" si="9"/>
        <v>82.15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1269000</v>
      </c>
      <c r="C33" s="42"/>
      <c r="D33" s="42"/>
      <c r="E33" s="42">
        <f t="shared" si="4"/>
        <v>1269000</v>
      </c>
      <c r="F33" s="43">
        <v>1269000</v>
      </c>
      <c r="G33" s="44">
        <v>1269000</v>
      </c>
      <c r="H33" s="43">
        <v>317000</v>
      </c>
      <c r="I33" s="44"/>
      <c r="J33" s="43">
        <v>18000</v>
      </c>
      <c r="K33" s="44">
        <v>888000</v>
      </c>
      <c r="L33" s="43"/>
      <c r="M33" s="44">
        <v>381000</v>
      </c>
      <c r="N33" s="43"/>
      <c r="O33" s="44"/>
      <c r="P33" s="43">
        <f t="shared" si="5"/>
        <v>335000</v>
      </c>
      <c r="Q33" s="44">
        <f t="shared" si="6"/>
        <v>1269000</v>
      </c>
      <c r="R33" s="24">
        <f t="shared" si="7"/>
        <v>0</v>
      </c>
      <c r="S33" s="25">
        <f t="shared" si="8"/>
        <v>-100</v>
      </c>
      <c r="T33" s="24">
        <f t="shared" si="9"/>
        <v>26.398739164696611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25198000</v>
      </c>
      <c r="C61" s="39">
        <f t="shared" si="26"/>
        <v>0</v>
      </c>
      <c r="D61" s="39">
        <f t="shared" si="26"/>
        <v>0</v>
      </c>
      <c r="E61" s="39">
        <f t="shared" si="26"/>
        <v>25198000</v>
      </c>
      <c r="F61" s="40">
        <f t="shared" si="26"/>
        <v>25198000</v>
      </c>
      <c r="G61" s="41">
        <f t="shared" si="26"/>
        <v>25198000</v>
      </c>
      <c r="H61" s="40">
        <f t="shared" si="26"/>
        <v>3439000</v>
      </c>
      <c r="I61" s="41">
        <f t="shared" si="26"/>
        <v>3303128</v>
      </c>
      <c r="J61" s="40">
        <f t="shared" si="26"/>
        <v>7673000</v>
      </c>
      <c r="K61" s="41">
        <f t="shared" si="26"/>
        <v>8360547</v>
      </c>
      <c r="L61" s="40">
        <f t="shared" si="26"/>
        <v>3935000</v>
      </c>
      <c r="M61" s="41">
        <f t="shared" si="26"/>
        <v>4731531</v>
      </c>
      <c r="N61" s="40">
        <f t="shared" si="26"/>
        <v>8860000</v>
      </c>
      <c r="O61" s="41">
        <f t="shared" si="26"/>
        <v>8802796</v>
      </c>
      <c r="P61" s="40">
        <f t="shared" si="26"/>
        <v>23907000</v>
      </c>
      <c r="Q61" s="41">
        <f t="shared" si="26"/>
        <v>25198002</v>
      </c>
      <c r="R61" s="20">
        <f t="shared" si="16"/>
        <v>125.15883100381195</v>
      </c>
      <c r="S61" s="21">
        <f t="shared" si="17"/>
        <v>86.045404753767869</v>
      </c>
      <c r="T61" s="20">
        <f t="shared" si="18"/>
        <v>94.876577506151278</v>
      </c>
      <c r="U61" s="22">
        <f t="shared" si="19"/>
        <v>100.00000793713785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25198000</v>
      </c>
      <c r="C65" s="48">
        <f t="shared" si="30"/>
        <v>0</v>
      </c>
      <c r="D65" s="48">
        <f t="shared" si="30"/>
        <v>0</v>
      </c>
      <c r="E65" s="48">
        <f t="shared" si="30"/>
        <v>25198000</v>
      </c>
      <c r="F65" s="49">
        <f t="shared" si="30"/>
        <v>25198000</v>
      </c>
      <c r="G65" s="50">
        <f t="shared" si="30"/>
        <v>25198000</v>
      </c>
      <c r="H65" s="49">
        <f t="shared" si="30"/>
        <v>3439000</v>
      </c>
      <c r="I65" s="50">
        <f t="shared" si="30"/>
        <v>3303128</v>
      </c>
      <c r="J65" s="49">
        <f t="shared" si="30"/>
        <v>7673000</v>
      </c>
      <c r="K65" s="50">
        <f t="shared" si="30"/>
        <v>8360547</v>
      </c>
      <c r="L65" s="49">
        <f t="shared" si="30"/>
        <v>3935000</v>
      </c>
      <c r="M65" s="51">
        <f t="shared" si="30"/>
        <v>4731531</v>
      </c>
      <c r="N65" s="49">
        <f t="shared" si="30"/>
        <v>8860000</v>
      </c>
      <c r="O65" s="50">
        <f t="shared" si="30"/>
        <v>8802796</v>
      </c>
      <c r="P65" s="49">
        <f t="shared" si="30"/>
        <v>23907000</v>
      </c>
      <c r="Q65" s="50">
        <f t="shared" si="30"/>
        <v>25198002</v>
      </c>
      <c r="R65" s="34">
        <f t="shared" si="16"/>
        <v>125.15883100381195</v>
      </c>
      <c r="S65" s="35">
        <f t="shared" si="17"/>
        <v>86.045404753767869</v>
      </c>
      <c r="T65" s="34">
        <f t="shared" si="18"/>
        <v>94.876577506151278</v>
      </c>
      <c r="U65" s="35">
        <f t="shared" si="19"/>
        <v>100.00000793713785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44223000</v>
      </c>
      <c r="C8" s="36">
        <f t="shared" si="0"/>
        <v>0</v>
      </c>
      <c r="D8" s="36">
        <f t="shared" si="0"/>
        <v>0</v>
      </c>
      <c r="E8" s="36">
        <f t="shared" si="0"/>
        <v>44223000</v>
      </c>
      <c r="F8" s="37">
        <f t="shared" si="0"/>
        <v>44223000</v>
      </c>
      <c r="G8" s="38">
        <f t="shared" si="0"/>
        <v>44223000</v>
      </c>
      <c r="H8" s="37">
        <f t="shared" si="0"/>
        <v>7680000</v>
      </c>
      <c r="I8" s="38">
        <f t="shared" si="0"/>
        <v>922262</v>
      </c>
      <c r="J8" s="37">
        <f t="shared" si="0"/>
        <v>22181000</v>
      </c>
      <c r="K8" s="38">
        <f t="shared" si="0"/>
        <v>30332535</v>
      </c>
      <c r="L8" s="37">
        <f t="shared" si="0"/>
        <v>713000</v>
      </c>
      <c r="M8" s="38">
        <f t="shared" si="0"/>
        <v>11948082</v>
      </c>
      <c r="N8" s="37">
        <f t="shared" si="0"/>
        <v>2638000</v>
      </c>
      <c r="O8" s="38">
        <f t="shared" si="0"/>
        <v>14190939</v>
      </c>
      <c r="P8" s="37">
        <f t="shared" si="0"/>
        <v>33212000</v>
      </c>
      <c r="Q8" s="38">
        <f t="shared" si="0"/>
        <v>57393818</v>
      </c>
      <c r="R8" s="16">
        <f>IF(($L8       =0),0,((($N8       -$L8       )/$L8       )*100))</f>
        <v>269.98597475455819</v>
      </c>
      <c r="S8" s="17">
        <f>IF(($M8       =0),0,((($O8       -$M8       )/$M8       )*100))</f>
        <v>18.771690719899645</v>
      </c>
      <c r="T8" s="16">
        <f>IF(($E8       =0),0,(($P8       /$E8       )*100))</f>
        <v>75.10119168758338</v>
      </c>
      <c r="U8" s="18">
        <f>IF(($E8       =0),0,(($Q8       /$E8       )*100))</f>
        <v>129.78273296700812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40347000</v>
      </c>
      <c r="C9" s="39">
        <f t="shared" si="2"/>
        <v>0</v>
      </c>
      <c r="D9" s="39">
        <f t="shared" si="2"/>
        <v>0</v>
      </c>
      <c r="E9" s="39">
        <f t="shared" si="2"/>
        <v>40347000</v>
      </c>
      <c r="F9" s="40">
        <f t="shared" si="2"/>
        <v>40347000</v>
      </c>
      <c r="G9" s="41">
        <f t="shared" si="2"/>
        <v>40347000</v>
      </c>
      <c r="H9" s="40">
        <f t="shared" si="2"/>
        <v>7109000</v>
      </c>
      <c r="I9" s="41">
        <f t="shared" si="2"/>
        <v>347965</v>
      </c>
      <c r="J9" s="40">
        <f t="shared" si="2"/>
        <v>21199000</v>
      </c>
      <c r="K9" s="41">
        <f t="shared" si="2"/>
        <v>29891117</v>
      </c>
      <c r="L9" s="40">
        <f t="shared" si="2"/>
        <v>300000</v>
      </c>
      <c r="M9" s="41">
        <f t="shared" si="2"/>
        <v>8193309</v>
      </c>
      <c r="N9" s="40">
        <f t="shared" si="2"/>
        <v>2638000</v>
      </c>
      <c r="O9" s="41">
        <f t="shared" si="2"/>
        <v>13869497</v>
      </c>
      <c r="P9" s="40">
        <f t="shared" si="2"/>
        <v>31246000</v>
      </c>
      <c r="Q9" s="41">
        <f t="shared" si="2"/>
        <v>52301888</v>
      </c>
      <c r="R9" s="20">
        <f>IF(($L9       =0),0,((($N9       -$L9       )/$L9       )*100))</f>
        <v>779.33333333333326</v>
      </c>
      <c r="S9" s="21">
        <f>IF(($M9       =0),0,((($O9       -$M9       )/$M9       )*100))</f>
        <v>69.278334309129562</v>
      </c>
      <c r="T9" s="20">
        <f>IF(($E9       =0),0,(($P9       /$E9       )*100))</f>
        <v>77.443180409943736</v>
      </c>
      <c r="U9" s="22">
        <f>IF(($E9       =0),0,(($Q9       /$E9       )*100))</f>
        <v>129.63017820407961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8847000</v>
      </c>
      <c r="C10" s="42"/>
      <c r="D10" s="42"/>
      <c r="E10" s="42">
        <f t="shared" ref="E10:E41" si="4">$B10      +$C10      +$D10</f>
        <v>8847000</v>
      </c>
      <c r="F10" s="43">
        <v>8847000</v>
      </c>
      <c r="G10" s="44">
        <v>8847000</v>
      </c>
      <c r="H10" s="43"/>
      <c r="I10" s="44">
        <v>347965</v>
      </c>
      <c r="J10" s="43">
        <v>6684000</v>
      </c>
      <c r="K10" s="44">
        <v>15088191</v>
      </c>
      <c r="L10" s="43"/>
      <c r="M10" s="44">
        <v>5504566</v>
      </c>
      <c r="N10" s="43">
        <v>2163000</v>
      </c>
      <c r="O10" s="44">
        <v>13022116</v>
      </c>
      <c r="P10" s="43">
        <f t="shared" ref="P10:P41" si="5">$H10      +$J10      +$L10      +$N10</f>
        <v>8847000</v>
      </c>
      <c r="Q10" s="44">
        <f t="shared" ref="Q10:Q41" si="6">$I10      +$K10      +$M10      +$O10</f>
        <v>33962838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136.56934988153472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383.89101390301795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614000</v>
      </c>
      <c r="I13" s="44"/>
      <c r="J13" s="43">
        <v>111000</v>
      </c>
      <c r="K13" s="44">
        <v>724690</v>
      </c>
      <c r="L13" s="43">
        <v>300000</v>
      </c>
      <c r="M13" s="44"/>
      <c r="N13" s="43">
        <v>475000</v>
      </c>
      <c r="O13" s="44">
        <v>847381</v>
      </c>
      <c r="P13" s="43">
        <f t="shared" si="5"/>
        <v>1500000</v>
      </c>
      <c r="Q13" s="44">
        <f t="shared" si="6"/>
        <v>1572071</v>
      </c>
      <c r="R13" s="24">
        <f t="shared" si="7"/>
        <v>58.333333333333336</v>
      </c>
      <c r="S13" s="25">
        <f t="shared" si="8"/>
        <v>0</v>
      </c>
      <c r="T13" s="24">
        <f t="shared" si="9"/>
        <v>100</v>
      </c>
      <c r="U13" s="26">
        <f t="shared" si="10"/>
        <v>104.80473333333333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30000000</v>
      </c>
      <c r="H23" s="43">
        <v>6495000</v>
      </c>
      <c r="I23" s="44"/>
      <c r="J23" s="43">
        <v>14404000</v>
      </c>
      <c r="K23" s="44">
        <v>14078236</v>
      </c>
      <c r="L23" s="43"/>
      <c r="M23" s="44">
        <v>2688743</v>
      </c>
      <c r="N23" s="43"/>
      <c r="O23" s="44"/>
      <c r="P23" s="43">
        <f t="shared" si="5"/>
        <v>20899000</v>
      </c>
      <c r="Q23" s="44">
        <f t="shared" si="6"/>
        <v>16766979</v>
      </c>
      <c r="R23" s="24">
        <f t="shared" si="7"/>
        <v>0</v>
      </c>
      <c r="S23" s="25">
        <f t="shared" si="8"/>
        <v>-100</v>
      </c>
      <c r="T23" s="24">
        <f t="shared" si="9"/>
        <v>69.663333333333327</v>
      </c>
      <c r="U23" s="26">
        <f t="shared" si="10"/>
        <v>55.88993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3876000</v>
      </c>
      <c r="C28" s="39">
        <f t="shared" si="11"/>
        <v>0</v>
      </c>
      <c r="D28" s="39">
        <f t="shared" si="11"/>
        <v>0</v>
      </c>
      <c r="E28" s="39">
        <f t="shared" si="11"/>
        <v>3876000</v>
      </c>
      <c r="F28" s="40">
        <f t="shared" si="11"/>
        <v>3876000</v>
      </c>
      <c r="G28" s="41">
        <f t="shared" si="11"/>
        <v>3876000</v>
      </c>
      <c r="H28" s="40">
        <f t="shared" si="11"/>
        <v>571000</v>
      </c>
      <c r="I28" s="41">
        <f t="shared" si="11"/>
        <v>574297</v>
      </c>
      <c r="J28" s="40">
        <f t="shared" si="11"/>
        <v>982000</v>
      </c>
      <c r="K28" s="41">
        <f t="shared" si="11"/>
        <v>441418</v>
      </c>
      <c r="L28" s="40">
        <f t="shared" si="11"/>
        <v>413000</v>
      </c>
      <c r="M28" s="41">
        <f t="shared" si="11"/>
        <v>3754773</v>
      </c>
      <c r="N28" s="40">
        <f t="shared" si="11"/>
        <v>0</v>
      </c>
      <c r="O28" s="41">
        <f t="shared" si="11"/>
        <v>321442</v>
      </c>
      <c r="P28" s="40">
        <f t="shared" si="11"/>
        <v>1966000</v>
      </c>
      <c r="Q28" s="41">
        <f t="shared" si="11"/>
        <v>5091930</v>
      </c>
      <c r="R28" s="20">
        <f t="shared" si="7"/>
        <v>-100</v>
      </c>
      <c r="S28" s="21">
        <f t="shared" si="8"/>
        <v>-91.439109634590437</v>
      </c>
      <c r="T28" s="20">
        <f t="shared" si="9"/>
        <v>50.722394220846233</v>
      </c>
      <c r="U28" s="22">
        <f t="shared" si="10"/>
        <v>131.37074303405575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441000</v>
      </c>
      <c r="I31" s="44">
        <v>560807</v>
      </c>
      <c r="J31" s="43">
        <v>726000</v>
      </c>
      <c r="K31" s="44">
        <v>53811</v>
      </c>
      <c r="L31" s="43"/>
      <c r="M31" s="44">
        <v>2847066</v>
      </c>
      <c r="N31" s="43"/>
      <c r="O31" s="44">
        <v>313202</v>
      </c>
      <c r="P31" s="43">
        <f t="shared" si="5"/>
        <v>1167000</v>
      </c>
      <c r="Q31" s="44">
        <f t="shared" si="6"/>
        <v>3774886</v>
      </c>
      <c r="R31" s="24">
        <f t="shared" si="7"/>
        <v>0</v>
      </c>
      <c r="S31" s="25">
        <f t="shared" si="8"/>
        <v>-88.999131035248212</v>
      </c>
      <c r="T31" s="24">
        <f t="shared" si="9"/>
        <v>44.884615384615387</v>
      </c>
      <c r="U31" s="26">
        <f t="shared" si="10"/>
        <v>145.18792307692308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1276000</v>
      </c>
      <c r="C33" s="42"/>
      <c r="D33" s="42"/>
      <c r="E33" s="42">
        <f t="shared" si="4"/>
        <v>1276000</v>
      </c>
      <c r="F33" s="43">
        <v>1276000</v>
      </c>
      <c r="G33" s="44">
        <v>1276000</v>
      </c>
      <c r="H33" s="43">
        <v>130000</v>
      </c>
      <c r="I33" s="44">
        <v>13490</v>
      </c>
      <c r="J33" s="43">
        <v>256000</v>
      </c>
      <c r="K33" s="44">
        <v>387607</v>
      </c>
      <c r="L33" s="43">
        <v>413000</v>
      </c>
      <c r="M33" s="44">
        <v>907707</v>
      </c>
      <c r="N33" s="43"/>
      <c r="O33" s="44">
        <v>8240</v>
      </c>
      <c r="P33" s="43">
        <f t="shared" si="5"/>
        <v>799000</v>
      </c>
      <c r="Q33" s="44">
        <f t="shared" si="6"/>
        <v>1317044</v>
      </c>
      <c r="R33" s="24">
        <f t="shared" si="7"/>
        <v>-100</v>
      </c>
      <c r="S33" s="25">
        <f t="shared" si="8"/>
        <v>-99.092218083588648</v>
      </c>
      <c r="T33" s="24">
        <f t="shared" si="9"/>
        <v>62.617554858934163</v>
      </c>
      <c r="U33" s="26">
        <f t="shared" si="10"/>
        <v>103.2166144200627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1751000</v>
      </c>
      <c r="C43" s="45">
        <f t="shared" si="20"/>
        <v>-1738000</v>
      </c>
      <c r="D43" s="45">
        <f t="shared" si="20"/>
        <v>0</v>
      </c>
      <c r="E43" s="45">
        <f t="shared" si="20"/>
        <v>13000</v>
      </c>
      <c r="F43" s="46">
        <f t="shared" si="20"/>
        <v>1751000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1751000</v>
      </c>
      <c r="C44" s="39">
        <f t="shared" si="22"/>
        <v>-1738000</v>
      </c>
      <c r="D44" s="39">
        <f t="shared" si="22"/>
        <v>0</v>
      </c>
      <c r="E44" s="39">
        <f t="shared" si="22"/>
        <v>13000</v>
      </c>
      <c r="F44" s="40">
        <f t="shared" si="22"/>
        <v>1751000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1751000</v>
      </c>
      <c r="C46" s="42">
        <v>-1738000</v>
      </c>
      <c r="D46" s="42"/>
      <c r="E46" s="42">
        <f t="shared" si="13"/>
        <v>13000</v>
      </c>
      <c r="F46" s="43">
        <v>1751000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45974000</v>
      </c>
      <c r="C61" s="39">
        <f t="shared" si="26"/>
        <v>-1738000</v>
      </c>
      <c r="D61" s="39">
        <f t="shared" si="26"/>
        <v>0</v>
      </c>
      <c r="E61" s="39">
        <f t="shared" si="26"/>
        <v>44236000</v>
      </c>
      <c r="F61" s="40">
        <f t="shared" si="26"/>
        <v>45974000</v>
      </c>
      <c r="G61" s="41">
        <f t="shared" si="26"/>
        <v>44223000</v>
      </c>
      <c r="H61" s="40">
        <f t="shared" si="26"/>
        <v>7680000</v>
      </c>
      <c r="I61" s="41">
        <f t="shared" si="26"/>
        <v>922262</v>
      </c>
      <c r="J61" s="40">
        <f t="shared" si="26"/>
        <v>22181000</v>
      </c>
      <c r="K61" s="41">
        <f t="shared" si="26"/>
        <v>30332535</v>
      </c>
      <c r="L61" s="40">
        <f t="shared" si="26"/>
        <v>713000</v>
      </c>
      <c r="M61" s="41">
        <f t="shared" si="26"/>
        <v>11948082</v>
      </c>
      <c r="N61" s="40">
        <f t="shared" si="26"/>
        <v>2638000</v>
      </c>
      <c r="O61" s="41">
        <f t="shared" si="26"/>
        <v>14190939</v>
      </c>
      <c r="P61" s="40">
        <f t="shared" si="26"/>
        <v>33212000</v>
      </c>
      <c r="Q61" s="41">
        <f t="shared" si="26"/>
        <v>57393818</v>
      </c>
      <c r="R61" s="20">
        <f t="shared" si="16"/>
        <v>269.98597475455819</v>
      </c>
      <c r="S61" s="21">
        <f t="shared" si="17"/>
        <v>18.771690719899645</v>
      </c>
      <c r="T61" s="20">
        <f t="shared" si="18"/>
        <v>75.079121077855135</v>
      </c>
      <c r="U61" s="22">
        <f t="shared" si="19"/>
        <v>129.74459263947915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45974000</v>
      </c>
      <c r="C65" s="48">
        <f t="shared" si="30"/>
        <v>-1738000</v>
      </c>
      <c r="D65" s="48">
        <f t="shared" si="30"/>
        <v>0</v>
      </c>
      <c r="E65" s="48">
        <f t="shared" si="30"/>
        <v>44236000</v>
      </c>
      <c r="F65" s="49">
        <f t="shared" si="30"/>
        <v>45974000</v>
      </c>
      <c r="G65" s="50">
        <f t="shared" si="30"/>
        <v>44223000</v>
      </c>
      <c r="H65" s="49">
        <f t="shared" si="30"/>
        <v>7680000</v>
      </c>
      <c r="I65" s="50">
        <f t="shared" si="30"/>
        <v>922262</v>
      </c>
      <c r="J65" s="49">
        <f t="shared" si="30"/>
        <v>22181000</v>
      </c>
      <c r="K65" s="50">
        <f t="shared" si="30"/>
        <v>30332535</v>
      </c>
      <c r="L65" s="49">
        <f t="shared" si="30"/>
        <v>713000</v>
      </c>
      <c r="M65" s="51">
        <f t="shared" si="30"/>
        <v>11948082</v>
      </c>
      <c r="N65" s="49">
        <f t="shared" si="30"/>
        <v>2638000</v>
      </c>
      <c r="O65" s="50">
        <f t="shared" si="30"/>
        <v>14190939</v>
      </c>
      <c r="P65" s="49">
        <f t="shared" si="30"/>
        <v>33212000</v>
      </c>
      <c r="Q65" s="50">
        <f t="shared" si="30"/>
        <v>57393818</v>
      </c>
      <c r="R65" s="34">
        <f t="shared" si="16"/>
        <v>269.98597475455819</v>
      </c>
      <c r="S65" s="35">
        <f t="shared" si="17"/>
        <v>18.771690719899645</v>
      </c>
      <c r="T65" s="34">
        <f t="shared" si="18"/>
        <v>75.079121077855135</v>
      </c>
      <c r="U65" s="35">
        <f t="shared" si="19"/>
        <v>129.74459263947915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22347000</v>
      </c>
      <c r="C8" s="36">
        <f t="shared" si="0"/>
        <v>0</v>
      </c>
      <c r="D8" s="36">
        <f t="shared" si="0"/>
        <v>0</v>
      </c>
      <c r="E8" s="36">
        <f t="shared" si="0"/>
        <v>22347000</v>
      </c>
      <c r="F8" s="37">
        <f t="shared" si="0"/>
        <v>22347000</v>
      </c>
      <c r="G8" s="38">
        <f t="shared" si="0"/>
        <v>17260000</v>
      </c>
      <c r="H8" s="37">
        <f t="shared" si="0"/>
        <v>3985000</v>
      </c>
      <c r="I8" s="38">
        <f t="shared" si="0"/>
        <v>255042</v>
      </c>
      <c r="J8" s="37">
        <f t="shared" si="0"/>
        <v>6912000</v>
      </c>
      <c r="K8" s="38">
        <f t="shared" si="0"/>
        <v>2196492</v>
      </c>
      <c r="L8" s="37">
        <f t="shared" si="0"/>
        <v>1309000</v>
      </c>
      <c r="M8" s="38">
        <f t="shared" si="0"/>
        <v>12039295</v>
      </c>
      <c r="N8" s="37">
        <f t="shared" si="0"/>
        <v>2563000</v>
      </c>
      <c r="O8" s="38">
        <f t="shared" si="0"/>
        <v>5349035</v>
      </c>
      <c r="P8" s="37">
        <f t="shared" si="0"/>
        <v>14769000</v>
      </c>
      <c r="Q8" s="38">
        <f t="shared" si="0"/>
        <v>19839864</v>
      </c>
      <c r="R8" s="16">
        <f>IF(($L8       =0),0,((($N8       -$L8       )/$L8       )*100))</f>
        <v>95.798319327731093</v>
      </c>
      <c r="S8" s="17">
        <f>IF(($M8       =0),0,((($O8       -$M8       )/$M8       )*100))</f>
        <v>-55.570197424350845</v>
      </c>
      <c r="T8" s="16">
        <f>IF(($E8       =0),0,(($P8       /$E8       )*100))</f>
        <v>66.089407974224727</v>
      </c>
      <c r="U8" s="18">
        <f>IF(($E8       =0),0,(($Q8       /$E8       )*100))</f>
        <v>88.780883340045648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19447000</v>
      </c>
      <c r="C9" s="39">
        <f t="shared" si="2"/>
        <v>0</v>
      </c>
      <c r="D9" s="39">
        <f t="shared" si="2"/>
        <v>0</v>
      </c>
      <c r="E9" s="39">
        <f t="shared" si="2"/>
        <v>19447000</v>
      </c>
      <c r="F9" s="40">
        <f t="shared" si="2"/>
        <v>19447000</v>
      </c>
      <c r="G9" s="41">
        <f t="shared" si="2"/>
        <v>14360000</v>
      </c>
      <c r="H9" s="40">
        <f t="shared" si="2"/>
        <v>3730000</v>
      </c>
      <c r="I9" s="41">
        <f t="shared" si="2"/>
        <v>0</v>
      </c>
      <c r="J9" s="40">
        <f t="shared" si="2"/>
        <v>6227000</v>
      </c>
      <c r="K9" s="41">
        <f t="shared" si="2"/>
        <v>1961359</v>
      </c>
      <c r="L9" s="40">
        <f t="shared" si="2"/>
        <v>833000</v>
      </c>
      <c r="M9" s="41">
        <f t="shared" si="2"/>
        <v>10180740</v>
      </c>
      <c r="N9" s="40">
        <f t="shared" si="2"/>
        <v>2563000</v>
      </c>
      <c r="O9" s="41">
        <f t="shared" si="2"/>
        <v>4797768</v>
      </c>
      <c r="P9" s="40">
        <f t="shared" si="2"/>
        <v>13353000</v>
      </c>
      <c r="Q9" s="41">
        <f t="shared" si="2"/>
        <v>16939867</v>
      </c>
      <c r="R9" s="20">
        <f>IF(($L9       =0),0,((($N9       -$L9       )/$L9       )*100))</f>
        <v>207.68307322929172</v>
      </c>
      <c r="S9" s="21">
        <f>IF(($M9       =0),0,((($O9       -$M9       )/$M9       )*100))</f>
        <v>-52.874073986763236</v>
      </c>
      <c r="T9" s="20">
        <f>IF(($E9       =0),0,(($P9       /$E9       )*100))</f>
        <v>68.663547076669929</v>
      </c>
      <c r="U9" s="22">
        <f>IF(($E9       =0),0,(($Q9       /$E9       )*100))</f>
        <v>87.107867537409362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8447000</v>
      </c>
      <c r="C10" s="42"/>
      <c r="D10" s="42"/>
      <c r="E10" s="42">
        <f t="shared" ref="E10:E41" si="4">$B10      +$C10      +$D10</f>
        <v>8447000</v>
      </c>
      <c r="F10" s="43">
        <v>8447000</v>
      </c>
      <c r="G10" s="44">
        <v>3360000</v>
      </c>
      <c r="H10" s="43">
        <v>724000</v>
      </c>
      <c r="I10" s="44"/>
      <c r="J10" s="43">
        <v>1031000</v>
      </c>
      <c r="K10" s="44">
        <v>1961359</v>
      </c>
      <c r="L10" s="43">
        <v>833000</v>
      </c>
      <c r="M10" s="44">
        <v>1978301</v>
      </c>
      <c r="N10" s="43">
        <v>115000</v>
      </c>
      <c r="O10" s="44"/>
      <c r="P10" s="43">
        <f t="shared" ref="P10:P41" si="5">$H10      +$J10      +$L10      +$N10</f>
        <v>2703000</v>
      </c>
      <c r="Q10" s="44">
        <f t="shared" ref="Q10:Q41" si="6">$I10      +$K10      +$M10      +$O10</f>
        <v>3939660</v>
      </c>
      <c r="R10" s="24">
        <f t="shared" ref="R10:R41" si="7">IF(($L10      =0),0,((($N10      -$L10      )/$L10      )*100))</f>
        <v>-86.194477791116441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31.999526459097904</v>
      </c>
      <c r="U10" s="26">
        <f t="shared" ref="U10:U41" si="10">IF(($E10      =0),0,(($Q10      /$E10      )*100))</f>
        <v>46.639753758730912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</v>
      </c>
      <c r="C13" s="42"/>
      <c r="D13" s="42"/>
      <c r="E13" s="42">
        <f t="shared" si="4"/>
        <v>1000000</v>
      </c>
      <c r="F13" s="43">
        <v>1000000</v>
      </c>
      <c r="G13" s="44">
        <v>1000000</v>
      </c>
      <c r="H13" s="43"/>
      <c r="I13" s="44"/>
      <c r="J13" s="43">
        <v>650000</v>
      </c>
      <c r="K13" s="44"/>
      <c r="L13" s="43"/>
      <c r="M13" s="44">
        <v>650208</v>
      </c>
      <c r="N13" s="43"/>
      <c r="O13" s="44">
        <v>350000</v>
      </c>
      <c r="P13" s="43">
        <f t="shared" si="5"/>
        <v>650000</v>
      </c>
      <c r="Q13" s="44">
        <f t="shared" si="6"/>
        <v>1000208</v>
      </c>
      <c r="R13" s="24">
        <f t="shared" si="7"/>
        <v>0</v>
      </c>
      <c r="S13" s="25">
        <f t="shared" si="8"/>
        <v>-46.171071410994635</v>
      </c>
      <c r="T13" s="24">
        <f t="shared" si="9"/>
        <v>65</v>
      </c>
      <c r="U13" s="26">
        <f t="shared" si="10"/>
        <v>100.02079999999999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3006000</v>
      </c>
      <c r="I23" s="44"/>
      <c r="J23" s="43">
        <v>4546000</v>
      </c>
      <c r="K23" s="44"/>
      <c r="L23" s="43"/>
      <c r="M23" s="44">
        <v>7552231</v>
      </c>
      <c r="N23" s="43">
        <v>2448000</v>
      </c>
      <c r="O23" s="44">
        <v>4447768</v>
      </c>
      <c r="P23" s="43">
        <f t="shared" si="5"/>
        <v>10000000</v>
      </c>
      <c r="Q23" s="44">
        <f t="shared" si="6"/>
        <v>11999999</v>
      </c>
      <c r="R23" s="24">
        <f t="shared" si="7"/>
        <v>0</v>
      </c>
      <c r="S23" s="25">
        <f t="shared" si="8"/>
        <v>-41.106568376947159</v>
      </c>
      <c r="T23" s="24">
        <f t="shared" si="9"/>
        <v>100</v>
      </c>
      <c r="U23" s="26">
        <f t="shared" si="10"/>
        <v>119.99999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2900000</v>
      </c>
      <c r="C28" s="39">
        <f t="shared" si="11"/>
        <v>0</v>
      </c>
      <c r="D28" s="39">
        <f t="shared" si="11"/>
        <v>0</v>
      </c>
      <c r="E28" s="39">
        <f t="shared" si="11"/>
        <v>2900000</v>
      </c>
      <c r="F28" s="40">
        <f t="shared" si="11"/>
        <v>2900000</v>
      </c>
      <c r="G28" s="41">
        <f t="shared" si="11"/>
        <v>2900000</v>
      </c>
      <c r="H28" s="40">
        <f t="shared" si="11"/>
        <v>255000</v>
      </c>
      <c r="I28" s="41">
        <f t="shared" si="11"/>
        <v>255042</v>
      </c>
      <c r="J28" s="40">
        <f t="shared" si="11"/>
        <v>685000</v>
      </c>
      <c r="K28" s="41">
        <f t="shared" si="11"/>
        <v>235133</v>
      </c>
      <c r="L28" s="40">
        <f t="shared" si="11"/>
        <v>476000</v>
      </c>
      <c r="M28" s="41">
        <f t="shared" si="11"/>
        <v>1858555</v>
      </c>
      <c r="N28" s="40">
        <f t="shared" si="11"/>
        <v>0</v>
      </c>
      <c r="O28" s="41">
        <f t="shared" si="11"/>
        <v>551267</v>
      </c>
      <c r="P28" s="40">
        <f t="shared" si="11"/>
        <v>1416000</v>
      </c>
      <c r="Q28" s="41">
        <f t="shared" si="11"/>
        <v>2899997</v>
      </c>
      <c r="R28" s="20">
        <f t="shared" si="7"/>
        <v>-100</v>
      </c>
      <c r="S28" s="21">
        <f t="shared" si="8"/>
        <v>-70.338946116741226</v>
      </c>
      <c r="T28" s="20">
        <f t="shared" si="9"/>
        <v>48.827586206896548</v>
      </c>
      <c r="U28" s="22">
        <f t="shared" si="10"/>
        <v>99.999896551724149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255000</v>
      </c>
      <c r="I31" s="44">
        <v>255042</v>
      </c>
      <c r="J31" s="43">
        <v>685000</v>
      </c>
      <c r="K31" s="44">
        <v>235133</v>
      </c>
      <c r="L31" s="43">
        <v>476000</v>
      </c>
      <c r="M31" s="44">
        <v>1858555</v>
      </c>
      <c r="N31" s="43"/>
      <c r="O31" s="44">
        <v>551267</v>
      </c>
      <c r="P31" s="43">
        <f t="shared" si="5"/>
        <v>1416000</v>
      </c>
      <c r="Q31" s="44">
        <f t="shared" si="6"/>
        <v>2899997</v>
      </c>
      <c r="R31" s="24">
        <f t="shared" si="7"/>
        <v>-100</v>
      </c>
      <c r="S31" s="25">
        <f t="shared" si="8"/>
        <v>-70.338946116741226</v>
      </c>
      <c r="T31" s="24">
        <f t="shared" si="9"/>
        <v>48.827586206896548</v>
      </c>
      <c r="U31" s="26">
        <f t="shared" si="10"/>
        <v>99.999896551724149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7499000</v>
      </c>
      <c r="C43" s="45">
        <f t="shared" si="20"/>
        <v>-934000</v>
      </c>
      <c r="D43" s="45">
        <f t="shared" si="20"/>
        <v>0</v>
      </c>
      <c r="E43" s="45">
        <f t="shared" si="20"/>
        <v>6565000</v>
      </c>
      <c r="F43" s="46">
        <f t="shared" si="20"/>
        <v>7499000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7499000</v>
      </c>
      <c r="C44" s="39">
        <f t="shared" si="22"/>
        <v>-934000</v>
      </c>
      <c r="D44" s="39">
        <f t="shared" si="22"/>
        <v>0</v>
      </c>
      <c r="E44" s="39">
        <f t="shared" si="22"/>
        <v>6565000</v>
      </c>
      <c r="F44" s="40">
        <f t="shared" si="22"/>
        <v>7499000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7499000</v>
      </c>
      <c r="C46" s="42">
        <v>-934000</v>
      </c>
      <c r="D46" s="42"/>
      <c r="E46" s="42">
        <f t="shared" si="13"/>
        <v>6565000</v>
      </c>
      <c r="F46" s="43">
        <v>7499000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29846000</v>
      </c>
      <c r="C61" s="39">
        <f t="shared" si="26"/>
        <v>-934000</v>
      </c>
      <c r="D61" s="39">
        <f t="shared" si="26"/>
        <v>0</v>
      </c>
      <c r="E61" s="39">
        <f t="shared" si="26"/>
        <v>28912000</v>
      </c>
      <c r="F61" s="40">
        <f t="shared" si="26"/>
        <v>29846000</v>
      </c>
      <c r="G61" s="41">
        <f t="shared" si="26"/>
        <v>17260000</v>
      </c>
      <c r="H61" s="40">
        <f t="shared" si="26"/>
        <v>3985000</v>
      </c>
      <c r="I61" s="41">
        <f t="shared" si="26"/>
        <v>255042</v>
      </c>
      <c r="J61" s="40">
        <f t="shared" si="26"/>
        <v>6912000</v>
      </c>
      <c r="K61" s="41">
        <f t="shared" si="26"/>
        <v>2196492</v>
      </c>
      <c r="L61" s="40">
        <f t="shared" si="26"/>
        <v>1309000</v>
      </c>
      <c r="M61" s="41">
        <f t="shared" si="26"/>
        <v>12039295</v>
      </c>
      <c r="N61" s="40">
        <f t="shared" si="26"/>
        <v>2563000</v>
      </c>
      <c r="O61" s="41">
        <f t="shared" si="26"/>
        <v>5349035</v>
      </c>
      <c r="P61" s="40">
        <f t="shared" si="26"/>
        <v>14769000</v>
      </c>
      <c r="Q61" s="41">
        <f t="shared" si="26"/>
        <v>19839864</v>
      </c>
      <c r="R61" s="20">
        <f t="shared" si="16"/>
        <v>95.798319327731093</v>
      </c>
      <c r="S61" s="21">
        <f t="shared" si="17"/>
        <v>-55.570197424350845</v>
      </c>
      <c r="T61" s="20">
        <f t="shared" si="18"/>
        <v>51.082595462091859</v>
      </c>
      <c r="U61" s="22">
        <f t="shared" si="19"/>
        <v>68.621555063641395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29846000</v>
      </c>
      <c r="C65" s="48">
        <f t="shared" si="30"/>
        <v>-934000</v>
      </c>
      <c r="D65" s="48">
        <f t="shared" si="30"/>
        <v>0</v>
      </c>
      <c r="E65" s="48">
        <f t="shared" si="30"/>
        <v>28912000</v>
      </c>
      <c r="F65" s="49">
        <f t="shared" si="30"/>
        <v>29846000</v>
      </c>
      <c r="G65" s="50">
        <f t="shared" si="30"/>
        <v>17260000</v>
      </c>
      <c r="H65" s="49">
        <f t="shared" si="30"/>
        <v>3985000</v>
      </c>
      <c r="I65" s="50">
        <f t="shared" si="30"/>
        <v>255042</v>
      </c>
      <c r="J65" s="49">
        <f t="shared" si="30"/>
        <v>6912000</v>
      </c>
      <c r="K65" s="50">
        <f t="shared" si="30"/>
        <v>2196492</v>
      </c>
      <c r="L65" s="49">
        <f t="shared" si="30"/>
        <v>1309000</v>
      </c>
      <c r="M65" s="51">
        <f t="shared" si="30"/>
        <v>12039295</v>
      </c>
      <c r="N65" s="49">
        <f t="shared" si="30"/>
        <v>2563000</v>
      </c>
      <c r="O65" s="50">
        <f t="shared" si="30"/>
        <v>5349035</v>
      </c>
      <c r="P65" s="49">
        <f t="shared" si="30"/>
        <v>14769000</v>
      </c>
      <c r="Q65" s="50">
        <f t="shared" si="30"/>
        <v>19839864</v>
      </c>
      <c r="R65" s="34">
        <f t="shared" si="16"/>
        <v>95.798319327731093</v>
      </c>
      <c r="S65" s="35">
        <f t="shared" si="17"/>
        <v>-55.570197424350845</v>
      </c>
      <c r="T65" s="34">
        <f t="shared" si="18"/>
        <v>51.082595462091859</v>
      </c>
      <c r="U65" s="35">
        <f t="shared" si="19"/>
        <v>68.621555063641395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39935000</v>
      </c>
      <c r="C8" s="36">
        <f t="shared" si="0"/>
        <v>0</v>
      </c>
      <c r="D8" s="36">
        <f t="shared" si="0"/>
        <v>0</v>
      </c>
      <c r="E8" s="36">
        <f t="shared" si="0"/>
        <v>39935000</v>
      </c>
      <c r="F8" s="37">
        <f t="shared" si="0"/>
        <v>39935000</v>
      </c>
      <c r="G8" s="38">
        <f t="shared" si="0"/>
        <v>39935000</v>
      </c>
      <c r="H8" s="37">
        <f t="shared" si="0"/>
        <v>13844000</v>
      </c>
      <c r="I8" s="38">
        <f t="shared" si="0"/>
        <v>0</v>
      </c>
      <c r="J8" s="37">
        <f t="shared" si="0"/>
        <v>9175000</v>
      </c>
      <c r="K8" s="38">
        <f t="shared" si="0"/>
        <v>0</v>
      </c>
      <c r="L8" s="37">
        <f t="shared" si="0"/>
        <v>3273000</v>
      </c>
      <c r="M8" s="38">
        <f t="shared" si="0"/>
        <v>24269075</v>
      </c>
      <c r="N8" s="37">
        <f t="shared" si="0"/>
        <v>12541000</v>
      </c>
      <c r="O8" s="38">
        <f t="shared" si="0"/>
        <v>0</v>
      </c>
      <c r="P8" s="37">
        <f t="shared" si="0"/>
        <v>38833000</v>
      </c>
      <c r="Q8" s="38">
        <f t="shared" si="0"/>
        <v>24269075</v>
      </c>
      <c r="R8" s="16">
        <f>IF(($L8       =0),0,((($N8       -$L8       )/$L8       )*100))</f>
        <v>283.16529178124046</v>
      </c>
      <c r="S8" s="17">
        <f>IF(($M8       =0),0,((($O8       -$M8       )/$M8       )*100))</f>
        <v>-100</v>
      </c>
      <c r="T8" s="16">
        <f>IF(($E8       =0),0,(($P8       /$E8       )*100))</f>
        <v>97.240515838237144</v>
      </c>
      <c r="U8" s="18">
        <f>IF(($E8       =0),0,(($Q8       /$E8       )*100))</f>
        <v>60.771441091774136</v>
      </c>
      <c r="V8" s="37">
        <f t="shared" ref="V8:W8" si="1">+V9+V28</f>
        <v>12331000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35779000</v>
      </c>
      <c r="C9" s="39">
        <f t="shared" si="2"/>
        <v>0</v>
      </c>
      <c r="D9" s="39">
        <f t="shared" si="2"/>
        <v>0</v>
      </c>
      <c r="E9" s="39">
        <f t="shared" si="2"/>
        <v>35779000</v>
      </c>
      <c r="F9" s="40">
        <f t="shared" si="2"/>
        <v>35779000</v>
      </c>
      <c r="G9" s="41">
        <f t="shared" si="2"/>
        <v>35779000</v>
      </c>
      <c r="H9" s="40">
        <f t="shared" si="2"/>
        <v>12584000</v>
      </c>
      <c r="I9" s="41">
        <f t="shared" si="2"/>
        <v>0</v>
      </c>
      <c r="J9" s="40">
        <f t="shared" si="2"/>
        <v>8415000</v>
      </c>
      <c r="K9" s="41">
        <f t="shared" si="2"/>
        <v>0</v>
      </c>
      <c r="L9" s="40">
        <f t="shared" si="2"/>
        <v>2371000</v>
      </c>
      <c r="M9" s="41">
        <f t="shared" si="2"/>
        <v>21767513</v>
      </c>
      <c r="N9" s="40">
        <f t="shared" si="2"/>
        <v>12232000</v>
      </c>
      <c r="O9" s="41">
        <f t="shared" si="2"/>
        <v>0</v>
      </c>
      <c r="P9" s="40">
        <f t="shared" si="2"/>
        <v>35602000</v>
      </c>
      <c r="Q9" s="41">
        <f t="shared" si="2"/>
        <v>21767513</v>
      </c>
      <c r="R9" s="20">
        <f>IF(($L9       =0),0,((($N9       -$L9       )/$L9       )*100))</f>
        <v>415.9004639392661</v>
      </c>
      <c r="S9" s="21">
        <f>IF(($M9       =0),0,((($O9       -$M9       )/$M9       )*100))</f>
        <v>-100</v>
      </c>
      <c r="T9" s="20">
        <f>IF(($E9       =0),0,(($P9       /$E9       )*100))</f>
        <v>99.505296402917907</v>
      </c>
      <c r="U9" s="22">
        <f>IF(($E9       =0),0,(($Q9       /$E9       )*100))</f>
        <v>60.838796500740656</v>
      </c>
      <c r="V9" s="40">
        <f t="shared" ref="V9:W9" si="3">SUM(V10:V27)</f>
        <v>12331000</v>
      </c>
      <c r="W9" s="41">
        <f t="shared" si="3"/>
        <v>0</v>
      </c>
    </row>
    <row r="10" spans="1:23" ht="13" x14ac:dyDescent="0.3">
      <c r="A10" s="23" t="s">
        <v>36</v>
      </c>
      <c r="B10" s="42">
        <v>18179000</v>
      </c>
      <c r="C10" s="42"/>
      <c r="D10" s="42"/>
      <c r="E10" s="42">
        <f t="shared" ref="E10:E41" si="4">$B10      +$C10      +$D10</f>
        <v>18179000</v>
      </c>
      <c r="F10" s="43">
        <v>18179000</v>
      </c>
      <c r="G10" s="44">
        <v>18179000</v>
      </c>
      <c r="H10" s="43">
        <v>5299000</v>
      </c>
      <c r="I10" s="44"/>
      <c r="J10" s="43">
        <v>4658000</v>
      </c>
      <c r="K10" s="44"/>
      <c r="L10" s="43">
        <v>47000</v>
      </c>
      <c r="M10" s="44">
        <v>10091245</v>
      </c>
      <c r="N10" s="43">
        <v>8175000</v>
      </c>
      <c r="O10" s="44"/>
      <c r="P10" s="43">
        <f t="shared" ref="P10:P41" si="5">$H10      +$J10      +$L10      +$N10</f>
        <v>18179000</v>
      </c>
      <c r="Q10" s="44">
        <f t="shared" ref="Q10:Q41" si="6">$I10      +$K10      +$M10      +$O10</f>
        <v>10091245</v>
      </c>
      <c r="R10" s="24">
        <f t="shared" ref="R10:R41" si="7">IF(($L10      =0),0,((($N10      -$L10      )/$L10      )*100))</f>
        <v>17293.617021276594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55.510451620001099</v>
      </c>
      <c r="V10" s="43">
        <v>2966000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6600000</v>
      </c>
      <c r="C13" s="42"/>
      <c r="D13" s="42"/>
      <c r="E13" s="42">
        <f t="shared" si="4"/>
        <v>6600000</v>
      </c>
      <c r="F13" s="43">
        <v>6600000</v>
      </c>
      <c r="G13" s="44">
        <v>6600000</v>
      </c>
      <c r="H13" s="43">
        <v>2297000</v>
      </c>
      <c r="I13" s="44"/>
      <c r="J13" s="43">
        <v>1993000</v>
      </c>
      <c r="K13" s="44"/>
      <c r="L13" s="43"/>
      <c r="M13" s="44">
        <v>5467231</v>
      </c>
      <c r="N13" s="43">
        <v>2133000</v>
      </c>
      <c r="O13" s="44"/>
      <c r="P13" s="43">
        <f t="shared" si="5"/>
        <v>6423000</v>
      </c>
      <c r="Q13" s="44">
        <f t="shared" si="6"/>
        <v>5467231</v>
      </c>
      <c r="R13" s="24">
        <f t="shared" si="7"/>
        <v>0</v>
      </c>
      <c r="S13" s="25">
        <f t="shared" si="8"/>
        <v>-100</v>
      </c>
      <c r="T13" s="24">
        <f t="shared" si="9"/>
        <v>97.318181818181813</v>
      </c>
      <c r="U13" s="26">
        <f t="shared" si="10"/>
        <v>82.836833333333331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</v>
      </c>
      <c r="C23" s="42"/>
      <c r="D23" s="42"/>
      <c r="E23" s="42">
        <f t="shared" si="4"/>
        <v>11000000</v>
      </c>
      <c r="F23" s="43">
        <v>11000000</v>
      </c>
      <c r="G23" s="44">
        <v>11000000</v>
      </c>
      <c r="H23" s="43">
        <v>4988000</v>
      </c>
      <c r="I23" s="44"/>
      <c r="J23" s="43">
        <v>1764000</v>
      </c>
      <c r="K23" s="44"/>
      <c r="L23" s="43">
        <v>2324000</v>
      </c>
      <c r="M23" s="44">
        <v>6209037</v>
      </c>
      <c r="N23" s="43">
        <v>1924000</v>
      </c>
      <c r="O23" s="44"/>
      <c r="P23" s="43">
        <f t="shared" si="5"/>
        <v>11000000</v>
      </c>
      <c r="Q23" s="44">
        <f t="shared" si="6"/>
        <v>6209037</v>
      </c>
      <c r="R23" s="24">
        <f t="shared" si="7"/>
        <v>-17.21170395869191</v>
      </c>
      <c r="S23" s="25">
        <f t="shared" si="8"/>
        <v>-100</v>
      </c>
      <c r="T23" s="24">
        <f t="shared" si="9"/>
        <v>100</v>
      </c>
      <c r="U23" s="26">
        <f t="shared" si="10"/>
        <v>56.44579090909091</v>
      </c>
      <c r="V23" s="43">
        <v>9365000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4156000</v>
      </c>
      <c r="C28" s="39">
        <f t="shared" si="11"/>
        <v>0</v>
      </c>
      <c r="D28" s="39">
        <f t="shared" si="11"/>
        <v>0</v>
      </c>
      <c r="E28" s="39">
        <f t="shared" si="11"/>
        <v>4156000</v>
      </c>
      <c r="F28" s="40">
        <f t="shared" si="11"/>
        <v>4156000</v>
      </c>
      <c r="G28" s="41">
        <f t="shared" si="11"/>
        <v>4156000</v>
      </c>
      <c r="H28" s="40">
        <f t="shared" si="11"/>
        <v>1260000</v>
      </c>
      <c r="I28" s="41">
        <f t="shared" si="11"/>
        <v>0</v>
      </c>
      <c r="J28" s="40">
        <f t="shared" si="11"/>
        <v>760000</v>
      </c>
      <c r="K28" s="41">
        <f t="shared" si="11"/>
        <v>0</v>
      </c>
      <c r="L28" s="40">
        <f t="shared" si="11"/>
        <v>902000</v>
      </c>
      <c r="M28" s="41">
        <f t="shared" si="11"/>
        <v>2501562</v>
      </c>
      <c r="N28" s="40">
        <f t="shared" si="11"/>
        <v>309000</v>
      </c>
      <c r="O28" s="41">
        <f t="shared" si="11"/>
        <v>0</v>
      </c>
      <c r="P28" s="40">
        <f t="shared" si="11"/>
        <v>3231000</v>
      </c>
      <c r="Q28" s="41">
        <f t="shared" si="11"/>
        <v>2501562</v>
      </c>
      <c r="R28" s="20">
        <f t="shared" si="7"/>
        <v>-65.742793791574286</v>
      </c>
      <c r="S28" s="21">
        <f t="shared" si="8"/>
        <v>-100</v>
      </c>
      <c r="T28" s="20">
        <f t="shared" si="9"/>
        <v>77.743022136669865</v>
      </c>
      <c r="U28" s="22">
        <f t="shared" si="10"/>
        <v>60.19157844080847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946000</v>
      </c>
      <c r="I31" s="44"/>
      <c r="J31" s="43">
        <v>760000</v>
      </c>
      <c r="K31" s="44"/>
      <c r="L31" s="43">
        <v>511000</v>
      </c>
      <c r="M31" s="44">
        <v>1827115</v>
      </c>
      <c r="N31" s="43">
        <v>141000</v>
      </c>
      <c r="O31" s="44"/>
      <c r="P31" s="43">
        <f t="shared" si="5"/>
        <v>2358000</v>
      </c>
      <c r="Q31" s="44">
        <f t="shared" si="6"/>
        <v>1827115</v>
      </c>
      <c r="R31" s="24">
        <f t="shared" si="7"/>
        <v>-72.407045009784738</v>
      </c>
      <c r="S31" s="25">
        <f t="shared" si="8"/>
        <v>-100</v>
      </c>
      <c r="T31" s="24">
        <f t="shared" si="9"/>
        <v>81.310344827586206</v>
      </c>
      <c r="U31" s="26">
        <f t="shared" si="10"/>
        <v>63.003965517241376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1256000</v>
      </c>
      <c r="C33" s="42"/>
      <c r="D33" s="42"/>
      <c r="E33" s="42">
        <f t="shared" si="4"/>
        <v>1256000</v>
      </c>
      <c r="F33" s="43">
        <v>1256000</v>
      </c>
      <c r="G33" s="44">
        <v>1256000</v>
      </c>
      <c r="H33" s="43">
        <v>314000</v>
      </c>
      <c r="I33" s="44"/>
      <c r="J33" s="43"/>
      <c r="K33" s="44"/>
      <c r="L33" s="43">
        <v>391000</v>
      </c>
      <c r="M33" s="44">
        <v>674447</v>
      </c>
      <c r="N33" s="43">
        <v>168000</v>
      </c>
      <c r="O33" s="44"/>
      <c r="P33" s="43">
        <f t="shared" si="5"/>
        <v>873000</v>
      </c>
      <c r="Q33" s="44">
        <f t="shared" si="6"/>
        <v>674447</v>
      </c>
      <c r="R33" s="24">
        <f t="shared" si="7"/>
        <v>-57.033248081841435</v>
      </c>
      <c r="S33" s="25">
        <f t="shared" si="8"/>
        <v>-100</v>
      </c>
      <c r="T33" s="24">
        <f t="shared" si="9"/>
        <v>69.50636942675159</v>
      </c>
      <c r="U33" s="26">
        <f t="shared" si="10"/>
        <v>53.698009554140128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-3000000</v>
      </c>
      <c r="D43" s="45">
        <f t="shared" si="20"/>
        <v>0</v>
      </c>
      <c r="E43" s="45">
        <f t="shared" si="20"/>
        <v>43000000</v>
      </c>
      <c r="F43" s="46">
        <f t="shared" si="20"/>
        <v>43000000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-3000000</v>
      </c>
      <c r="D44" s="39">
        <f t="shared" si="22"/>
        <v>0</v>
      </c>
      <c r="E44" s="39">
        <f t="shared" si="22"/>
        <v>43000000</v>
      </c>
      <c r="F44" s="40">
        <f t="shared" si="22"/>
        <v>43000000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-3000000</v>
      </c>
      <c r="D55" s="42"/>
      <c r="E55" s="42">
        <f t="shared" si="13"/>
        <v>43000000</v>
      </c>
      <c r="F55" s="43">
        <v>43000000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85935000</v>
      </c>
      <c r="C61" s="39">
        <f t="shared" si="26"/>
        <v>-3000000</v>
      </c>
      <c r="D61" s="39">
        <f t="shared" si="26"/>
        <v>0</v>
      </c>
      <c r="E61" s="39">
        <f t="shared" si="26"/>
        <v>82935000</v>
      </c>
      <c r="F61" s="40">
        <f t="shared" si="26"/>
        <v>82935000</v>
      </c>
      <c r="G61" s="41">
        <f t="shared" si="26"/>
        <v>39935000</v>
      </c>
      <c r="H61" s="40">
        <f t="shared" si="26"/>
        <v>13844000</v>
      </c>
      <c r="I61" s="41">
        <f t="shared" si="26"/>
        <v>0</v>
      </c>
      <c r="J61" s="40">
        <f t="shared" si="26"/>
        <v>9175000</v>
      </c>
      <c r="K61" s="41">
        <f t="shared" si="26"/>
        <v>0</v>
      </c>
      <c r="L61" s="40">
        <f t="shared" si="26"/>
        <v>3273000</v>
      </c>
      <c r="M61" s="41">
        <f t="shared" si="26"/>
        <v>24269075</v>
      </c>
      <c r="N61" s="40">
        <f t="shared" si="26"/>
        <v>12541000</v>
      </c>
      <c r="O61" s="41">
        <f t="shared" si="26"/>
        <v>0</v>
      </c>
      <c r="P61" s="40">
        <f t="shared" si="26"/>
        <v>38833000</v>
      </c>
      <c r="Q61" s="41">
        <f t="shared" si="26"/>
        <v>24269075</v>
      </c>
      <c r="R61" s="20">
        <f t="shared" si="16"/>
        <v>283.16529178124046</v>
      </c>
      <c r="S61" s="21">
        <f t="shared" si="17"/>
        <v>-100</v>
      </c>
      <c r="T61" s="20">
        <f t="shared" si="18"/>
        <v>46.823415928136491</v>
      </c>
      <c r="U61" s="22">
        <f t="shared" si="19"/>
        <v>29.262766021583168</v>
      </c>
      <c r="V61" s="40">
        <f t="shared" ref="V61:W61" si="27">+V8+V43</f>
        <v>12331000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85935000</v>
      </c>
      <c r="C65" s="48">
        <f t="shared" si="30"/>
        <v>-3000000</v>
      </c>
      <c r="D65" s="48">
        <f t="shared" si="30"/>
        <v>0</v>
      </c>
      <c r="E65" s="48">
        <f t="shared" si="30"/>
        <v>82935000</v>
      </c>
      <c r="F65" s="49">
        <f t="shared" si="30"/>
        <v>82935000</v>
      </c>
      <c r="G65" s="50">
        <f t="shared" si="30"/>
        <v>39935000</v>
      </c>
      <c r="H65" s="49">
        <f t="shared" si="30"/>
        <v>13844000</v>
      </c>
      <c r="I65" s="50">
        <f t="shared" si="30"/>
        <v>0</v>
      </c>
      <c r="J65" s="49">
        <f t="shared" si="30"/>
        <v>9175000</v>
      </c>
      <c r="K65" s="50">
        <f t="shared" si="30"/>
        <v>0</v>
      </c>
      <c r="L65" s="49">
        <f t="shared" si="30"/>
        <v>3273000</v>
      </c>
      <c r="M65" s="51">
        <f t="shared" si="30"/>
        <v>24269075</v>
      </c>
      <c r="N65" s="49">
        <f t="shared" si="30"/>
        <v>12541000</v>
      </c>
      <c r="O65" s="50">
        <f t="shared" si="30"/>
        <v>0</v>
      </c>
      <c r="P65" s="49">
        <f t="shared" si="30"/>
        <v>38833000</v>
      </c>
      <c r="Q65" s="50">
        <f t="shared" si="30"/>
        <v>24269075</v>
      </c>
      <c r="R65" s="34">
        <f t="shared" si="16"/>
        <v>283.16529178124046</v>
      </c>
      <c r="S65" s="35">
        <f t="shared" si="17"/>
        <v>-100</v>
      </c>
      <c r="T65" s="34">
        <f t="shared" si="18"/>
        <v>46.823415928136491</v>
      </c>
      <c r="U65" s="35">
        <f t="shared" si="19"/>
        <v>29.262766021583168</v>
      </c>
      <c r="V65" s="49">
        <f>+V61+V62</f>
        <v>12331000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41408000</v>
      </c>
      <c r="C8" s="36">
        <f t="shared" si="0"/>
        <v>0</v>
      </c>
      <c r="D8" s="36">
        <f t="shared" si="0"/>
        <v>0</v>
      </c>
      <c r="E8" s="36">
        <f t="shared" si="0"/>
        <v>41408000</v>
      </c>
      <c r="F8" s="37">
        <f t="shared" si="0"/>
        <v>41408000</v>
      </c>
      <c r="G8" s="38">
        <f t="shared" si="0"/>
        <v>32174000</v>
      </c>
      <c r="H8" s="37">
        <f t="shared" si="0"/>
        <v>3843000</v>
      </c>
      <c r="I8" s="38">
        <f t="shared" si="0"/>
        <v>0</v>
      </c>
      <c r="J8" s="37">
        <f t="shared" si="0"/>
        <v>2635000</v>
      </c>
      <c r="K8" s="38">
        <f t="shared" si="0"/>
        <v>0</v>
      </c>
      <c r="L8" s="37">
        <f t="shared" si="0"/>
        <v>11583000</v>
      </c>
      <c r="M8" s="38">
        <f t="shared" si="0"/>
        <v>0</v>
      </c>
      <c r="N8" s="37">
        <f t="shared" si="0"/>
        <v>4826000</v>
      </c>
      <c r="O8" s="38">
        <f t="shared" si="0"/>
        <v>0</v>
      </c>
      <c r="P8" s="37">
        <f t="shared" si="0"/>
        <v>22887000</v>
      </c>
      <c r="Q8" s="38">
        <f t="shared" si="0"/>
        <v>0</v>
      </c>
      <c r="R8" s="16">
        <f>IF(($L8       =0),0,((($N8       -$L8       )/$L8       )*100))</f>
        <v>-58.335491668825</v>
      </c>
      <c r="S8" s="17">
        <f>IF(($M8       =0),0,((($O8       -$M8       )/$M8       )*100))</f>
        <v>0</v>
      </c>
      <c r="T8" s="16">
        <f>IF(($E8       =0),0,(($P8       /$E8       )*100))</f>
        <v>55.27192812982998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38087000</v>
      </c>
      <c r="C9" s="39">
        <f t="shared" si="2"/>
        <v>0</v>
      </c>
      <c r="D9" s="39">
        <f t="shared" si="2"/>
        <v>0</v>
      </c>
      <c r="E9" s="39">
        <f t="shared" si="2"/>
        <v>38087000</v>
      </c>
      <c r="F9" s="40">
        <f t="shared" si="2"/>
        <v>38087000</v>
      </c>
      <c r="G9" s="41">
        <f t="shared" si="2"/>
        <v>28853000</v>
      </c>
      <c r="H9" s="40">
        <f t="shared" si="2"/>
        <v>2982000</v>
      </c>
      <c r="I9" s="41">
        <f t="shared" si="2"/>
        <v>0</v>
      </c>
      <c r="J9" s="40">
        <f t="shared" si="2"/>
        <v>2121000</v>
      </c>
      <c r="K9" s="41">
        <f t="shared" si="2"/>
        <v>0</v>
      </c>
      <c r="L9" s="40">
        <f t="shared" si="2"/>
        <v>10504000</v>
      </c>
      <c r="M9" s="41">
        <f t="shared" si="2"/>
        <v>0</v>
      </c>
      <c r="N9" s="40">
        <f t="shared" si="2"/>
        <v>4189000</v>
      </c>
      <c r="O9" s="41">
        <f t="shared" si="2"/>
        <v>0</v>
      </c>
      <c r="P9" s="40">
        <f t="shared" si="2"/>
        <v>19796000</v>
      </c>
      <c r="Q9" s="41">
        <f t="shared" si="2"/>
        <v>0</v>
      </c>
      <c r="R9" s="20">
        <f>IF(($L9       =0),0,((($N9       -$L9       )/$L9       )*100))</f>
        <v>-60.119954303122626</v>
      </c>
      <c r="S9" s="21">
        <f>IF(($M9       =0),0,((($O9       -$M9       )/$M9       )*100))</f>
        <v>0</v>
      </c>
      <c r="T9" s="20">
        <f>IF(($E9       =0),0,(($P9       /$E9       )*100))</f>
        <v>51.97573975372174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23087000</v>
      </c>
      <c r="C10" s="42"/>
      <c r="D10" s="42"/>
      <c r="E10" s="42">
        <f t="shared" ref="E10:E41" si="4">$B10      +$C10      +$D10</f>
        <v>23087000</v>
      </c>
      <c r="F10" s="43">
        <v>23087000</v>
      </c>
      <c r="G10" s="44">
        <v>13853000</v>
      </c>
      <c r="H10" s="43">
        <v>2982000</v>
      </c>
      <c r="I10" s="44"/>
      <c r="J10" s="43">
        <v>2121000</v>
      </c>
      <c r="K10" s="44"/>
      <c r="L10" s="43">
        <v>4561000</v>
      </c>
      <c r="M10" s="44"/>
      <c r="N10" s="43">
        <v>4189000</v>
      </c>
      <c r="O10" s="44"/>
      <c r="P10" s="43">
        <f t="shared" ref="P10:P41" si="5">$H10      +$J10      +$L10      +$N10</f>
        <v>13853000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-8.1561061170795881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60.00346515354962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15000000</v>
      </c>
      <c r="C23" s="42"/>
      <c r="D23" s="42"/>
      <c r="E23" s="42">
        <f t="shared" si="4"/>
        <v>15000000</v>
      </c>
      <c r="F23" s="43">
        <v>15000000</v>
      </c>
      <c r="G23" s="44">
        <v>15000000</v>
      </c>
      <c r="H23" s="43"/>
      <c r="I23" s="44"/>
      <c r="J23" s="43"/>
      <c r="K23" s="44"/>
      <c r="L23" s="43">
        <v>5943000</v>
      </c>
      <c r="M23" s="44"/>
      <c r="N23" s="43"/>
      <c r="O23" s="44"/>
      <c r="P23" s="43">
        <f t="shared" si="5"/>
        <v>5943000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39.619999999999997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3321000</v>
      </c>
      <c r="C28" s="39">
        <f t="shared" si="11"/>
        <v>0</v>
      </c>
      <c r="D28" s="39">
        <f t="shared" si="11"/>
        <v>0</v>
      </c>
      <c r="E28" s="39">
        <f t="shared" si="11"/>
        <v>3321000</v>
      </c>
      <c r="F28" s="40">
        <f t="shared" si="11"/>
        <v>3321000</v>
      </c>
      <c r="G28" s="41">
        <f t="shared" si="11"/>
        <v>3321000</v>
      </c>
      <c r="H28" s="40">
        <f t="shared" si="11"/>
        <v>861000</v>
      </c>
      <c r="I28" s="41">
        <f t="shared" si="11"/>
        <v>0</v>
      </c>
      <c r="J28" s="40">
        <f t="shared" si="11"/>
        <v>514000</v>
      </c>
      <c r="K28" s="41">
        <f t="shared" si="11"/>
        <v>0</v>
      </c>
      <c r="L28" s="40">
        <f t="shared" si="11"/>
        <v>1079000</v>
      </c>
      <c r="M28" s="41">
        <f t="shared" si="11"/>
        <v>0</v>
      </c>
      <c r="N28" s="40">
        <f t="shared" si="11"/>
        <v>637000</v>
      </c>
      <c r="O28" s="41">
        <f t="shared" si="11"/>
        <v>0</v>
      </c>
      <c r="P28" s="40">
        <f t="shared" si="11"/>
        <v>3091000</v>
      </c>
      <c r="Q28" s="41">
        <f t="shared" si="11"/>
        <v>0</v>
      </c>
      <c r="R28" s="20">
        <f t="shared" si="7"/>
        <v>-40.963855421686745</v>
      </c>
      <c r="S28" s="21">
        <f t="shared" si="8"/>
        <v>0</v>
      </c>
      <c r="T28" s="20">
        <f t="shared" si="9"/>
        <v>93.074375188196328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548000</v>
      </c>
      <c r="I31" s="44"/>
      <c r="J31" s="43">
        <v>357000</v>
      </c>
      <c r="K31" s="44"/>
      <c r="L31" s="43">
        <v>548000</v>
      </c>
      <c r="M31" s="44"/>
      <c r="N31" s="43">
        <v>455000</v>
      </c>
      <c r="O31" s="44"/>
      <c r="P31" s="43">
        <f t="shared" si="5"/>
        <v>1908000</v>
      </c>
      <c r="Q31" s="44">
        <f t="shared" si="6"/>
        <v>0</v>
      </c>
      <c r="R31" s="24">
        <f t="shared" si="7"/>
        <v>-16.970802919708028</v>
      </c>
      <c r="S31" s="25">
        <f t="shared" si="8"/>
        <v>0</v>
      </c>
      <c r="T31" s="24">
        <f t="shared" si="9"/>
        <v>95.399999999999991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1321000</v>
      </c>
      <c r="C33" s="42"/>
      <c r="D33" s="42"/>
      <c r="E33" s="42">
        <f t="shared" si="4"/>
        <v>1321000</v>
      </c>
      <c r="F33" s="43">
        <v>1321000</v>
      </c>
      <c r="G33" s="44">
        <v>1321000</v>
      </c>
      <c r="H33" s="43">
        <v>313000</v>
      </c>
      <c r="I33" s="44"/>
      <c r="J33" s="43">
        <v>157000</v>
      </c>
      <c r="K33" s="44"/>
      <c r="L33" s="43">
        <v>531000</v>
      </c>
      <c r="M33" s="44"/>
      <c r="N33" s="43">
        <v>182000</v>
      </c>
      <c r="O33" s="44"/>
      <c r="P33" s="43">
        <f t="shared" si="5"/>
        <v>1183000</v>
      </c>
      <c r="Q33" s="44">
        <f t="shared" si="6"/>
        <v>0</v>
      </c>
      <c r="R33" s="24">
        <f t="shared" si="7"/>
        <v>-65.72504708097928</v>
      </c>
      <c r="S33" s="25">
        <f t="shared" si="8"/>
        <v>0</v>
      </c>
      <c r="T33" s="24">
        <f t="shared" si="9"/>
        <v>89.553368660105974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79000</v>
      </c>
      <c r="C43" s="45">
        <f t="shared" si="20"/>
        <v>483000</v>
      </c>
      <c r="D43" s="45">
        <f t="shared" si="20"/>
        <v>0</v>
      </c>
      <c r="E43" s="45">
        <f t="shared" si="20"/>
        <v>562000</v>
      </c>
      <c r="F43" s="46">
        <f t="shared" si="20"/>
        <v>79000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79000</v>
      </c>
      <c r="C44" s="39">
        <f t="shared" si="22"/>
        <v>483000</v>
      </c>
      <c r="D44" s="39">
        <f t="shared" si="22"/>
        <v>0</v>
      </c>
      <c r="E44" s="39">
        <f t="shared" si="22"/>
        <v>562000</v>
      </c>
      <c r="F44" s="40">
        <f t="shared" si="22"/>
        <v>79000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79000</v>
      </c>
      <c r="C46" s="42">
        <v>483000</v>
      </c>
      <c r="D46" s="42"/>
      <c r="E46" s="42">
        <f t="shared" si="13"/>
        <v>562000</v>
      </c>
      <c r="F46" s="43">
        <v>79000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41487000</v>
      </c>
      <c r="C61" s="39">
        <f t="shared" si="26"/>
        <v>483000</v>
      </c>
      <c r="D61" s="39">
        <f t="shared" si="26"/>
        <v>0</v>
      </c>
      <c r="E61" s="39">
        <f t="shared" si="26"/>
        <v>41970000</v>
      </c>
      <c r="F61" s="40">
        <f t="shared" si="26"/>
        <v>41487000</v>
      </c>
      <c r="G61" s="41">
        <f t="shared" si="26"/>
        <v>32174000</v>
      </c>
      <c r="H61" s="40">
        <f t="shared" si="26"/>
        <v>3843000</v>
      </c>
      <c r="I61" s="41">
        <f t="shared" si="26"/>
        <v>0</v>
      </c>
      <c r="J61" s="40">
        <f t="shared" si="26"/>
        <v>2635000</v>
      </c>
      <c r="K61" s="41">
        <f t="shared" si="26"/>
        <v>0</v>
      </c>
      <c r="L61" s="40">
        <f t="shared" si="26"/>
        <v>11583000</v>
      </c>
      <c r="M61" s="41">
        <f t="shared" si="26"/>
        <v>0</v>
      </c>
      <c r="N61" s="40">
        <f t="shared" si="26"/>
        <v>4826000</v>
      </c>
      <c r="O61" s="41">
        <f t="shared" si="26"/>
        <v>0</v>
      </c>
      <c r="P61" s="40">
        <f t="shared" si="26"/>
        <v>22887000</v>
      </c>
      <c r="Q61" s="41">
        <f t="shared" si="26"/>
        <v>0</v>
      </c>
      <c r="R61" s="20">
        <f t="shared" si="16"/>
        <v>-58.335491668825</v>
      </c>
      <c r="S61" s="21">
        <f t="shared" si="17"/>
        <v>0</v>
      </c>
      <c r="T61" s="20">
        <f t="shared" si="18"/>
        <v>54.531808434596144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41487000</v>
      </c>
      <c r="C65" s="48">
        <f t="shared" si="30"/>
        <v>483000</v>
      </c>
      <c r="D65" s="48">
        <f t="shared" si="30"/>
        <v>0</v>
      </c>
      <c r="E65" s="48">
        <f t="shared" si="30"/>
        <v>41970000</v>
      </c>
      <c r="F65" s="49">
        <f t="shared" si="30"/>
        <v>41487000</v>
      </c>
      <c r="G65" s="50">
        <f t="shared" si="30"/>
        <v>32174000</v>
      </c>
      <c r="H65" s="49">
        <f t="shared" si="30"/>
        <v>3843000</v>
      </c>
      <c r="I65" s="50">
        <f t="shared" si="30"/>
        <v>0</v>
      </c>
      <c r="J65" s="49">
        <f t="shared" si="30"/>
        <v>2635000</v>
      </c>
      <c r="K65" s="50">
        <f t="shared" si="30"/>
        <v>0</v>
      </c>
      <c r="L65" s="49">
        <f t="shared" si="30"/>
        <v>11583000</v>
      </c>
      <c r="M65" s="51">
        <f t="shared" si="30"/>
        <v>0</v>
      </c>
      <c r="N65" s="49">
        <f t="shared" si="30"/>
        <v>4826000</v>
      </c>
      <c r="O65" s="50">
        <f t="shared" si="30"/>
        <v>0</v>
      </c>
      <c r="P65" s="49">
        <f t="shared" si="30"/>
        <v>22887000</v>
      </c>
      <c r="Q65" s="50">
        <f t="shared" si="30"/>
        <v>0</v>
      </c>
      <c r="R65" s="34">
        <f t="shared" si="16"/>
        <v>-58.335491668825</v>
      </c>
      <c r="S65" s="35">
        <f t="shared" si="17"/>
        <v>0</v>
      </c>
      <c r="T65" s="34">
        <f t="shared" si="18"/>
        <v>54.531808434596144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40537000</v>
      </c>
      <c r="C8" s="36">
        <f t="shared" si="0"/>
        <v>0</v>
      </c>
      <c r="D8" s="36">
        <f t="shared" si="0"/>
        <v>0</v>
      </c>
      <c r="E8" s="36">
        <f t="shared" si="0"/>
        <v>40537000</v>
      </c>
      <c r="F8" s="37">
        <f t="shared" si="0"/>
        <v>40537000</v>
      </c>
      <c r="G8" s="38">
        <f t="shared" si="0"/>
        <v>34881000</v>
      </c>
      <c r="H8" s="37">
        <f t="shared" si="0"/>
        <v>3633000</v>
      </c>
      <c r="I8" s="38">
        <f t="shared" si="0"/>
        <v>0</v>
      </c>
      <c r="J8" s="37">
        <f t="shared" si="0"/>
        <v>15996000</v>
      </c>
      <c r="K8" s="38">
        <f t="shared" si="0"/>
        <v>0</v>
      </c>
      <c r="L8" s="37">
        <f t="shared" si="0"/>
        <v>14309000</v>
      </c>
      <c r="M8" s="38">
        <f t="shared" si="0"/>
        <v>101477</v>
      </c>
      <c r="N8" s="37">
        <f t="shared" si="0"/>
        <v>902000</v>
      </c>
      <c r="O8" s="38">
        <f t="shared" si="0"/>
        <v>54762080</v>
      </c>
      <c r="P8" s="37">
        <f t="shared" si="0"/>
        <v>34840000</v>
      </c>
      <c r="Q8" s="38">
        <f t="shared" si="0"/>
        <v>54863557</v>
      </c>
      <c r="R8" s="16">
        <f>IF(($L8       =0),0,((($N8       -$L8       )/$L8       )*100))</f>
        <v>-93.696275071633238</v>
      </c>
      <c r="S8" s="17">
        <f>IF(($M8       =0),0,((($O8       -$M8       )/$M8       )*100))</f>
        <v>53865.016703292371</v>
      </c>
      <c r="T8" s="16">
        <f>IF(($E8       =0),0,(($P8       /$E8       )*100))</f>
        <v>85.946172632409898</v>
      </c>
      <c r="U8" s="18">
        <f>IF(($E8       =0),0,(($Q8       /$E8       )*100))</f>
        <v>135.34192712830253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38737000</v>
      </c>
      <c r="C9" s="39">
        <f t="shared" si="2"/>
        <v>0</v>
      </c>
      <c r="D9" s="39">
        <f t="shared" si="2"/>
        <v>0</v>
      </c>
      <c r="E9" s="39">
        <f t="shared" si="2"/>
        <v>38737000</v>
      </c>
      <c r="F9" s="40">
        <f t="shared" si="2"/>
        <v>38737000</v>
      </c>
      <c r="G9" s="41">
        <f t="shared" si="2"/>
        <v>33081000</v>
      </c>
      <c r="H9" s="40">
        <f t="shared" si="2"/>
        <v>3055000</v>
      </c>
      <c r="I9" s="41">
        <f t="shared" si="2"/>
        <v>0</v>
      </c>
      <c r="J9" s="40">
        <f t="shared" si="2"/>
        <v>15832000</v>
      </c>
      <c r="K9" s="41">
        <f t="shared" si="2"/>
        <v>0</v>
      </c>
      <c r="L9" s="40">
        <f t="shared" si="2"/>
        <v>14189000</v>
      </c>
      <c r="M9" s="41">
        <f t="shared" si="2"/>
        <v>0</v>
      </c>
      <c r="N9" s="40">
        <f t="shared" si="2"/>
        <v>0</v>
      </c>
      <c r="O9" s="41">
        <f t="shared" si="2"/>
        <v>53505275</v>
      </c>
      <c r="P9" s="40">
        <f t="shared" si="2"/>
        <v>33076000</v>
      </c>
      <c r="Q9" s="41">
        <f t="shared" si="2"/>
        <v>53505275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85.38606500245244</v>
      </c>
      <c r="U9" s="22">
        <f>IF(($E9       =0),0,(($Q9       /$E9       )*100))</f>
        <v>138.12446756331155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10452000</v>
      </c>
      <c r="C10" s="42"/>
      <c r="D10" s="42"/>
      <c r="E10" s="42">
        <f t="shared" ref="E10:E41" si="4">$B10      +$C10      +$D10</f>
        <v>10452000</v>
      </c>
      <c r="F10" s="43">
        <v>10452000</v>
      </c>
      <c r="G10" s="44">
        <v>10452000</v>
      </c>
      <c r="H10" s="43">
        <v>3055000</v>
      </c>
      <c r="I10" s="44"/>
      <c r="J10" s="43">
        <v>7397000</v>
      </c>
      <c r="K10" s="44"/>
      <c r="L10" s="43"/>
      <c r="M10" s="44"/>
      <c r="N10" s="43"/>
      <c r="O10" s="44">
        <v>29032106</v>
      </c>
      <c r="P10" s="43">
        <f t="shared" ref="P10:P41" si="5">$H10      +$J10      +$L10      +$N10</f>
        <v>10452000</v>
      </c>
      <c r="Q10" s="44">
        <f t="shared" ref="Q10:Q41" si="6">$I10      +$K10      +$M10      +$O10</f>
        <v>29032106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277.76603520857248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28285000</v>
      </c>
      <c r="C23" s="42"/>
      <c r="D23" s="42"/>
      <c r="E23" s="42">
        <f t="shared" si="4"/>
        <v>28285000</v>
      </c>
      <c r="F23" s="43">
        <v>28285000</v>
      </c>
      <c r="G23" s="44">
        <v>22629000</v>
      </c>
      <c r="H23" s="43"/>
      <c r="I23" s="44"/>
      <c r="J23" s="43">
        <v>8435000</v>
      </c>
      <c r="K23" s="44"/>
      <c r="L23" s="43">
        <v>14189000</v>
      </c>
      <c r="M23" s="44"/>
      <c r="N23" s="43"/>
      <c r="O23" s="44">
        <v>24473169</v>
      </c>
      <c r="P23" s="43">
        <f t="shared" si="5"/>
        <v>22624000</v>
      </c>
      <c r="Q23" s="44">
        <f t="shared" si="6"/>
        <v>24473169</v>
      </c>
      <c r="R23" s="24">
        <f t="shared" si="7"/>
        <v>-100</v>
      </c>
      <c r="S23" s="25">
        <f t="shared" si="8"/>
        <v>0</v>
      </c>
      <c r="T23" s="24">
        <f t="shared" si="9"/>
        <v>79.98585822874314</v>
      </c>
      <c r="U23" s="26">
        <f t="shared" si="10"/>
        <v>86.523489482057627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1800000</v>
      </c>
      <c r="C28" s="39">
        <f t="shared" si="11"/>
        <v>0</v>
      </c>
      <c r="D28" s="39">
        <f t="shared" si="11"/>
        <v>0</v>
      </c>
      <c r="E28" s="39">
        <f t="shared" si="11"/>
        <v>1800000</v>
      </c>
      <c r="F28" s="40">
        <f t="shared" si="11"/>
        <v>1800000</v>
      </c>
      <c r="G28" s="41">
        <f t="shared" si="11"/>
        <v>1800000</v>
      </c>
      <c r="H28" s="40">
        <f t="shared" si="11"/>
        <v>578000</v>
      </c>
      <c r="I28" s="41">
        <f t="shared" si="11"/>
        <v>0</v>
      </c>
      <c r="J28" s="40">
        <f t="shared" si="11"/>
        <v>164000</v>
      </c>
      <c r="K28" s="41">
        <f t="shared" si="11"/>
        <v>0</v>
      </c>
      <c r="L28" s="40">
        <f t="shared" si="11"/>
        <v>120000</v>
      </c>
      <c r="M28" s="41">
        <f t="shared" si="11"/>
        <v>101477</v>
      </c>
      <c r="N28" s="40">
        <f t="shared" si="11"/>
        <v>902000</v>
      </c>
      <c r="O28" s="41">
        <f t="shared" si="11"/>
        <v>1256805</v>
      </c>
      <c r="P28" s="40">
        <f t="shared" si="11"/>
        <v>1764000</v>
      </c>
      <c r="Q28" s="41">
        <f t="shared" si="11"/>
        <v>1358282</v>
      </c>
      <c r="R28" s="20">
        <f t="shared" si="7"/>
        <v>651.66666666666663</v>
      </c>
      <c r="S28" s="21">
        <f t="shared" si="8"/>
        <v>1138.5121751726992</v>
      </c>
      <c r="T28" s="20">
        <f t="shared" si="9"/>
        <v>98</v>
      </c>
      <c r="U28" s="22">
        <f t="shared" si="10"/>
        <v>75.460111111111104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578000</v>
      </c>
      <c r="I31" s="44"/>
      <c r="J31" s="43">
        <v>164000</v>
      </c>
      <c r="K31" s="44"/>
      <c r="L31" s="43">
        <v>120000</v>
      </c>
      <c r="M31" s="44">
        <v>101477</v>
      </c>
      <c r="N31" s="43">
        <v>902000</v>
      </c>
      <c r="O31" s="44">
        <v>1256805</v>
      </c>
      <c r="P31" s="43">
        <f t="shared" si="5"/>
        <v>1764000</v>
      </c>
      <c r="Q31" s="44">
        <f t="shared" si="6"/>
        <v>1358282</v>
      </c>
      <c r="R31" s="24">
        <f t="shared" si="7"/>
        <v>651.66666666666663</v>
      </c>
      <c r="S31" s="25">
        <f t="shared" si="8"/>
        <v>1138.5121751726992</v>
      </c>
      <c r="T31" s="24">
        <f t="shared" si="9"/>
        <v>98</v>
      </c>
      <c r="U31" s="26">
        <f t="shared" si="10"/>
        <v>75.460111111111104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3473000</v>
      </c>
      <c r="C43" s="45">
        <f t="shared" si="20"/>
        <v>0</v>
      </c>
      <c r="D43" s="45">
        <f t="shared" si="20"/>
        <v>0</v>
      </c>
      <c r="E43" s="45">
        <f t="shared" si="20"/>
        <v>3473000</v>
      </c>
      <c r="F43" s="46">
        <f t="shared" si="20"/>
        <v>3473000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3473000</v>
      </c>
      <c r="C44" s="39">
        <f t="shared" si="22"/>
        <v>0</v>
      </c>
      <c r="D44" s="39">
        <f t="shared" si="22"/>
        <v>0</v>
      </c>
      <c r="E44" s="39">
        <f t="shared" si="22"/>
        <v>3473000</v>
      </c>
      <c r="F44" s="40">
        <f t="shared" si="22"/>
        <v>3473000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3473000</v>
      </c>
      <c r="C54" s="42"/>
      <c r="D54" s="42"/>
      <c r="E54" s="42">
        <f t="shared" si="13"/>
        <v>3473000</v>
      </c>
      <c r="F54" s="43">
        <v>3473000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44010000</v>
      </c>
      <c r="C61" s="39">
        <f t="shared" si="26"/>
        <v>0</v>
      </c>
      <c r="D61" s="39">
        <f t="shared" si="26"/>
        <v>0</v>
      </c>
      <c r="E61" s="39">
        <f t="shared" si="26"/>
        <v>44010000</v>
      </c>
      <c r="F61" s="40">
        <f t="shared" si="26"/>
        <v>44010000</v>
      </c>
      <c r="G61" s="41">
        <f t="shared" si="26"/>
        <v>34881000</v>
      </c>
      <c r="H61" s="40">
        <f t="shared" si="26"/>
        <v>3633000</v>
      </c>
      <c r="I61" s="41">
        <f t="shared" si="26"/>
        <v>0</v>
      </c>
      <c r="J61" s="40">
        <f t="shared" si="26"/>
        <v>15996000</v>
      </c>
      <c r="K61" s="41">
        <f t="shared" si="26"/>
        <v>0</v>
      </c>
      <c r="L61" s="40">
        <f t="shared" si="26"/>
        <v>14309000</v>
      </c>
      <c r="M61" s="41">
        <f t="shared" si="26"/>
        <v>101477</v>
      </c>
      <c r="N61" s="40">
        <f t="shared" si="26"/>
        <v>902000</v>
      </c>
      <c r="O61" s="41">
        <f t="shared" si="26"/>
        <v>54762080</v>
      </c>
      <c r="P61" s="40">
        <f t="shared" si="26"/>
        <v>34840000</v>
      </c>
      <c r="Q61" s="41">
        <f t="shared" si="26"/>
        <v>54863557</v>
      </c>
      <c r="R61" s="20">
        <f t="shared" si="16"/>
        <v>-93.696275071633238</v>
      </c>
      <c r="S61" s="21">
        <f t="shared" si="17"/>
        <v>53865.016703292371</v>
      </c>
      <c r="T61" s="20">
        <f t="shared" si="18"/>
        <v>79.163826403090212</v>
      </c>
      <c r="U61" s="22">
        <f t="shared" si="19"/>
        <v>124.66157009770507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44010000</v>
      </c>
      <c r="C65" s="48">
        <f t="shared" si="30"/>
        <v>0</v>
      </c>
      <c r="D65" s="48">
        <f t="shared" si="30"/>
        <v>0</v>
      </c>
      <c r="E65" s="48">
        <f t="shared" si="30"/>
        <v>44010000</v>
      </c>
      <c r="F65" s="49">
        <f t="shared" si="30"/>
        <v>44010000</v>
      </c>
      <c r="G65" s="50">
        <f t="shared" si="30"/>
        <v>34881000</v>
      </c>
      <c r="H65" s="49">
        <f t="shared" si="30"/>
        <v>3633000</v>
      </c>
      <c r="I65" s="50">
        <f t="shared" si="30"/>
        <v>0</v>
      </c>
      <c r="J65" s="49">
        <f t="shared" si="30"/>
        <v>15996000</v>
      </c>
      <c r="K65" s="50">
        <f t="shared" si="30"/>
        <v>0</v>
      </c>
      <c r="L65" s="49">
        <f t="shared" si="30"/>
        <v>14309000</v>
      </c>
      <c r="M65" s="51">
        <f t="shared" si="30"/>
        <v>101477</v>
      </c>
      <c r="N65" s="49">
        <f t="shared" si="30"/>
        <v>902000</v>
      </c>
      <c r="O65" s="50">
        <f t="shared" si="30"/>
        <v>54762080</v>
      </c>
      <c r="P65" s="49">
        <f t="shared" si="30"/>
        <v>34840000</v>
      </c>
      <c r="Q65" s="50">
        <f t="shared" si="30"/>
        <v>54863557</v>
      </c>
      <c r="R65" s="34">
        <f t="shared" si="16"/>
        <v>-93.696275071633238</v>
      </c>
      <c r="S65" s="35">
        <f t="shared" si="17"/>
        <v>53865.016703292371</v>
      </c>
      <c r="T65" s="34">
        <f t="shared" si="18"/>
        <v>79.163826403090212</v>
      </c>
      <c r="U65" s="35">
        <f t="shared" si="19"/>
        <v>124.66157009770507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13069000</v>
      </c>
      <c r="C8" s="36">
        <f t="shared" si="0"/>
        <v>0</v>
      </c>
      <c r="D8" s="36">
        <f t="shared" si="0"/>
        <v>0</v>
      </c>
      <c r="E8" s="36">
        <f t="shared" si="0"/>
        <v>13069000</v>
      </c>
      <c r="F8" s="37">
        <f t="shared" si="0"/>
        <v>13069000</v>
      </c>
      <c r="G8" s="38">
        <f t="shared" si="0"/>
        <v>13069000</v>
      </c>
      <c r="H8" s="37">
        <f t="shared" si="0"/>
        <v>2232000</v>
      </c>
      <c r="I8" s="38">
        <f t="shared" si="0"/>
        <v>0</v>
      </c>
      <c r="J8" s="37">
        <f t="shared" si="0"/>
        <v>4128000</v>
      </c>
      <c r="K8" s="38">
        <f t="shared" si="0"/>
        <v>2670966</v>
      </c>
      <c r="L8" s="37">
        <f t="shared" si="0"/>
        <v>2212000</v>
      </c>
      <c r="M8" s="38">
        <f t="shared" si="0"/>
        <v>6034808</v>
      </c>
      <c r="N8" s="37">
        <f t="shared" si="0"/>
        <v>1127000</v>
      </c>
      <c r="O8" s="38">
        <f t="shared" si="0"/>
        <v>0</v>
      </c>
      <c r="P8" s="37">
        <f t="shared" si="0"/>
        <v>9699000</v>
      </c>
      <c r="Q8" s="38">
        <f t="shared" si="0"/>
        <v>8705774</v>
      </c>
      <c r="R8" s="16">
        <f>IF(($L8       =0),0,((($N8       -$L8       )/$L8       )*100))</f>
        <v>-49.050632911392405</v>
      </c>
      <c r="S8" s="17">
        <f>IF(($M8       =0),0,((($O8       -$M8       )/$M8       )*100))</f>
        <v>-100</v>
      </c>
      <c r="T8" s="16">
        <f>IF(($E8       =0),0,(($P8       /$E8       )*100))</f>
        <v>74.213788354120439</v>
      </c>
      <c r="U8" s="18">
        <f>IF(($E8       =0),0,(($Q8       /$E8       )*100))</f>
        <v>66.613926084627749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10269000</v>
      </c>
      <c r="C9" s="39">
        <f t="shared" si="2"/>
        <v>0</v>
      </c>
      <c r="D9" s="39">
        <f t="shared" si="2"/>
        <v>0</v>
      </c>
      <c r="E9" s="39">
        <f t="shared" si="2"/>
        <v>10269000</v>
      </c>
      <c r="F9" s="40">
        <f t="shared" si="2"/>
        <v>10269000</v>
      </c>
      <c r="G9" s="41">
        <f t="shared" si="2"/>
        <v>10269000</v>
      </c>
      <c r="H9" s="40">
        <f t="shared" si="2"/>
        <v>1167000</v>
      </c>
      <c r="I9" s="41">
        <f t="shared" si="2"/>
        <v>0</v>
      </c>
      <c r="J9" s="40">
        <f t="shared" si="2"/>
        <v>4055000</v>
      </c>
      <c r="K9" s="41">
        <f t="shared" si="2"/>
        <v>872206</v>
      </c>
      <c r="L9" s="40">
        <f t="shared" si="2"/>
        <v>1611000</v>
      </c>
      <c r="M9" s="41">
        <f t="shared" si="2"/>
        <v>6034808</v>
      </c>
      <c r="N9" s="40">
        <f t="shared" si="2"/>
        <v>1127000</v>
      </c>
      <c r="O9" s="41">
        <f t="shared" si="2"/>
        <v>0</v>
      </c>
      <c r="P9" s="40">
        <f t="shared" si="2"/>
        <v>7960000</v>
      </c>
      <c r="Q9" s="41">
        <f t="shared" si="2"/>
        <v>6907014</v>
      </c>
      <c r="R9" s="20">
        <f>IF(($L9       =0),0,((($N9       -$L9       )/$L9       )*100))</f>
        <v>-30.043451272501553</v>
      </c>
      <c r="S9" s="21">
        <f>IF(($M9       =0),0,((($O9       -$M9       )/$M9       )*100))</f>
        <v>-100</v>
      </c>
      <c r="T9" s="20">
        <f>IF(($E9       =0),0,(($P9       /$E9       )*100))</f>
        <v>77.51485052098549</v>
      </c>
      <c r="U9" s="22">
        <f>IF(($E9       =0),0,(($Q9       /$E9       )*100))</f>
        <v>67.260823838737949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8769000</v>
      </c>
      <c r="C10" s="42"/>
      <c r="D10" s="42"/>
      <c r="E10" s="42">
        <f t="shared" ref="E10:E41" si="4">$B10      +$C10      +$D10</f>
        <v>8769000</v>
      </c>
      <c r="F10" s="43">
        <v>8769000</v>
      </c>
      <c r="G10" s="44">
        <v>8769000</v>
      </c>
      <c r="H10" s="43">
        <v>492000</v>
      </c>
      <c r="I10" s="44"/>
      <c r="J10" s="43">
        <v>4055000</v>
      </c>
      <c r="K10" s="44">
        <v>872206</v>
      </c>
      <c r="L10" s="43">
        <v>1887000</v>
      </c>
      <c r="M10" s="44">
        <v>6034808</v>
      </c>
      <c r="N10" s="43">
        <v>1127000</v>
      </c>
      <c r="O10" s="44"/>
      <c r="P10" s="43">
        <f t="shared" ref="P10:P41" si="5">$H10      +$J10      +$L10      +$N10</f>
        <v>7561000</v>
      </c>
      <c r="Q10" s="44">
        <f t="shared" ref="Q10:Q41" si="6">$I10      +$K10      +$M10      +$O10</f>
        <v>6907014</v>
      </c>
      <c r="R10" s="24">
        <f t="shared" ref="R10:R41" si="7">IF(($L10      =0),0,((($N10      -$L10      )/$L10      )*100))</f>
        <v>-40.275569687334396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86.224198882426734</v>
      </c>
      <c r="U10" s="26">
        <f t="shared" ref="U10:U41" si="10">IF(($E10      =0),0,(($Q10      /$E10      )*100))</f>
        <v>78.766267533356142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675000</v>
      </c>
      <c r="I13" s="44"/>
      <c r="J13" s="43"/>
      <c r="K13" s="44"/>
      <c r="L13" s="43">
        <v>-276000</v>
      </c>
      <c r="M13" s="44"/>
      <c r="N13" s="43"/>
      <c r="O13" s="44"/>
      <c r="P13" s="43">
        <f t="shared" si="5"/>
        <v>399000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26.6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2800000</v>
      </c>
      <c r="C28" s="39">
        <f t="shared" si="11"/>
        <v>0</v>
      </c>
      <c r="D28" s="39">
        <f t="shared" si="11"/>
        <v>0</v>
      </c>
      <c r="E28" s="39">
        <f t="shared" si="11"/>
        <v>2800000</v>
      </c>
      <c r="F28" s="40">
        <f t="shared" si="11"/>
        <v>2800000</v>
      </c>
      <c r="G28" s="41">
        <f t="shared" si="11"/>
        <v>2800000</v>
      </c>
      <c r="H28" s="40">
        <f t="shared" si="11"/>
        <v>1065000</v>
      </c>
      <c r="I28" s="41">
        <f t="shared" si="11"/>
        <v>0</v>
      </c>
      <c r="J28" s="40">
        <f t="shared" si="11"/>
        <v>73000</v>
      </c>
      <c r="K28" s="41">
        <f t="shared" si="11"/>
        <v>1798760</v>
      </c>
      <c r="L28" s="40">
        <f t="shared" si="11"/>
        <v>601000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1739000</v>
      </c>
      <c r="Q28" s="41">
        <f t="shared" si="11"/>
        <v>1798760</v>
      </c>
      <c r="R28" s="20">
        <f t="shared" si="7"/>
        <v>-100</v>
      </c>
      <c r="S28" s="21">
        <f t="shared" si="8"/>
        <v>0</v>
      </c>
      <c r="T28" s="20">
        <f t="shared" si="9"/>
        <v>62.107142857142861</v>
      </c>
      <c r="U28" s="22">
        <f t="shared" si="10"/>
        <v>64.241428571428571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1065000</v>
      </c>
      <c r="I31" s="44"/>
      <c r="J31" s="43">
        <v>73000</v>
      </c>
      <c r="K31" s="44">
        <v>1798760</v>
      </c>
      <c r="L31" s="43">
        <v>601000</v>
      </c>
      <c r="M31" s="44"/>
      <c r="N31" s="43"/>
      <c r="O31" s="44"/>
      <c r="P31" s="43">
        <f t="shared" si="5"/>
        <v>1739000</v>
      </c>
      <c r="Q31" s="44">
        <f t="shared" si="6"/>
        <v>1798760</v>
      </c>
      <c r="R31" s="24">
        <f t="shared" si="7"/>
        <v>-100</v>
      </c>
      <c r="S31" s="25">
        <f t="shared" si="8"/>
        <v>0</v>
      </c>
      <c r="T31" s="24">
        <f t="shared" si="9"/>
        <v>62.107142857142861</v>
      </c>
      <c r="U31" s="26">
        <f t="shared" si="10"/>
        <v>64.241428571428571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13069000</v>
      </c>
      <c r="C61" s="39">
        <f t="shared" si="26"/>
        <v>0</v>
      </c>
      <c r="D61" s="39">
        <f t="shared" si="26"/>
        <v>0</v>
      </c>
      <c r="E61" s="39">
        <f t="shared" si="26"/>
        <v>13069000</v>
      </c>
      <c r="F61" s="40">
        <f t="shared" si="26"/>
        <v>13069000</v>
      </c>
      <c r="G61" s="41">
        <f t="shared" si="26"/>
        <v>13069000</v>
      </c>
      <c r="H61" s="40">
        <f t="shared" si="26"/>
        <v>2232000</v>
      </c>
      <c r="I61" s="41">
        <f t="shared" si="26"/>
        <v>0</v>
      </c>
      <c r="J61" s="40">
        <f t="shared" si="26"/>
        <v>4128000</v>
      </c>
      <c r="K61" s="41">
        <f t="shared" si="26"/>
        <v>2670966</v>
      </c>
      <c r="L61" s="40">
        <f t="shared" si="26"/>
        <v>2212000</v>
      </c>
      <c r="M61" s="41">
        <f t="shared" si="26"/>
        <v>6034808</v>
      </c>
      <c r="N61" s="40">
        <f t="shared" si="26"/>
        <v>1127000</v>
      </c>
      <c r="O61" s="41">
        <f t="shared" si="26"/>
        <v>0</v>
      </c>
      <c r="P61" s="40">
        <f t="shared" si="26"/>
        <v>9699000</v>
      </c>
      <c r="Q61" s="41">
        <f t="shared" si="26"/>
        <v>8705774</v>
      </c>
      <c r="R61" s="20">
        <f t="shared" si="16"/>
        <v>-49.050632911392405</v>
      </c>
      <c r="S61" s="21">
        <f t="shared" si="17"/>
        <v>-100</v>
      </c>
      <c r="T61" s="20">
        <f t="shared" si="18"/>
        <v>74.213788354120439</v>
      </c>
      <c r="U61" s="22">
        <f t="shared" si="19"/>
        <v>66.613926084627749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13069000</v>
      </c>
      <c r="C65" s="48">
        <f t="shared" si="30"/>
        <v>0</v>
      </c>
      <c r="D65" s="48">
        <f t="shared" si="30"/>
        <v>0</v>
      </c>
      <c r="E65" s="48">
        <f t="shared" si="30"/>
        <v>13069000</v>
      </c>
      <c r="F65" s="49">
        <f t="shared" si="30"/>
        <v>13069000</v>
      </c>
      <c r="G65" s="50">
        <f t="shared" si="30"/>
        <v>13069000</v>
      </c>
      <c r="H65" s="49">
        <f t="shared" si="30"/>
        <v>2232000</v>
      </c>
      <c r="I65" s="50">
        <f t="shared" si="30"/>
        <v>0</v>
      </c>
      <c r="J65" s="49">
        <f t="shared" si="30"/>
        <v>4128000</v>
      </c>
      <c r="K65" s="50">
        <f t="shared" si="30"/>
        <v>2670966</v>
      </c>
      <c r="L65" s="49">
        <f t="shared" si="30"/>
        <v>2212000</v>
      </c>
      <c r="M65" s="51">
        <f t="shared" si="30"/>
        <v>6034808</v>
      </c>
      <c r="N65" s="49">
        <f t="shared" si="30"/>
        <v>1127000</v>
      </c>
      <c r="O65" s="50">
        <f t="shared" si="30"/>
        <v>0</v>
      </c>
      <c r="P65" s="49">
        <f t="shared" si="30"/>
        <v>9699000</v>
      </c>
      <c r="Q65" s="50">
        <f t="shared" si="30"/>
        <v>8705774</v>
      </c>
      <c r="R65" s="34">
        <f t="shared" si="16"/>
        <v>-49.050632911392405</v>
      </c>
      <c r="S65" s="35">
        <f t="shared" si="17"/>
        <v>-100</v>
      </c>
      <c r="T65" s="34">
        <f t="shared" si="18"/>
        <v>74.213788354120439</v>
      </c>
      <c r="U65" s="35">
        <f t="shared" si="19"/>
        <v>66.613926084627749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21492000</v>
      </c>
      <c r="C8" s="36">
        <f t="shared" si="0"/>
        <v>0</v>
      </c>
      <c r="D8" s="36">
        <f t="shared" si="0"/>
        <v>0</v>
      </c>
      <c r="E8" s="36">
        <f t="shared" si="0"/>
        <v>21492000</v>
      </c>
      <c r="F8" s="37">
        <f t="shared" si="0"/>
        <v>21492000</v>
      </c>
      <c r="G8" s="38">
        <f t="shared" si="0"/>
        <v>21492000</v>
      </c>
      <c r="H8" s="37">
        <f t="shared" si="0"/>
        <v>10859000</v>
      </c>
      <c r="I8" s="38">
        <f t="shared" si="0"/>
        <v>0</v>
      </c>
      <c r="J8" s="37">
        <f t="shared" si="0"/>
        <v>6592000</v>
      </c>
      <c r="K8" s="38">
        <f t="shared" si="0"/>
        <v>0</v>
      </c>
      <c r="L8" s="37">
        <f t="shared" si="0"/>
        <v>607000</v>
      </c>
      <c r="M8" s="38">
        <f t="shared" si="0"/>
        <v>0</v>
      </c>
      <c r="N8" s="37">
        <f t="shared" si="0"/>
        <v>3071000</v>
      </c>
      <c r="O8" s="38">
        <f t="shared" si="0"/>
        <v>0</v>
      </c>
      <c r="P8" s="37">
        <f t="shared" si="0"/>
        <v>21129000</v>
      </c>
      <c r="Q8" s="38">
        <f t="shared" si="0"/>
        <v>0</v>
      </c>
      <c r="R8" s="16">
        <f>IF(($L8       =0),0,((($N8       -$L8       )/$L8       )*100))</f>
        <v>405.93080724876438</v>
      </c>
      <c r="S8" s="17">
        <f>IF(($M8       =0),0,((($O8       -$M8       )/$M8       )*100))</f>
        <v>0</v>
      </c>
      <c r="T8" s="16">
        <f>IF(($E8       =0),0,(($P8       /$E8       )*100))</f>
        <v>98.310999441652712</v>
      </c>
      <c r="U8" s="18">
        <f>IF(($E8       =0),0,(($Q8       /$E8       )*100))</f>
        <v>0</v>
      </c>
      <c r="V8" s="37">
        <f t="shared" ref="V8:W8" si="1">+V9+V28</f>
        <v>7070000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18492000</v>
      </c>
      <c r="C9" s="39">
        <f t="shared" si="2"/>
        <v>0</v>
      </c>
      <c r="D9" s="39">
        <f t="shared" si="2"/>
        <v>0</v>
      </c>
      <c r="E9" s="39">
        <f t="shared" si="2"/>
        <v>18492000</v>
      </c>
      <c r="F9" s="40">
        <f t="shared" si="2"/>
        <v>18492000</v>
      </c>
      <c r="G9" s="41">
        <f t="shared" si="2"/>
        <v>18492000</v>
      </c>
      <c r="H9" s="40">
        <f t="shared" si="2"/>
        <v>10367000</v>
      </c>
      <c r="I9" s="41">
        <f t="shared" si="2"/>
        <v>0</v>
      </c>
      <c r="J9" s="40">
        <f t="shared" si="2"/>
        <v>5905000</v>
      </c>
      <c r="K9" s="41">
        <f t="shared" si="2"/>
        <v>0</v>
      </c>
      <c r="L9" s="40">
        <f t="shared" si="2"/>
        <v>0</v>
      </c>
      <c r="M9" s="41">
        <f t="shared" si="2"/>
        <v>0</v>
      </c>
      <c r="N9" s="40">
        <f t="shared" si="2"/>
        <v>2220000</v>
      </c>
      <c r="O9" s="41">
        <f t="shared" si="2"/>
        <v>0</v>
      </c>
      <c r="P9" s="40">
        <f t="shared" si="2"/>
        <v>18492000</v>
      </c>
      <c r="Q9" s="41">
        <f t="shared" si="2"/>
        <v>0</v>
      </c>
      <c r="R9" s="20">
        <f>IF(($L9       =0),0,((($N9       -$L9       )/$L9       )*100))</f>
        <v>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7070000</v>
      </c>
      <c r="W9" s="41">
        <f t="shared" si="3"/>
        <v>0</v>
      </c>
    </row>
    <row r="10" spans="1:23" ht="13" x14ac:dyDescent="0.3">
      <c r="A10" s="23" t="s">
        <v>36</v>
      </c>
      <c r="B10" s="42">
        <v>8092000</v>
      </c>
      <c r="C10" s="42"/>
      <c r="D10" s="42"/>
      <c r="E10" s="42">
        <f t="shared" ref="E10:E41" si="4">$B10      +$C10      +$D10</f>
        <v>8092000</v>
      </c>
      <c r="F10" s="43">
        <v>8092000</v>
      </c>
      <c r="G10" s="44">
        <v>8092000</v>
      </c>
      <c r="H10" s="43">
        <v>8092000</v>
      </c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8092000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>
        <v>7070000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400000</v>
      </c>
      <c r="C13" s="42"/>
      <c r="D13" s="42"/>
      <c r="E13" s="42">
        <f t="shared" si="4"/>
        <v>400000</v>
      </c>
      <c r="F13" s="43">
        <v>400000</v>
      </c>
      <c r="G13" s="44">
        <v>400000</v>
      </c>
      <c r="H13" s="43"/>
      <c r="I13" s="44"/>
      <c r="J13" s="43">
        <v>180000</v>
      </c>
      <c r="K13" s="44"/>
      <c r="L13" s="43"/>
      <c r="M13" s="44"/>
      <c r="N13" s="43">
        <v>220000</v>
      </c>
      <c r="O13" s="44"/>
      <c r="P13" s="43">
        <f t="shared" si="5"/>
        <v>400000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2275000</v>
      </c>
      <c r="I23" s="44"/>
      <c r="J23" s="43">
        <v>5725000</v>
      </c>
      <c r="K23" s="44"/>
      <c r="L23" s="43"/>
      <c r="M23" s="44"/>
      <c r="N23" s="43">
        <v>2000000</v>
      </c>
      <c r="O23" s="44"/>
      <c r="P23" s="43">
        <f t="shared" si="5"/>
        <v>10000000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492000</v>
      </c>
      <c r="I28" s="41">
        <f t="shared" si="11"/>
        <v>0</v>
      </c>
      <c r="J28" s="40">
        <f t="shared" si="11"/>
        <v>687000</v>
      </c>
      <c r="K28" s="41">
        <f t="shared" si="11"/>
        <v>0</v>
      </c>
      <c r="L28" s="40">
        <f t="shared" si="11"/>
        <v>607000</v>
      </c>
      <c r="M28" s="41">
        <f t="shared" si="11"/>
        <v>0</v>
      </c>
      <c r="N28" s="40">
        <f t="shared" si="11"/>
        <v>851000</v>
      </c>
      <c r="O28" s="41">
        <f t="shared" si="11"/>
        <v>0</v>
      </c>
      <c r="P28" s="40">
        <f t="shared" si="11"/>
        <v>2637000</v>
      </c>
      <c r="Q28" s="41">
        <f t="shared" si="11"/>
        <v>0</v>
      </c>
      <c r="R28" s="20">
        <f t="shared" si="7"/>
        <v>40.197693574958812</v>
      </c>
      <c r="S28" s="21">
        <f t="shared" si="8"/>
        <v>0</v>
      </c>
      <c r="T28" s="20">
        <f t="shared" si="9"/>
        <v>87.9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492000</v>
      </c>
      <c r="I31" s="44"/>
      <c r="J31" s="43">
        <v>687000</v>
      </c>
      <c r="K31" s="44"/>
      <c r="L31" s="43">
        <v>607000</v>
      </c>
      <c r="M31" s="44"/>
      <c r="N31" s="43">
        <v>851000</v>
      </c>
      <c r="O31" s="44"/>
      <c r="P31" s="43">
        <f t="shared" si="5"/>
        <v>2637000</v>
      </c>
      <c r="Q31" s="44">
        <f t="shared" si="6"/>
        <v>0</v>
      </c>
      <c r="R31" s="24">
        <f t="shared" si="7"/>
        <v>40.197693574958812</v>
      </c>
      <c r="S31" s="25">
        <f t="shared" si="8"/>
        <v>0</v>
      </c>
      <c r="T31" s="24">
        <f t="shared" si="9"/>
        <v>87.9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21492000</v>
      </c>
      <c r="C61" s="39">
        <f t="shared" si="26"/>
        <v>0</v>
      </c>
      <c r="D61" s="39">
        <f t="shared" si="26"/>
        <v>0</v>
      </c>
      <c r="E61" s="39">
        <f t="shared" si="26"/>
        <v>21492000</v>
      </c>
      <c r="F61" s="40">
        <f t="shared" si="26"/>
        <v>21492000</v>
      </c>
      <c r="G61" s="41">
        <f t="shared" si="26"/>
        <v>21492000</v>
      </c>
      <c r="H61" s="40">
        <f t="shared" si="26"/>
        <v>10859000</v>
      </c>
      <c r="I61" s="41">
        <f t="shared" si="26"/>
        <v>0</v>
      </c>
      <c r="J61" s="40">
        <f t="shared" si="26"/>
        <v>6592000</v>
      </c>
      <c r="K61" s="41">
        <f t="shared" si="26"/>
        <v>0</v>
      </c>
      <c r="L61" s="40">
        <f t="shared" si="26"/>
        <v>607000</v>
      </c>
      <c r="M61" s="41">
        <f t="shared" si="26"/>
        <v>0</v>
      </c>
      <c r="N61" s="40">
        <f t="shared" si="26"/>
        <v>3071000</v>
      </c>
      <c r="O61" s="41">
        <f t="shared" si="26"/>
        <v>0</v>
      </c>
      <c r="P61" s="40">
        <f t="shared" si="26"/>
        <v>21129000</v>
      </c>
      <c r="Q61" s="41">
        <f t="shared" si="26"/>
        <v>0</v>
      </c>
      <c r="R61" s="20">
        <f t="shared" si="16"/>
        <v>405.93080724876438</v>
      </c>
      <c r="S61" s="21">
        <f t="shared" si="17"/>
        <v>0</v>
      </c>
      <c r="T61" s="20">
        <f t="shared" si="18"/>
        <v>98.310999441652712</v>
      </c>
      <c r="U61" s="22">
        <f t="shared" si="19"/>
        <v>0</v>
      </c>
      <c r="V61" s="40">
        <f t="shared" ref="V61:W61" si="27">+V8+V43</f>
        <v>7070000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21492000</v>
      </c>
      <c r="C65" s="48">
        <f t="shared" si="30"/>
        <v>0</v>
      </c>
      <c r="D65" s="48">
        <f t="shared" si="30"/>
        <v>0</v>
      </c>
      <c r="E65" s="48">
        <f t="shared" si="30"/>
        <v>21492000</v>
      </c>
      <c r="F65" s="49">
        <f t="shared" si="30"/>
        <v>21492000</v>
      </c>
      <c r="G65" s="50">
        <f t="shared" si="30"/>
        <v>21492000</v>
      </c>
      <c r="H65" s="49">
        <f t="shared" si="30"/>
        <v>10859000</v>
      </c>
      <c r="I65" s="50">
        <f t="shared" si="30"/>
        <v>0</v>
      </c>
      <c r="J65" s="49">
        <f t="shared" si="30"/>
        <v>6592000</v>
      </c>
      <c r="K65" s="50">
        <f t="shared" si="30"/>
        <v>0</v>
      </c>
      <c r="L65" s="49">
        <f t="shared" si="30"/>
        <v>607000</v>
      </c>
      <c r="M65" s="51">
        <f t="shared" si="30"/>
        <v>0</v>
      </c>
      <c r="N65" s="49">
        <f t="shared" si="30"/>
        <v>3071000</v>
      </c>
      <c r="O65" s="50">
        <f t="shared" si="30"/>
        <v>0</v>
      </c>
      <c r="P65" s="49">
        <f t="shared" si="30"/>
        <v>21129000</v>
      </c>
      <c r="Q65" s="50">
        <f t="shared" si="30"/>
        <v>0</v>
      </c>
      <c r="R65" s="34">
        <f t="shared" si="16"/>
        <v>405.93080724876438</v>
      </c>
      <c r="S65" s="35">
        <f t="shared" si="17"/>
        <v>0</v>
      </c>
      <c r="T65" s="34">
        <f t="shared" si="18"/>
        <v>98.310999441652712</v>
      </c>
      <c r="U65" s="35">
        <f t="shared" si="19"/>
        <v>0</v>
      </c>
      <c r="V65" s="49">
        <f>+V61+V62</f>
        <v>7070000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19382000</v>
      </c>
      <c r="C8" s="36">
        <f t="shared" si="0"/>
        <v>0</v>
      </c>
      <c r="D8" s="36">
        <f t="shared" si="0"/>
        <v>0</v>
      </c>
      <c r="E8" s="36">
        <f t="shared" si="0"/>
        <v>19382000</v>
      </c>
      <c r="F8" s="37">
        <f t="shared" si="0"/>
        <v>19382000</v>
      </c>
      <c r="G8" s="38">
        <f t="shared" si="0"/>
        <v>19382000</v>
      </c>
      <c r="H8" s="37">
        <f t="shared" si="0"/>
        <v>8642000</v>
      </c>
      <c r="I8" s="38">
        <f t="shared" si="0"/>
        <v>207094</v>
      </c>
      <c r="J8" s="37">
        <f t="shared" si="0"/>
        <v>6895000</v>
      </c>
      <c r="K8" s="38">
        <f t="shared" si="0"/>
        <v>3825397</v>
      </c>
      <c r="L8" s="37">
        <f t="shared" si="0"/>
        <v>2377000</v>
      </c>
      <c r="M8" s="38">
        <f t="shared" si="0"/>
        <v>28542</v>
      </c>
      <c r="N8" s="37">
        <f t="shared" si="0"/>
        <v>517000</v>
      </c>
      <c r="O8" s="38">
        <f t="shared" si="0"/>
        <v>2414341</v>
      </c>
      <c r="P8" s="37">
        <f t="shared" si="0"/>
        <v>18431000</v>
      </c>
      <c r="Q8" s="38">
        <f t="shared" si="0"/>
        <v>6475374</v>
      </c>
      <c r="R8" s="16">
        <f>IF(($L8       =0),0,((($N8       -$L8       )/$L8       )*100))</f>
        <v>-78.24989482541018</v>
      </c>
      <c r="S8" s="17">
        <f>IF(($M8       =0),0,((($O8       -$M8       )/$M8       )*100))</f>
        <v>8358.9061733585586</v>
      </c>
      <c r="T8" s="16">
        <f>IF(($E8       =0),0,(($P8       /$E8       )*100))</f>
        <v>95.093385615519551</v>
      </c>
      <c r="U8" s="18">
        <f>IF(($E8       =0),0,(($Q8       /$E8       )*100))</f>
        <v>33.409214735321427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14382000</v>
      </c>
      <c r="C9" s="39">
        <f t="shared" si="2"/>
        <v>0</v>
      </c>
      <c r="D9" s="39">
        <f t="shared" si="2"/>
        <v>0</v>
      </c>
      <c r="E9" s="39">
        <f t="shared" si="2"/>
        <v>14382000</v>
      </c>
      <c r="F9" s="40">
        <f t="shared" si="2"/>
        <v>14382000</v>
      </c>
      <c r="G9" s="41">
        <f t="shared" si="2"/>
        <v>14382000</v>
      </c>
      <c r="H9" s="40">
        <f t="shared" si="2"/>
        <v>7572000</v>
      </c>
      <c r="I9" s="41">
        <f t="shared" si="2"/>
        <v>0</v>
      </c>
      <c r="J9" s="40">
        <f t="shared" si="2"/>
        <v>5442000</v>
      </c>
      <c r="K9" s="41">
        <f t="shared" si="2"/>
        <v>3825397</v>
      </c>
      <c r="L9" s="40">
        <f t="shared" si="2"/>
        <v>1368000</v>
      </c>
      <c r="M9" s="41">
        <f t="shared" si="2"/>
        <v>0</v>
      </c>
      <c r="N9" s="40">
        <f t="shared" si="2"/>
        <v>0</v>
      </c>
      <c r="O9" s="41">
        <f t="shared" si="2"/>
        <v>1625715</v>
      </c>
      <c r="P9" s="40">
        <f t="shared" si="2"/>
        <v>14382000</v>
      </c>
      <c r="Q9" s="41">
        <f t="shared" si="2"/>
        <v>5451112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37.902322347378671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10472000</v>
      </c>
      <c r="C10" s="42"/>
      <c r="D10" s="42"/>
      <c r="E10" s="42">
        <f t="shared" ref="E10:E41" si="4">$B10      +$C10      +$D10</f>
        <v>10472000</v>
      </c>
      <c r="F10" s="43">
        <v>10472000</v>
      </c>
      <c r="G10" s="44">
        <v>10472000</v>
      </c>
      <c r="H10" s="43">
        <v>6624000</v>
      </c>
      <c r="I10" s="44"/>
      <c r="J10" s="43">
        <v>3848000</v>
      </c>
      <c r="K10" s="44">
        <v>2202014</v>
      </c>
      <c r="L10" s="43"/>
      <c r="M10" s="44"/>
      <c r="N10" s="43"/>
      <c r="O10" s="44">
        <v>1372292</v>
      </c>
      <c r="P10" s="43">
        <f t="shared" ref="P10:P41" si="5">$H10      +$J10      +$L10      +$N10</f>
        <v>10472000</v>
      </c>
      <c r="Q10" s="44">
        <f t="shared" ref="Q10:Q41" si="6">$I10      +$K10      +$M10      +$O10</f>
        <v>3574306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34.132028265851794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3910000</v>
      </c>
      <c r="C13" s="42"/>
      <c r="D13" s="42"/>
      <c r="E13" s="42">
        <f t="shared" si="4"/>
        <v>3910000</v>
      </c>
      <c r="F13" s="43">
        <v>3910000</v>
      </c>
      <c r="G13" s="44">
        <v>3910000</v>
      </c>
      <c r="H13" s="43">
        <v>948000</v>
      </c>
      <c r="I13" s="44"/>
      <c r="J13" s="43">
        <v>1594000</v>
      </c>
      <c r="K13" s="44">
        <v>1623383</v>
      </c>
      <c r="L13" s="43">
        <v>1368000</v>
      </c>
      <c r="M13" s="44"/>
      <c r="N13" s="43"/>
      <c r="O13" s="44">
        <v>253423</v>
      </c>
      <c r="P13" s="43">
        <f t="shared" si="5"/>
        <v>3910000</v>
      </c>
      <c r="Q13" s="44">
        <f t="shared" si="6"/>
        <v>1876806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48.000153452685424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5000000</v>
      </c>
      <c r="C28" s="39">
        <f t="shared" si="11"/>
        <v>0</v>
      </c>
      <c r="D28" s="39">
        <f t="shared" si="11"/>
        <v>0</v>
      </c>
      <c r="E28" s="39">
        <f t="shared" si="11"/>
        <v>5000000</v>
      </c>
      <c r="F28" s="40">
        <f t="shared" si="11"/>
        <v>5000000</v>
      </c>
      <c r="G28" s="41">
        <f t="shared" si="11"/>
        <v>5000000</v>
      </c>
      <c r="H28" s="40">
        <f t="shared" si="11"/>
        <v>1070000</v>
      </c>
      <c r="I28" s="41">
        <f t="shared" si="11"/>
        <v>207094</v>
      </c>
      <c r="J28" s="40">
        <f t="shared" si="11"/>
        <v>1453000</v>
      </c>
      <c r="K28" s="41">
        <f t="shared" si="11"/>
        <v>0</v>
      </c>
      <c r="L28" s="40">
        <f t="shared" si="11"/>
        <v>1009000</v>
      </c>
      <c r="M28" s="41">
        <f t="shared" si="11"/>
        <v>28542</v>
      </c>
      <c r="N28" s="40">
        <f t="shared" si="11"/>
        <v>517000</v>
      </c>
      <c r="O28" s="41">
        <f t="shared" si="11"/>
        <v>788626</v>
      </c>
      <c r="P28" s="40">
        <f t="shared" si="11"/>
        <v>4049000</v>
      </c>
      <c r="Q28" s="41">
        <f t="shared" si="11"/>
        <v>1024262</v>
      </c>
      <c r="R28" s="20">
        <f t="shared" si="7"/>
        <v>-48.761149653121905</v>
      </c>
      <c r="S28" s="21">
        <f t="shared" si="8"/>
        <v>2663.0369280358773</v>
      </c>
      <c r="T28" s="20">
        <f t="shared" si="9"/>
        <v>80.97999999999999</v>
      </c>
      <c r="U28" s="22">
        <f t="shared" si="10"/>
        <v>20.485239999999997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1070000</v>
      </c>
      <c r="I31" s="44">
        <v>207094</v>
      </c>
      <c r="J31" s="43">
        <v>174000</v>
      </c>
      <c r="K31" s="44"/>
      <c r="L31" s="43">
        <v>743000</v>
      </c>
      <c r="M31" s="44">
        <v>28542</v>
      </c>
      <c r="N31" s="43">
        <v>104000</v>
      </c>
      <c r="O31" s="44">
        <v>501605</v>
      </c>
      <c r="P31" s="43">
        <f t="shared" si="5"/>
        <v>2091000</v>
      </c>
      <c r="Q31" s="44">
        <f t="shared" si="6"/>
        <v>737241</v>
      </c>
      <c r="R31" s="24">
        <f t="shared" si="7"/>
        <v>-86.002691790040373</v>
      </c>
      <c r="S31" s="25">
        <f t="shared" si="8"/>
        <v>1657.4276504799943</v>
      </c>
      <c r="T31" s="24">
        <f t="shared" si="9"/>
        <v>69.699999999999989</v>
      </c>
      <c r="U31" s="26">
        <f t="shared" si="10"/>
        <v>24.5747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2000000</v>
      </c>
      <c r="C36" s="42"/>
      <c r="D36" s="42"/>
      <c r="E36" s="42">
        <f t="shared" si="4"/>
        <v>2000000</v>
      </c>
      <c r="F36" s="43">
        <v>2000000</v>
      </c>
      <c r="G36" s="44">
        <v>2000000</v>
      </c>
      <c r="H36" s="43"/>
      <c r="I36" s="44"/>
      <c r="J36" s="43">
        <v>1279000</v>
      </c>
      <c r="K36" s="44"/>
      <c r="L36" s="43">
        <v>266000</v>
      </c>
      <c r="M36" s="44"/>
      <c r="N36" s="43">
        <v>413000</v>
      </c>
      <c r="O36" s="44">
        <v>287021</v>
      </c>
      <c r="P36" s="43">
        <f t="shared" si="5"/>
        <v>1958000</v>
      </c>
      <c r="Q36" s="44">
        <f t="shared" si="6"/>
        <v>287021</v>
      </c>
      <c r="R36" s="24">
        <f t="shared" si="7"/>
        <v>55.26315789473685</v>
      </c>
      <c r="S36" s="25">
        <f t="shared" si="8"/>
        <v>0</v>
      </c>
      <c r="T36" s="24">
        <f t="shared" si="9"/>
        <v>97.899999999999991</v>
      </c>
      <c r="U36" s="26">
        <f t="shared" si="10"/>
        <v>14.351050000000001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302000</v>
      </c>
      <c r="D43" s="45">
        <f t="shared" si="20"/>
        <v>0</v>
      </c>
      <c r="E43" s="45">
        <f t="shared" si="20"/>
        <v>302000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302000</v>
      </c>
      <c r="D44" s="39">
        <f t="shared" si="22"/>
        <v>0</v>
      </c>
      <c r="E44" s="39">
        <f t="shared" si="22"/>
        <v>302000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302000</v>
      </c>
      <c r="D46" s="42"/>
      <c r="E46" s="42">
        <f t="shared" si="13"/>
        <v>302000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19382000</v>
      </c>
      <c r="C61" s="39">
        <f t="shared" si="26"/>
        <v>302000</v>
      </c>
      <c r="D61" s="39">
        <f t="shared" si="26"/>
        <v>0</v>
      </c>
      <c r="E61" s="39">
        <f t="shared" si="26"/>
        <v>19684000</v>
      </c>
      <c r="F61" s="40">
        <f t="shared" si="26"/>
        <v>19382000</v>
      </c>
      <c r="G61" s="41">
        <f t="shared" si="26"/>
        <v>19382000</v>
      </c>
      <c r="H61" s="40">
        <f t="shared" si="26"/>
        <v>8642000</v>
      </c>
      <c r="I61" s="41">
        <f t="shared" si="26"/>
        <v>207094</v>
      </c>
      <c r="J61" s="40">
        <f t="shared" si="26"/>
        <v>6895000</v>
      </c>
      <c r="K61" s="41">
        <f t="shared" si="26"/>
        <v>3825397</v>
      </c>
      <c r="L61" s="40">
        <f t="shared" si="26"/>
        <v>2377000</v>
      </c>
      <c r="M61" s="41">
        <f t="shared" si="26"/>
        <v>28542</v>
      </c>
      <c r="N61" s="40">
        <f t="shared" si="26"/>
        <v>517000</v>
      </c>
      <c r="O61" s="41">
        <f t="shared" si="26"/>
        <v>2414341</v>
      </c>
      <c r="P61" s="40">
        <f t="shared" si="26"/>
        <v>18431000</v>
      </c>
      <c r="Q61" s="41">
        <f t="shared" si="26"/>
        <v>6475374</v>
      </c>
      <c r="R61" s="20">
        <f t="shared" si="16"/>
        <v>-78.24989482541018</v>
      </c>
      <c r="S61" s="21">
        <f t="shared" si="17"/>
        <v>8358.9061733585586</v>
      </c>
      <c r="T61" s="20">
        <f t="shared" si="18"/>
        <v>93.634423897581797</v>
      </c>
      <c r="U61" s="22">
        <f t="shared" si="19"/>
        <v>32.896636862426334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19382000</v>
      </c>
      <c r="C65" s="48">
        <f t="shared" si="30"/>
        <v>302000</v>
      </c>
      <c r="D65" s="48">
        <f t="shared" si="30"/>
        <v>0</v>
      </c>
      <c r="E65" s="48">
        <f t="shared" si="30"/>
        <v>19684000</v>
      </c>
      <c r="F65" s="49">
        <f t="shared" si="30"/>
        <v>19382000</v>
      </c>
      <c r="G65" s="50">
        <f t="shared" si="30"/>
        <v>19382000</v>
      </c>
      <c r="H65" s="49">
        <f t="shared" si="30"/>
        <v>8642000</v>
      </c>
      <c r="I65" s="50">
        <f t="shared" si="30"/>
        <v>207094</v>
      </c>
      <c r="J65" s="49">
        <f t="shared" si="30"/>
        <v>6895000</v>
      </c>
      <c r="K65" s="50">
        <f t="shared" si="30"/>
        <v>3825397</v>
      </c>
      <c r="L65" s="49">
        <f t="shared" si="30"/>
        <v>2377000</v>
      </c>
      <c r="M65" s="51">
        <f t="shared" si="30"/>
        <v>28542</v>
      </c>
      <c r="N65" s="49">
        <f t="shared" si="30"/>
        <v>517000</v>
      </c>
      <c r="O65" s="50">
        <f t="shared" si="30"/>
        <v>2414341</v>
      </c>
      <c r="P65" s="49">
        <f t="shared" si="30"/>
        <v>18431000</v>
      </c>
      <c r="Q65" s="50">
        <f t="shared" si="30"/>
        <v>6475374</v>
      </c>
      <c r="R65" s="34">
        <f t="shared" si="16"/>
        <v>-78.24989482541018</v>
      </c>
      <c r="S65" s="35">
        <f t="shared" si="17"/>
        <v>8358.9061733585586</v>
      </c>
      <c r="T65" s="34">
        <f t="shared" si="18"/>
        <v>93.634423897581797</v>
      </c>
      <c r="U65" s="35">
        <f t="shared" si="19"/>
        <v>32.896636862426334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36013000</v>
      </c>
      <c r="C8" s="36">
        <f t="shared" si="0"/>
        <v>0</v>
      </c>
      <c r="D8" s="36">
        <f t="shared" si="0"/>
        <v>0</v>
      </c>
      <c r="E8" s="36">
        <f t="shared" si="0"/>
        <v>36013000</v>
      </c>
      <c r="F8" s="37">
        <f t="shared" si="0"/>
        <v>36013000</v>
      </c>
      <c r="G8" s="38">
        <f t="shared" si="0"/>
        <v>29813000</v>
      </c>
      <c r="H8" s="37">
        <f t="shared" si="0"/>
        <v>7250000</v>
      </c>
      <c r="I8" s="38">
        <f t="shared" si="0"/>
        <v>4530877</v>
      </c>
      <c r="J8" s="37">
        <f t="shared" si="0"/>
        <v>3731000</v>
      </c>
      <c r="K8" s="38">
        <f t="shared" si="0"/>
        <v>10410141</v>
      </c>
      <c r="L8" s="37">
        <f t="shared" si="0"/>
        <v>4199000</v>
      </c>
      <c r="M8" s="38">
        <f t="shared" si="0"/>
        <v>5727138</v>
      </c>
      <c r="N8" s="37">
        <f t="shared" si="0"/>
        <v>37000</v>
      </c>
      <c r="O8" s="38">
        <f t="shared" si="0"/>
        <v>1320227</v>
      </c>
      <c r="P8" s="37">
        <f t="shared" si="0"/>
        <v>15217000</v>
      </c>
      <c r="Q8" s="38">
        <f t="shared" si="0"/>
        <v>21988383</v>
      </c>
      <c r="R8" s="16">
        <f>IF(($L8       =0),0,((($N8       -$L8       )/$L8       )*100))</f>
        <v>-99.11883781852822</v>
      </c>
      <c r="S8" s="17">
        <f>IF(($M8       =0),0,((($O8       -$M8       )/$M8       )*100))</f>
        <v>-76.947875186524229</v>
      </c>
      <c r="T8" s="16">
        <f>IF(($E8       =0),0,(($P8       /$E8       )*100))</f>
        <v>42.254185988393075</v>
      </c>
      <c r="U8" s="18">
        <f>IF(($E8       =0),0,(($Q8       /$E8       )*100))</f>
        <v>61.056793380168273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29013000</v>
      </c>
      <c r="C9" s="39">
        <f t="shared" si="2"/>
        <v>0</v>
      </c>
      <c r="D9" s="39">
        <f t="shared" si="2"/>
        <v>0</v>
      </c>
      <c r="E9" s="39">
        <f t="shared" si="2"/>
        <v>29013000</v>
      </c>
      <c r="F9" s="40">
        <f t="shared" si="2"/>
        <v>29013000</v>
      </c>
      <c r="G9" s="41">
        <f t="shared" si="2"/>
        <v>25013000</v>
      </c>
      <c r="H9" s="40">
        <f t="shared" si="2"/>
        <v>7250000</v>
      </c>
      <c r="I9" s="41">
        <f t="shared" si="2"/>
        <v>3030472</v>
      </c>
      <c r="J9" s="40">
        <f t="shared" si="2"/>
        <v>3731000</v>
      </c>
      <c r="K9" s="41">
        <f t="shared" si="2"/>
        <v>5851210</v>
      </c>
      <c r="L9" s="40">
        <f t="shared" si="2"/>
        <v>2439000</v>
      </c>
      <c r="M9" s="41">
        <f t="shared" si="2"/>
        <v>3905718</v>
      </c>
      <c r="N9" s="40">
        <f t="shared" si="2"/>
        <v>0</v>
      </c>
      <c r="O9" s="41">
        <f t="shared" si="2"/>
        <v>737289</v>
      </c>
      <c r="P9" s="40">
        <f t="shared" si="2"/>
        <v>13420000</v>
      </c>
      <c r="Q9" s="41">
        <f t="shared" si="2"/>
        <v>13524689</v>
      </c>
      <c r="R9" s="20">
        <f>IF(($L9       =0),0,((($N9       -$L9       )/$L9       )*100))</f>
        <v>-100</v>
      </c>
      <c r="S9" s="21">
        <f>IF(($M9       =0),0,((($O9       -$M9       )/$M9       )*100))</f>
        <v>-81.122830680556049</v>
      </c>
      <c r="T9" s="20">
        <f>IF(($E9       =0),0,(($P9       /$E9       )*100))</f>
        <v>46.255127012029092</v>
      </c>
      <c r="U9" s="22">
        <f>IF(($E9       =0),0,(($Q9       /$E9       )*100))</f>
        <v>46.615961810223006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19013000</v>
      </c>
      <c r="C10" s="42"/>
      <c r="D10" s="42"/>
      <c r="E10" s="42">
        <f t="shared" ref="E10:E41" si="4">$B10      +$C10      +$D10</f>
        <v>19013000</v>
      </c>
      <c r="F10" s="43">
        <v>19013000</v>
      </c>
      <c r="G10" s="44">
        <v>17013000</v>
      </c>
      <c r="H10" s="43">
        <v>2250000</v>
      </c>
      <c r="I10" s="44">
        <v>3030472</v>
      </c>
      <c r="J10" s="43">
        <v>3731000</v>
      </c>
      <c r="K10" s="44">
        <v>5851210</v>
      </c>
      <c r="L10" s="43">
        <v>960000</v>
      </c>
      <c r="M10" s="44">
        <v>736125</v>
      </c>
      <c r="N10" s="43"/>
      <c r="O10" s="44">
        <v>511903</v>
      </c>
      <c r="P10" s="43">
        <f t="shared" ref="P10:P41" si="5">$H10      +$J10      +$L10      +$N10</f>
        <v>6941000</v>
      </c>
      <c r="Q10" s="44">
        <f t="shared" ref="Q10:Q41" si="6">$I10      +$K10      +$M10      +$O10</f>
        <v>10129710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-30.459772457123453</v>
      </c>
      <c r="T10" s="24">
        <f t="shared" ref="T10:T41" si="9">IF(($E10      =0),0,(($P10      /$E10      )*100))</f>
        <v>36.506600746857416</v>
      </c>
      <c r="U10" s="26">
        <f t="shared" ref="U10:U41" si="10">IF(($E10      =0),0,(($Q10      /$E10      )*100))</f>
        <v>53.277809919528742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8000000</v>
      </c>
      <c r="H23" s="43">
        <v>5000000</v>
      </c>
      <c r="I23" s="44"/>
      <c r="J23" s="43"/>
      <c r="K23" s="44"/>
      <c r="L23" s="43">
        <v>1479000</v>
      </c>
      <c r="M23" s="44">
        <v>3169593</v>
      </c>
      <c r="N23" s="43"/>
      <c r="O23" s="44">
        <v>225386</v>
      </c>
      <c r="P23" s="43">
        <f t="shared" si="5"/>
        <v>6479000</v>
      </c>
      <c r="Q23" s="44">
        <f t="shared" si="6"/>
        <v>3394979</v>
      </c>
      <c r="R23" s="24">
        <f t="shared" si="7"/>
        <v>-100</v>
      </c>
      <c r="S23" s="25">
        <f t="shared" si="8"/>
        <v>-92.889118571374937</v>
      </c>
      <c r="T23" s="24">
        <f t="shared" si="9"/>
        <v>64.790000000000006</v>
      </c>
      <c r="U23" s="26">
        <f t="shared" si="10"/>
        <v>33.94979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7000000</v>
      </c>
      <c r="C28" s="39">
        <f t="shared" si="11"/>
        <v>0</v>
      </c>
      <c r="D28" s="39">
        <f t="shared" si="11"/>
        <v>0</v>
      </c>
      <c r="E28" s="39">
        <f t="shared" si="11"/>
        <v>7000000</v>
      </c>
      <c r="F28" s="40">
        <f t="shared" si="11"/>
        <v>7000000</v>
      </c>
      <c r="G28" s="41">
        <f t="shared" si="11"/>
        <v>4800000</v>
      </c>
      <c r="H28" s="40">
        <f t="shared" si="11"/>
        <v>0</v>
      </c>
      <c r="I28" s="41">
        <f t="shared" si="11"/>
        <v>1500405</v>
      </c>
      <c r="J28" s="40">
        <f t="shared" si="11"/>
        <v>0</v>
      </c>
      <c r="K28" s="41">
        <f t="shared" si="11"/>
        <v>4558931</v>
      </c>
      <c r="L28" s="40">
        <f t="shared" si="11"/>
        <v>1760000</v>
      </c>
      <c r="M28" s="41">
        <f t="shared" si="11"/>
        <v>1821420</v>
      </c>
      <c r="N28" s="40">
        <f t="shared" si="11"/>
        <v>37000</v>
      </c>
      <c r="O28" s="41">
        <f t="shared" si="11"/>
        <v>582938</v>
      </c>
      <c r="P28" s="40">
        <f t="shared" si="11"/>
        <v>1797000</v>
      </c>
      <c r="Q28" s="41">
        <f t="shared" si="11"/>
        <v>8463694</v>
      </c>
      <c r="R28" s="20">
        <f t="shared" si="7"/>
        <v>-97.89772727272728</v>
      </c>
      <c r="S28" s="21">
        <f t="shared" si="8"/>
        <v>-67.995410174479247</v>
      </c>
      <c r="T28" s="20">
        <f t="shared" si="9"/>
        <v>25.671428571428574</v>
      </c>
      <c r="U28" s="22">
        <f t="shared" si="10"/>
        <v>120.90991428571429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/>
      <c r="I31" s="44">
        <v>1500405</v>
      </c>
      <c r="J31" s="43"/>
      <c r="K31" s="44">
        <v>4558931</v>
      </c>
      <c r="L31" s="43"/>
      <c r="M31" s="44">
        <v>1821420</v>
      </c>
      <c r="N31" s="43"/>
      <c r="O31" s="44">
        <v>582938</v>
      </c>
      <c r="P31" s="43">
        <f t="shared" si="5"/>
        <v>0</v>
      </c>
      <c r="Q31" s="44">
        <f t="shared" si="6"/>
        <v>8463694</v>
      </c>
      <c r="R31" s="24">
        <f t="shared" si="7"/>
        <v>0</v>
      </c>
      <c r="S31" s="25">
        <f t="shared" si="8"/>
        <v>-67.995410174479247</v>
      </c>
      <c r="T31" s="24">
        <f t="shared" si="9"/>
        <v>0</v>
      </c>
      <c r="U31" s="26">
        <f t="shared" si="10"/>
        <v>282.12313333333333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/>
      <c r="J36" s="43"/>
      <c r="K36" s="44"/>
      <c r="L36" s="43">
        <v>1760000</v>
      </c>
      <c r="M36" s="44"/>
      <c r="N36" s="43">
        <v>37000</v>
      </c>
      <c r="O36" s="44"/>
      <c r="P36" s="43">
        <f t="shared" si="5"/>
        <v>1797000</v>
      </c>
      <c r="Q36" s="44">
        <f t="shared" si="6"/>
        <v>0</v>
      </c>
      <c r="R36" s="24">
        <f t="shared" si="7"/>
        <v>-97.89772727272728</v>
      </c>
      <c r="S36" s="25">
        <f t="shared" si="8"/>
        <v>0</v>
      </c>
      <c r="T36" s="24">
        <f t="shared" si="9"/>
        <v>44.924999999999997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36013000</v>
      </c>
      <c r="C61" s="39">
        <f t="shared" si="26"/>
        <v>0</v>
      </c>
      <c r="D61" s="39">
        <f t="shared" si="26"/>
        <v>0</v>
      </c>
      <c r="E61" s="39">
        <f t="shared" si="26"/>
        <v>36013000</v>
      </c>
      <c r="F61" s="40">
        <f t="shared" si="26"/>
        <v>36013000</v>
      </c>
      <c r="G61" s="41">
        <f t="shared" si="26"/>
        <v>29813000</v>
      </c>
      <c r="H61" s="40">
        <f t="shared" si="26"/>
        <v>7250000</v>
      </c>
      <c r="I61" s="41">
        <f t="shared" si="26"/>
        <v>4530877</v>
      </c>
      <c r="J61" s="40">
        <f t="shared" si="26"/>
        <v>3731000</v>
      </c>
      <c r="K61" s="41">
        <f t="shared" si="26"/>
        <v>10410141</v>
      </c>
      <c r="L61" s="40">
        <f t="shared" si="26"/>
        <v>4199000</v>
      </c>
      <c r="M61" s="41">
        <f t="shared" si="26"/>
        <v>5727138</v>
      </c>
      <c r="N61" s="40">
        <f t="shared" si="26"/>
        <v>37000</v>
      </c>
      <c r="O61" s="41">
        <f t="shared" si="26"/>
        <v>1320227</v>
      </c>
      <c r="P61" s="40">
        <f t="shared" si="26"/>
        <v>15217000</v>
      </c>
      <c r="Q61" s="41">
        <f t="shared" si="26"/>
        <v>21988383</v>
      </c>
      <c r="R61" s="20">
        <f t="shared" si="16"/>
        <v>-99.11883781852822</v>
      </c>
      <c r="S61" s="21">
        <f t="shared" si="17"/>
        <v>-76.947875186524229</v>
      </c>
      <c r="T61" s="20">
        <f t="shared" si="18"/>
        <v>42.254185988393075</v>
      </c>
      <c r="U61" s="22">
        <f t="shared" si="19"/>
        <v>61.056793380168273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36013000</v>
      </c>
      <c r="C65" s="48">
        <f t="shared" si="30"/>
        <v>0</v>
      </c>
      <c r="D65" s="48">
        <f t="shared" si="30"/>
        <v>0</v>
      </c>
      <c r="E65" s="48">
        <f t="shared" si="30"/>
        <v>36013000</v>
      </c>
      <c r="F65" s="49">
        <f t="shared" si="30"/>
        <v>36013000</v>
      </c>
      <c r="G65" s="50">
        <f t="shared" si="30"/>
        <v>29813000</v>
      </c>
      <c r="H65" s="49">
        <f t="shared" si="30"/>
        <v>7250000</v>
      </c>
      <c r="I65" s="50">
        <f t="shared" si="30"/>
        <v>4530877</v>
      </c>
      <c r="J65" s="49">
        <f t="shared" si="30"/>
        <v>3731000</v>
      </c>
      <c r="K65" s="50">
        <f t="shared" si="30"/>
        <v>10410141</v>
      </c>
      <c r="L65" s="49">
        <f t="shared" si="30"/>
        <v>4199000</v>
      </c>
      <c r="M65" s="51">
        <f t="shared" si="30"/>
        <v>5727138</v>
      </c>
      <c r="N65" s="49">
        <f t="shared" si="30"/>
        <v>37000</v>
      </c>
      <c r="O65" s="50">
        <f t="shared" si="30"/>
        <v>1320227</v>
      </c>
      <c r="P65" s="49">
        <f t="shared" si="30"/>
        <v>15217000</v>
      </c>
      <c r="Q65" s="50">
        <f t="shared" si="30"/>
        <v>21988383</v>
      </c>
      <c r="R65" s="34">
        <f t="shared" si="16"/>
        <v>-99.11883781852822</v>
      </c>
      <c r="S65" s="35">
        <f t="shared" si="17"/>
        <v>-76.947875186524229</v>
      </c>
      <c r="T65" s="34">
        <f t="shared" si="18"/>
        <v>42.254185988393075</v>
      </c>
      <c r="U65" s="35">
        <f t="shared" si="19"/>
        <v>61.056793380168273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34590000</v>
      </c>
      <c r="C8" s="36">
        <f t="shared" si="0"/>
        <v>0</v>
      </c>
      <c r="D8" s="36">
        <f t="shared" si="0"/>
        <v>0</v>
      </c>
      <c r="E8" s="36">
        <f t="shared" si="0"/>
        <v>34590000</v>
      </c>
      <c r="F8" s="37">
        <f t="shared" si="0"/>
        <v>34590000</v>
      </c>
      <c r="G8" s="38">
        <f t="shared" si="0"/>
        <v>27390000</v>
      </c>
      <c r="H8" s="37">
        <f t="shared" si="0"/>
        <v>1413000</v>
      </c>
      <c r="I8" s="38">
        <f t="shared" si="0"/>
        <v>0</v>
      </c>
      <c r="J8" s="37">
        <f t="shared" si="0"/>
        <v>6337000</v>
      </c>
      <c r="K8" s="38">
        <f t="shared" si="0"/>
        <v>0</v>
      </c>
      <c r="L8" s="37">
        <f t="shared" si="0"/>
        <v>8050000</v>
      </c>
      <c r="M8" s="38">
        <f t="shared" si="0"/>
        <v>0</v>
      </c>
      <c r="N8" s="37">
        <f t="shared" si="0"/>
        <v>6256000</v>
      </c>
      <c r="O8" s="38">
        <f t="shared" si="0"/>
        <v>26853417</v>
      </c>
      <c r="P8" s="37">
        <f t="shared" si="0"/>
        <v>22056000</v>
      </c>
      <c r="Q8" s="38">
        <f t="shared" si="0"/>
        <v>26853417</v>
      </c>
      <c r="R8" s="16">
        <f>IF(($L8       =0),0,((($N8       -$L8       )/$L8       )*100))</f>
        <v>-22.285714285714285</v>
      </c>
      <c r="S8" s="17">
        <f>IF(($M8       =0),0,((($O8       -$M8       )/$M8       )*100))</f>
        <v>0</v>
      </c>
      <c r="T8" s="16">
        <f>IF(($E8       =0),0,(($P8       /$E8       )*100))</f>
        <v>63.764093668690371</v>
      </c>
      <c r="U8" s="18">
        <f>IF(($E8       =0),0,(($Q8       /$E8       )*100))</f>
        <v>77.633469210754555</v>
      </c>
      <c r="V8" s="37">
        <f t="shared" ref="V8:W8" si="1">+V9+V28</f>
        <v>1779000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30287000</v>
      </c>
      <c r="C9" s="39">
        <f t="shared" si="2"/>
        <v>0</v>
      </c>
      <c r="D9" s="39">
        <f t="shared" si="2"/>
        <v>0</v>
      </c>
      <c r="E9" s="39">
        <f t="shared" si="2"/>
        <v>30287000</v>
      </c>
      <c r="F9" s="40">
        <f t="shared" si="2"/>
        <v>30287000</v>
      </c>
      <c r="G9" s="41">
        <f t="shared" si="2"/>
        <v>23087000</v>
      </c>
      <c r="H9" s="40">
        <f t="shared" si="2"/>
        <v>0</v>
      </c>
      <c r="I9" s="41">
        <f t="shared" si="2"/>
        <v>0</v>
      </c>
      <c r="J9" s="40">
        <f t="shared" si="2"/>
        <v>5467000</v>
      </c>
      <c r="K9" s="41">
        <f t="shared" si="2"/>
        <v>0</v>
      </c>
      <c r="L9" s="40">
        <f t="shared" si="2"/>
        <v>7277000</v>
      </c>
      <c r="M9" s="41">
        <f t="shared" si="2"/>
        <v>0</v>
      </c>
      <c r="N9" s="40">
        <f t="shared" si="2"/>
        <v>5994000</v>
      </c>
      <c r="O9" s="41">
        <f t="shared" si="2"/>
        <v>25074139</v>
      </c>
      <c r="P9" s="40">
        <f t="shared" si="2"/>
        <v>18738000</v>
      </c>
      <c r="Q9" s="41">
        <f t="shared" si="2"/>
        <v>25074139</v>
      </c>
      <c r="R9" s="20">
        <f>IF(($L9       =0),0,((($N9       -$L9       )/$L9       )*100))</f>
        <v>-17.630891851037518</v>
      </c>
      <c r="S9" s="21">
        <f>IF(($M9       =0),0,((($O9       -$M9       )/$M9       )*100))</f>
        <v>0</v>
      </c>
      <c r="T9" s="20">
        <f>IF(($E9       =0),0,(($P9       /$E9       )*100))</f>
        <v>61.868128239838867</v>
      </c>
      <c r="U9" s="22">
        <f>IF(($E9       =0),0,(($Q9       /$E9       )*100))</f>
        <v>82.788453792055989</v>
      </c>
      <c r="V9" s="40">
        <f t="shared" ref="V9:W9" si="3">SUM(V10:V27)</f>
        <v>1779000</v>
      </c>
      <c r="W9" s="41">
        <f t="shared" si="3"/>
        <v>0</v>
      </c>
    </row>
    <row r="10" spans="1:23" ht="13" x14ac:dyDescent="0.3">
      <c r="A10" s="23" t="s">
        <v>36</v>
      </c>
      <c r="B10" s="42">
        <v>19287000</v>
      </c>
      <c r="C10" s="42"/>
      <c r="D10" s="42"/>
      <c r="E10" s="42">
        <f t="shared" ref="E10:E41" si="4">$B10      +$C10      +$D10</f>
        <v>19287000</v>
      </c>
      <c r="F10" s="43">
        <v>19287000</v>
      </c>
      <c r="G10" s="44">
        <v>14287000</v>
      </c>
      <c r="H10" s="43"/>
      <c r="I10" s="44"/>
      <c r="J10" s="43">
        <v>5467000</v>
      </c>
      <c r="K10" s="44"/>
      <c r="L10" s="43">
        <v>2825000</v>
      </c>
      <c r="M10" s="44"/>
      <c r="N10" s="43">
        <v>5994000</v>
      </c>
      <c r="O10" s="44">
        <v>7511270</v>
      </c>
      <c r="P10" s="43">
        <f t="shared" ref="P10:P41" si="5">$H10      +$J10      +$L10      +$N10</f>
        <v>14286000</v>
      </c>
      <c r="Q10" s="44">
        <f t="shared" ref="Q10:Q41" si="6">$I10      +$K10      +$M10      +$O10</f>
        <v>7511270</v>
      </c>
      <c r="R10" s="24">
        <f t="shared" ref="R10:R41" si="7">IF(($L10      =0),0,((($N10      -$L10      )/$L10      )*100))</f>
        <v>112.17699115044249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74.070617514387919</v>
      </c>
      <c r="U10" s="26">
        <f t="shared" ref="U10:U41" si="10">IF(($E10      =0),0,(($Q10      /$E10      )*100))</f>
        <v>38.944729610618552</v>
      </c>
      <c r="V10" s="43">
        <v>1779000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</v>
      </c>
      <c r="C23" s="42"/>
      <c r="D23" s="42"/>
      <c r="E23" s="42">
        <f t="shared" si="4"/>
        <v>11000000</v>
      </c>
      <c r="F23" s="43">
        <v>11000000</v>
      </c>
      <c r="G23" s="44">
        <v>8800000</v>
      </c>
      <c r="H23" s="43"/>
      <c r="I23" s="44"/>
      <c r="J23" s="43"/>
      <c r="K23" s="44"/>
      <c r="L23" s="43">
        <v>4452000</v>
      </c>
      <c r="M23" s="44"/>
      <c r="N23" s="43"/>
      <c r="O23" s="44">
        <v>17562869</v>
      </c>
      <c r="P23" s="43">
        <f t="shared" si="5"/>
        <v>4452000</v>
      </c>
      <c r="Q23" s="44">
        <f t="shared" si="6"/>
        <v>17562869</v>
      </c>
      <c r="R23" s="24">
        <f t="shared" si="7"/>
        <v>-100</v>
      </c>
      <c r="S23" s="25">
        <f t="shared" si="8"/>
        <v>0</v>
      </c>
      <c r="T23" s="24">
        <f t="shared" si="9"/>
        <v>40.472727272727269</v>
      </c>
      <c r="U23" s="26">
        <f t="shared" si="10"/>
        <v>159.66244545454546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4303000</v>
      </c>
      <c r="C28" s="39">
        <f t="shared" si="11"/>
        <v>0</v>
      </c>
      <c r="D28" s="39">
        <f t="shared" si="11"/>
        <v>0</v>
      </c>
      <c r="E28" s="39">
        <f t="shared" si="11"/>
        <v>4303000</v>
      </c>
      <c r="F28" s="40">
        <f t="shared" si="11"/>
        <v>4303000</v>
      </c>
      <c r="G28" s="41">
        <f t="shared" si="11"/>
        <v>4303000</v>
      </c>
      <c r="H28" s="40">
        <f t="shared" si="11"/>
        <v>1413000</v>
      </c>
      <c r="I28" s="41">
        <f t="shared" si="11"/>
        <v>0</v>
      </c>
      <c r="J28" s="40">
        <f t="shared" si="11"/>
        <v>870000</v>
      </c>
      <c r="K28" s="41">
        <f t="shared" si="11"/>
        <v>0</v>
      </c>
      <c r="L28" s="40">
        <f t="shared" si="11"/>
        <v>773000</v>
      </c>
      <c r="M28" s="41">
        <f t="shared" si="11"/>
        <v>0</v>
      </c>
      <c r="N28" s="40">
        <f t="shared" si="11"/>
        <v>262000</v>
      </c>
      <c r="O28" s="41">
        <f t="shared" si="11"/>
        <v>1779278</v>
      </c>
      <c r="P28" s="40">
        <f t="shared" si="11"/>
        <v>3318000</v>
      </c>
      <c r="Q28" s="41">
        <f t="shared" si="11"/>
        <v>1779278</v>
      </c>
      <c r="R28" s="20">
        <f t="shared" si="7"/>
        <v>-66.10608020698578</v>
      </c>
      <c r="S28" s="21">
        <f t="shared" si="8"/>
        <v>0</v>
      </c>
      <c r="T28" s="20">
        <f t="shared" si="9"/>
        <v>77.108993725307926</v>
      </c>
      <c r="U28" s="22">
        <f t="shared" si="10"/>
        <v>41.349709504996511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1088000</v>
      </c>
      <c r="I31" s="44"/>
      <c r="J31" s="43">
        <v>524000</v>
      </c>
      <c r="K31" s="44"/>
      <c r="L31" s="43">
        <v>773000</v>
      </c>
      <c r="M31" s="44"/>
      <c r="N31" s="43">
        <v>262000</v>
      </c>
      <c r="O31" s="44">
        <v>1387278</v>
      </c>
      <c r="P31" s="43">
        <f t="shared" si="5"/>
        <v>2647000</v>
      </c>
      <c r="Q31" s="44">
        <f t="shared" si="6"/>
        <v>1387278</v>
      </c>
      <c r="R31" s="24">
        <f t="shared" si="7"/>
        <v>-66.10608020698578</v>
      </c>
      <c r="S31" s="25">
        <f t="shared" si="8"/>
        <v>0</v>
      </c>
      <c r="T31" s="24">
        <f t="shared" si="9"/>
        <v>88.233333333333334</v>
      </c>
      <c r="U31" s="26">
        <f t="shared" si="10"/>
        <v>46.242600000000003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1303000</v>
      </c>
      <c r="C33" s="42"/>
      <c r="D33" s="42"/>
      <c r="E33" s="42">
        <f t="shared" si="4"/>
        <v>1303000</v>
      </c>
      <c r="F33" s="43">
        <v>1303000</v>
      </c>
      <c r="G33" s="44">
        <v>1303000</v>
      </c>
      <c r="H33" s="43">
        <v>325000</v>
      </c>
      <c r="I33" s="44"/>
      <c r="J33" s="43">
        <v>346000</v>
      </c>
      <c r="K33" s="44"/>
      <c r="L33" s="43"/>
      <c r="M33" s="44"/>
      <c r="N33" s="43"/>
      <c r="O33" s="44">
        <v>392000</v>
      </c>
      <c r="P33" s="43">
        <f t="shared" si="5"/>
        <v>671000</v>
      </c>
      <c r="Q33" s="44">
        <f t="shared" si="6"/>
        <v>392000</v>
      </c>
      <c r="R33" s="24">
        <f t="shared" si="7"/>
        <v>0</v>
      </c>
      <c r="S33" s="25">
        <f t="shared" si="8"/>
        <v>0</v>
      </c>
      <c r="T33" s="24">
        <f t="shared" si="9"/>
        <v>51.496546431312353</v>
      </c>
      <c r="U33" s="26">
        <f t="shared" si="10"/>
        <v>30.084420567920183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35110000</v>
      </c>
      <c r="C43" s="45">
        <f t="shared" si="20"/>
        <v>0</v>
      </c>
      <c r="D43" s="45">
        <f t="shared" si="20"/>
        <v>0</v>
      </c>
      <c r="E43" s="45">
        <f t="shared" si="20"/>
        <v>35110000</v>
      </c>
      <c r="F43" s="46">
        <f t="shared" si="20"/>
        <v>35110000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35110000</v>
      </c>
      <c r="C44" s="39">
        <f t="shared" si="22"/>
        <v>0</v>
      </c>
      <c r="D44" s="39">
        <f t="shared" si="22"/>
        <v>0</v>
      </c>
      <c r="E44" s="39">
        <f t="shared" si="22"/>
        <v>35110000</v>
      </c>
      <c r="F44" s="40">
        <f t="shared" si="22"/>
        <v>35110000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1913000</v>
      </c>
      <c r="C45" s="42"/>
      <c r="D45" s="42"/>
      <c r="E45" s="42">
        <f t="shared" si="13"/>
        <v>1913000</v>
      </c>
      <c r="F45" s="43">
        <v>1913000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3197000</v>
      </c>
      <c r="C46" s="42"/>
      <c r="D46" s="42"/>
      <c r="E46" s="42">
        <f t="shared" si="13"/>
        <v>3197000</v>
      </c>
      <c r="F46" s="43">
        <v>3197000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30000000</v>
      </c>
      <c r="C53" s="42"/>
      <c r="D53" s="42"/>
      <c r="E53" s="42">
        <f t="shared" si="13"/>
        <v>30000000</v>
      </c>
      <c r="F53" s="43">
        <v>30000000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69700000</v>
      </c>
      <c r="C61" s="39">
        <f t="shared" si="26"/>
        <v>0</v>
      </c>
      <c r="D61" s="39">
        <f t="shared" si="26"/>
        <v>0</v>
      </c>
      <c r="E61" s="39">
        <f t="shared" si="26"/>
        <v>69700000</v>
      </c>
      <c r="F61" s="40">
        <f t="shared" si="26"/>
        <v>69700000</v>
      </c>
      <c r="G61" s="41">
        <f t="shared" si="26"/>
        <v>27390000</v>
      </c>
      <c r="H61" s="40">
        <f t="shared" si="26"/>
        <v>1413000</v>
      </c>
      <c r="I61" s="41">
        <f t="shared" si="26"/>
        <v>0</v>
      </c>
      <c r="J61" s="40">
        <f t="shared" si="26"/>
        <v>6337000</v>
      </c>
      <c r="K61" s="41">
        <f t="shared" si="26"/>
        <v>0</v>
      </c>
      <c r="L61" s="40">
        <f t="shared" si="26"/>
        <v>8050000</v>
      </c>
      <c r="M61" s="41">
        <f t="shared" si="26"/>
        <v>0</v>
      </c>
      <c r="N61" s="40">
        <f t="shared" si="26"/>
        <v>6256000</v>
      </c>
      <c r="O61" s="41">
        <f t="shared" si="26"/>
        <v>26853417</v>
      </c>
      <c r="P61" s="40">
        <f t="shared" si="26"/>
        <v>22056000</v>
      </c>
      <c r="Q61" s="41">
        <f t="shared" si="26"/>
        <v>26853417</v>
      </c>
      <c r="R61" s="20">
        <f t="shared" si="16"/>
        <v>-22.285714285714285</v>
      </c>
      <c r="S61" s="21">
        <f t="shared" si="17"/>
        <v>0</v>
      </c>
      <c r="T61" s="20">
        <f t="shared" si="18"/>
        <v>31.644189383070305</v>
      </c>
      <c r="U61" s="22">
        <f t="shared" si="19"/>
        <v>38.527140602582499</v>
      </c>
      <c r="V61" s="40">
        <f t="shared" ref="V61:W61" si="27">+V8+V43</f>
        <v>1779000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69700000</v>
      </c>
      <c r="C65" s="48">
        <f t="shared" si="30"/>
        <v>0</v>
      </c>
      <c r="D65" s="48">
        <f t="shared" si="30"/>
        <v>0</v>
      </c>
      <c r="E65" s="48">
        <f t="shared" si="30"/>
        <v>69700000</v>
      </c>
      <c r="F65" s="49">
        <f t="shared" si="30"/>
        <v>69700000</v>
      </c>
      <c r="G65" s="50">
        <f t="shared" si="30"/>
        <v>27390000</v>
      </c>
      <c r="H65" s="49">
        <f t="shared" si="30"/>
        <v>1413000</v>
      </c>
      <c r="I65" s="50">
        <f t="shared" si="30"/>
        <v>0</v>
      </c>
      <c r="J65" s="49">
        <f t="shared" si="30"/>
        <v>6337000</v>
      </c>
      <c r="K65" s="50">
        <f t="shared" si="30"/>
        <v>0</v>
      </c>
      <c r="L65" s="49">
        <f t="shared" si="30"/>
        <v>8050000</v>
      </c>
      <c r="M65" s="51">
        <f t="shared" si="30"/>
        <v>0</v>
      </c>
      <c r="N65" s="49">
        <f t="shared" si="30"/>
        <v>6256000</v>
      </c>
      <c r="O65" s="50">
        <f t="shared" si="30"/>
        <v>26853417</v>
      </c>
      <c r="P65" s="49">
        <f t="shared" si="30"/>
        <v>22056000</v>
      </c>
      <c r="Q65" s="50">
        <f t="shared" si="30"/>
        <v>26853417</v>
      </c>
      <c r="R65" s="34">
        <f t="shared" si="16"/>
        <v>-22.285714285714285</v>
      </c>
      <c r="S65" s="35">
        <f t="shared" si="17"/>
        <v>0</v>
      </c>
      <c r="T65" s="34">
        <f t="shared" si="18"/>
        <v>31.644189383070305</v>
      </c>
      <c r="U65" s="35">
        <f t="shared" si="19"/>
        <v>38.527140602582499</v>
      </c>
      <c r="V65" s="49">
        <f>+V61+V62</f>
        <v>1779000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51390000</v>
      </c>
      <c r="C8" s="36">
        <f t="shared" si="0"/>
        <v>0</v>
      </c>
      <c r="D8" s="36">
        <f t="shared" si="0"/>
        <v>0</v>
      </c>
      <c r="E8" s="36">
        <f t="shared" si="0"/>
        <v>51390000</v>
      </c>
      <c r="F8" s="37">
        <f t="shared" si="0"/>
        <v>51390000</v>
      </c>
      <c r="G8" s="38">
        <f t="shared" si="0"/>
        <v>50390000</v>
      </c>
      <c r="H8" s="37">
        <f t="shared" si="0"/>
        <v>10616000</v>
      </c>
      <c r="I8" s="38">
        <f t="shared" si="0"/>
        <v>947913</v>
      </c>
      <c r="J8" s="37">
        <f t="shared" si="0"/>
        <v>20941000</v>
      </c>
      <c r="K8" s="38">
        <f t="shared" si="0"/>
        <v>91931</v>
      </c>
      <c r="L8" s="37">
        <f t="shared" si="0"/>
        <v>6443000</v>
      </c>
      <c r="M8" s="38">
        <f t="shared" si="0"/>
        <v>0</v>
      </c>
      <c r="N8" s="37">
        <f t="shared" si="0"/>
        <v>11396000</v>
      </c>
      <c r="O8" s="38">
        <f t="shared" si="0"/>
        <v>3827664</v>
      </c>
      <c r="P8" s="37">
        <f t="shared" si="0"/>
        <v>49396000</v>
      </c>
      <c r="Q8" s="38">
        <f t="shared" si="0"/>
        <v>4867508</v>
      </c>
      <c r="R8" s="16">
        <f>IF(($L8       =0),0,((($N8       -$L8       )/$L8       )*100))</f>
        <v>76.874126959490923</v>
      </c>
      <c r="S8" s="17">
        <f>IF(($M8       =0),0,((($O8       -$M8       )/$M8       )*100))</f>
        <v>0</v>
      </c>
      <c r="T8" s="16">
        <f>IF(($E8       =0),0,(($P8       /$E8       )*100))</f>
        <v>96.119867678536679</v>
      </c>
      <c r="U8" s="18">
        <f>IF(($E8       =0),0,(($Q8       /$E8       )*100))</f>
        <v>9.471702665888305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46272000</v>
      </c>
      <c r="C9" s="39">
        <f t="shared" si="2"/>
        <v>0</v>
      </c>
      <c r="D9" s="39">
        <f t="shared" si="2"/>
        <v>0</v>
      </c>
      <c r="E9" s="39">
        <f t="shared" si="2"/>
        <v>46272000</v>
      </c>
      <c r="F9" s="40">
        <f t="shared" si="2"/>
        <v>46272000</v>
      </c>
      <c r="G9" s="41">
        <f t="shared" si="2"/>
        <v>45272000</v>
      </c>
      <c r="H9" s="40">
        <f t="shared" si="2"/>
        <v>8402000</v>
      </c>
      <c r="I9" s="41">
        <f t="shared" si="2"/>
        <v>947913</v>
      </c>
      <c r="J9" s="40">
        <f t="shared" si="2"/>
        <v>18852000</v>
      </c>
      <c r="K9" s="41">
        <f t="shared" si="2"/>
        <v>0</v>
      </c>
      <c r="L9" s="40">
        <f t="shared" si="2"/>
        <v>6177000</v>
      </c>
      <c r="M9" s="41">
        <f t="shared" si="2"/>
        <v>0</v>
      </c>
      <c r="N9" s="40">
        <f t="shared" si="2"/>
        <v>11125000</v>
      </c>
      <c r="O9" s="41">
        <f t="shared" si="2"/>
        <v>3403679</v>
      </c>
      <c r="P9" s="40">
        <f t="shared" si="2"/>
        <v>44556000</v>
      </c>
      <c r="Q9" s="41">
        <f t="shared" si="2"/>
        <v>4351592</v>
      </c>
      <c r="R9" s="20">
        <f>IF(($L9       =0),0,((($N9       -$L9       )/$L9       )*100))</f>
        <v>80.103610166747615</v>
      </c>
      <c r="S9" s="21">
        <f>IF(($M9       =0),0,((($O9       -$M9       )/$M9       )*100))</f>
        <v>0</v>
      </c>
      <c r="T9" s="20">
        <f>IF(($E9       =0),0,(($P9       /$E9       )*100))</f>
        <v>96.291493775933617</v>
      </c>
      <c r="U9" s="22">
        <f>IF(($E9       =0),0,(($Q9       /$E9       )*100))</f>
        <v>9.4043741355463357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24897000</v>
      </c>
      <c r="C10" s="42"/>
      <c r="D10" s="42"/>
      <c r="E10" s="42">
        <f t="shared" ref="E10:E41" si="4">$B10      +$C10      +$D10</f>
        <v>24897000</v>
      </c>
      <c r="F10" s="43">
        <v>24897000</v>
      </c>
      <c r="G10" s="44">
        <v>24897000</v>
      </c>
      <c r="H10" s="43">
        <v>1990000</v>
      </c>
      <c r="I10" s="44"/>
      <c r="J10" s="43">
        <v>11874000</v>
      </c>
      <c r="K10" s="44"/>
      <c r="L10" s="43">
        <v>318000</v>
      </c>
      <c r="M10" s="44"/>
      <c r="N10" s="43">
        <v>10637000</v>
      </c>
      <c r="O10" s="44">
        <v>3403679</v>
      </c>
      <c r="P10" s="43">
        <f t="shared" ref="P10:P41" si="5">$H10      +$J10      +$L10      +$N10</f>
        <v>24819000</v>
      </c>
      <c r="Q10" s="44">
        <f t="shared" ref="Q10:Q41" si="6">$I10      +$K10      +$M10      +$O10</f>
        <v>3403679</v>
      </c>
      <c r="R10" s="24">
        <f t="shared" ref="R10:R41" si="7">IF(($L10      =0),0,((($N10      -$L10      )/$L10      )*100))</f>
        <v>3244.9685534591199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99.686709242077356</v>
      </c>
      <c r="U10" s="26">
        <f t="shared" ref="U10:U41" si="10">IF(($E10      =0),0,(($Q10      /$E10      )*100))</f>
        <v>13.671040687633049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12375000</v>
      </c>
      <c r="C13" s="42"/>
      <c r="D13" s="42"/>
      <c r="E13" s="42">
        <f t="shared" si="4"/>
        <v>12375000</v>
      </c>
      <c r="F13" s="43">
        <v>12375000</v>
      </c>
      <c r="G13" s="44">
        <v>12375000</v>
      </c>
      <c r="H13" s="43">
        <v>3412000</v>
      </c>
      <c r="I13" s="44">
        <v>947913</v>
      </c>
      <c r="J13" s="43">
        <v>3104000</v>
      </c>
      <c r="K13" s="44"/>
      <c r="L13" s="43">
        <v>5859000</v>
      </c>
      <c r="M13" s="44"/>
      <c r="N13" s="43"/>
      <c r="O13" s="44"/>
      <c r="P13" s="43">
        <f t="shared" si="5"/>
        <v>12375000</v>
      </c>
      <c r="Q13" s="44">
        <f t="shared" si="6"/>
        <v>947913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7.6599030303030311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8000000</v>
      </c>
      <c r="C23" s="42"/>
      <c r="D23" s="42"/>
      <c r="E23" s="42">
        <f t="shared" si="4"/>
        <v>8000000</v>
      </c>
      <c r="F23" s="43">
        <v>8000000</v>
      </c>
      <c r="G23" s="44">
        <v>8000000</v>
      </c>
      <c r="H23" s="43">
        <v>3000000</v>
      </c>
      <c r="I23" s="44"/>
      <c r="J23" s="43">
        <v>3874000</v>
      </c>
      <c r="K23" s="44"/>
      <c r="L23" s="43"/>
      <c r="M23" s="44"/>
      <c r="N23" s="43">
        <v>488000</v>
      </c>
      <c r="O23" s="44"/>
      <c r="P23" s="43">
        <f t="shared" si="5"/>
        <v>7362000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92.025000000000006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5118000</v>
      </c>
      <c r="C28" s="39">
        <f t="shared" si="11"/>
        <v>0</v>
      </c>
      <c r="D28" s="39">
        <f t="shared" si="11"/>
        <v>0</v>
      </c>
      <c r="E28" s="39">
        <f t="shared" si="11"/>
        <v>5118000</v>
      </c>
      <c r="F28" s="40">
        <f t="shared" si="11"/>
        <v>5118000</v>
      </c>
      <c r="G28" s="41">
        <f t="shared" si="11"/>
        <v>5118000</v>
      </c>
      <c r="H28" s="40">
        <f t="shared" si="11"/>
        <v>2214000</v>
      </c>
      <c r="I28" s="41">
        <f t="shared" si="11"/>
        <v>0</v>
      </c>
      <c r="J28" s="40">
        <f t="shared" si="11"/>
        <v>2089000</v>
      </c>
      <c r="K28" s="41">
        <f t="shared" si="11"/>
        <v>91931</v>
      </c>
      <c r="L28" s="40">
        <f t="shared" si="11"/>
        <v>266000</v>
      </c>
      <c r="M28" s="41">
        <f t="shared" si="11"/>
        <v>0</v>
      </c>
      <c r="N28" s="40">
        <f t="shared" si="11"/>
        <v>271000</v>
      </c>
      <c r="O28" s="41">
        <f t="shared" si="11"/>
        <v>423985</v>
      </c>
      <c r="P28" s="40">
        <f t="shared" si="11"/>
        <v>4840000</v>
      </c>
      <c r="Q28" s="41">
        <f t="shared" si="11"/>
        <v>515916</v>
      </c>
      <c r="R28" s="20">
        <f t="shared" si="7"/>
        <v>1.8796992481203008</v>
      </c>
      <c r="S28" s="21">
        <f t="shared" si="8"/>
        <v>0</v>
      </c>
      <c r="T28" s="20">
        <f t="shared" si="9"/>
        <v>94.568190699491993</v>
      </c>
      <c r="U28" s="22">
        <f t="shared" si="10"/>
        <v>10.08042203985932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2066000</v>
      </c>
      <c r="I31" s="44"/>
      <c r="J31" s="43">
        <v>1598000</v>
      </c>
      <c r="K31" s="44"/>
      <c r="L31" s="43">
        <v>36000</v>
      </c>
      <c r="M31" s="44"/>
      <c r="N31" s="43">
        <v>98000</v>
      </c>
      <c r="O31" s="44">
        <v>319337</v>
      </c>
      <c r="P31" s="43">
        <f t="shared" si="5"/>
        <v>3798000</v>
      </c>
      <c r="Q31" s="44">
        <f t="shared" si="6"/>
        <v>319337</v>
      </c>
      <c r="R31" s="24">
        <f t="shared" si="7"/>
        <v>172.22222222222223</v>
      </c>
      <c r="S31" s="25">
        <f t="shared" si="8"/>
        <v>0</v>
      </c>
      <c r="T31" s="24">
        <f t="shared" si="9"/>
        <v>99.94736842105263</v>
      </c>
      <c r="U31" s="26">
        <f t="shared" si="10"/>
        <v>8.4036052631578944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1318000</v>
      </c>
      <c r="C33" s="42"/>
      <c r="D33" s="42"/>
      <c r="E33" s="42">
        <f t="shared" si="4"/>
        <v>1318000</v>
      </c>
      <c r="F33" s="43">
        <v>1318000</v>
      </c>
      <c r="G33" s="44">
        <v>1318000</v>
      </c>
      <c r="H33" s="43">
        <v>148000</v>
      </c>
      <c r="I33" s="44"/>
      <c r="J33" s="43">
        <v>491000</v>
      </c>
      <c r="K33" s="44">
        <v>91931</v>
      </c>
      <c r="L33" s="43">
        <v>230000</v>
      </c>
      <c r="M33" s="44"/>
      <c r="N33" s="43">
        <v>173000</v>
      </c>
      <c r="O33" s="44">
        <v>104648</v>
      </c>
      <c r="P33" s="43">
        <f t="shared" si="5"/>
        <v>1042000</v>
      </c>
      <c r="Q33" s="44">
        <f t="shared" si="6"/>
        <v>196579</v>
      </c>
      <c r="R33" s="24">
        <f t="shared" si="7"/>
        <v>-24.782608695652176</v>
      </c>
      <c r="S33" s="25">
        <f t="shared" si="8"/>
        <v>0</v>
      </c>
      <c r="T33" s="24">
        <f t="shared" si="9"/>
        <v>79.059180576631263</v>
      </c>
      <c r="U33" s="26">
        <f t="shared" si="10"/>
        <v>14.914946889226099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30045000</v>
      </c>
      <c r="C43" s="45">
        <f t="shared" si="20"/>
        <v>-7628000</v>
      </c>
      <c r="D43" s="45">
        <f t="shared" si="20"/>
        <v>0</v>
      </c>
      <c r="E43" s="45">
        <f t="shared" si="20"/>
        <v>22417000</v>
      </c>
      <c r="F43" s="46">
        <f t="shared" si="20"/>
        <v>30045000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30045000</v>
      </c>
      <c r="C44" s="39">
        <f t="shared" si="22"/>
        <v>-7628000</v>
      </c>
      <c r="D44" s="39">
        <f t="shared" si="22"/>
        <v>0</v>
      </c>
      <c r="E44" s="39">
        <f t="shared" si="22"/>
        <v>22417000</v>
      </c>
      <c r="F44" s="40">
        <f t="shared" si="22"/>
        <v>30045000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22428000</v>
      </c>
      <c r="C46" s="42">
        <v>-7628000</v>
      </c>
      <c r="D46" s="42"/>
      <c r="E46" s="42">
        <f t="shared" si="13"/>
        <v>14800000</v>
      </c>
      <c r="F46" s="43">
        <v>22428000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6617000</v>
      </c>
      <c r="C54" s="42"/>
      <c r="D54" s="42"/>
      <c r="E54" s="42">
        <f t="shared" si="13"/>
        <v>6617000</v>
      </c>
      <c r="F54" s="43">
        <v>6617000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81435000</v>
      </c>
      <c r="C61" s="39">
        <f t="shared" si="26"/>
        <v>-7628000</v>
      </c>
      <c r="D61" s="39">
        <f t="shared" si="26"/>
        <v>0</v>
      </c>
      <c r="E61" s="39">
        <f t="shared" si="26"/>
        <v>73807000</v>
      </c>
      <c r="F61" s="40">
        <f t="shared" si="26"/>
        <v>81435000</v>
      </c>
      <c r="G61" s="41">
        <f t="shared" si="26"/>
        <v>50390000</v>
      </c>
      <c r="H61" s="40">
        <f t="shared" si="26"/>
        <v>10616000</v>
      </c>
      <c r="I61" s="41">
        <f t="shared" si="26"/>
        <v>947913</v>
      </c>
      <c r="J61" s="40">
        <f t="shared" si="26"/>
        <v>20941000</v>
      </c>
      <c r="K61" s="41">
        <f t="shared" si="26"/>
        <v>91931</v>
      </c>
      <c r="L61" s="40">
        <f t="shared" si="26"/>
        <v>6443000</v>
      </c>
      <c r="M61" s="41">
        <f t="shared" si="26"/>
        <v>0</v>
      </c>
      <c r="N61" s="40">
        <f t="shared" si="26"/>
        <v>11396000</v>
      </c>
      <c r="O61" s="41">
        <f t="shared" si="26"/>
        <v>3827664</v>
      </c>
      <c r="P61" s="40">
        <f t="shared" si="26"/>
        <v>49396000</v>
      </c>
      <c r="Q61" s="41">
        <f t="shared" si="26"/>
        <v>4867508</v>
      </c>
      <c r="R61" s="20">
        <f t="shared" si="16"/>
        <v>76.874126959490923</v>
      </c>
      <c r="S61" s="21">
        <f t="shared" si="17"/>
        <v>0</v>
      </c>
      <c r="T61" s="20">
        <f t="shared" si="18"/>
        <v>66.925901337271526</v>
      </c>
      <c r="U61" s="22">
        <f t="shared" si="19"/>
        <v>6.594913761567331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81435000</v>
      </c>
      <c r="C65" s="48">
        <f t="shared" si="30"/>
        <v>-7628000</v>
      </c>
      <c r="D65" s="48">
        <f t="shared" si="30"/>
        <v>0</v>
      </c>
      <c r="E65" s="48">
        <f t="shared" si="30"/>
        <v>73807000</v>
      </c>
      <c r="F65" s="49">
        <f t="shared" si="30"/>
        <v>81435000</v>
      </c>
      <c r="G65" s="50">
        <f t="shared" si="30"/>
        <v>50390000</v>
      </c>
      <c r="H65" s="49">
        <f t="shared" si="30"/>
        <v>10616000</v>
      </c>
      <c r="I65" s="50">
        <f t="shared" si="30"/>
        <v>947913</v>
      </c>
      <c r="J65" s="49">
        <f t="shared" si="30"/>
        <v>20941000</v>
      </c>
      <c r="K65" s="50">
        <f t="shared" si="30"/>
        <v>91931</v>
      </c>
      <c r="L65" s="49">
        <f t="shared" si="30"/>
        <v>6443000</v>
      </c>
      <c r="M65" s="51">
        <f t="shared" si="30"/>
        <v>0</v>
      </c>
      <c r="N65" s="49">
        <f t="shared" si="30"/>
        <v>11396000</v>
      </c>
      <c r="O65" s="50">
        <f t="shared" si="30"/>
        <v>3827664</v>
      </c>
      <c r="P65" s="49">
        <f t="shared" si="30"/>
        <v>49396000</v>
      </c>
      <c r="Q65" s="50">
        <f t="shared" si="30"/>
        <v>4867508</v>
      </c>
      <c r="R65" s="34">
        <f t="shared" si="16"/>
        <v>76.874126959490923</v>
      </c>
      <c r="S65" s="35">
        <f t="shared" si="17"/>
        <v>0</v>
      </c>
      <c r="T65" s="34">
        <f t="shared" si="18"/>
        <v>66.925901337271526</v>
      </c>
      <c r="U65" s="35">
        <f t="shared" si="19"/>
        <v>6.594913761567331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24979000</v>
      </c>
      <c r="C8" s="36">
        <f t="shared" si="0"/>
        <v>0</v>
      </c>
      <c r="D8" s="36">
        <f t="shared" si="0"/>
        <v>0</v>
      </c>
      <c r="E8" s="36">
        <f t="shared" si="0"/>
        <v>24979000</v>
      </c>
      <c r="F8" s="37">
        <f t="shared" si="0"/>
        <v>24979000</v>
      </c>
      <c r="G8" s="38">
        <f t="shared" si="0"/>
        <v>19979000</v>
      </c>
      <c r="H8" s="37">
        <f t="shared" si="0"/>
        <v>415000</v>
      </c>
      <c r="I8" s="38">
        <f t="shared" si="0"/>
        <v>0</v>
      </c>
      <c r="J8" s="37">
        <f t="shared" si="0"/>
        <v>5130000</v>
      </c>
      <c r="K8" s="38">
        <f t="shared" si="0"/>
        <v>0</v>
      </c>
      <c r="L8" s="37">
        <f t="shared" si="0"/>
        <v>3124000</v>
      </c>
      <c r="M8" s="38">
        <f t="shared" si="0"/>
        <v>0</v>
      </c>
      <c r="N8" s="37">
        <f t="shared" si="0"/>
        <v>2862000</v>
      </c>
      <c r="O8" s="38">
        <f t="shared" si="0"/>
        <v>0</v>
      </c>
      <c r="P8" s="37">
        <f t="shared" si="0"/>
        <v>11531000</v>
      </c>
      <c r="Q8" s="38">
        <f t="shared" si="0"/>
        <v>0</v>
      </c>
      <c r="R8" s="16">
        <f>IF(($L8       =0),0,((($N8       -$L8       )/$L8       )*100))</f>
        <v>-8.3866837387964139</v>
      </c>
      <c r="S8" s="17">
        <f>IF(($M8       =0),0,((($O8       -$M8       )/$M8       )*100))</f>
        <v>0</v>
      </c>
      <c r="T8" s="16">
        <f>IF(($E8       =0),0,(($P8       /$E8       )*100))</f>
        <v>46.162776732455264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21979000</v>
      </c>
      <c r="C9" s="39">
        <f t="shared" si="2"/>
        <v>0</v>
      </c>
      <c r="D9" s="39">
        <f t="shared" si="2"/>
        <v>0</v>
      </c>
      <c r="E9" s="39">
        <f t="shared" si="2"/>
        <v>21979000</v>
      </c>
      <c r="F9" s="40">
        <f t="shared" si="2"/>
        <v>21979000</v>
      </c>
      <c r="G9" s="41">
        <f t="shared" si="2"/>
        <v>16979000</v>
      </c>
      <c r="H9" s="40">
        <f t="shared" si="2"/>
        <v>0</v>
      </c>
      <c r="I9" s="41">
        <f t="shared" si="2"/>
        <v>0</v>
      </c>
      <c r="J9" s="40">
        <f t="shared" si="2"/>
        <v>4871000</v>
      </c>
      <c r="K9" s="41">
        <f t="shared" si="2"/>
        <v>0</v>
      </c>
      <c r="L9" s="40">
        <f t="shared" si="2"/>
        <v>2614000</v>
      </c>
      <c r="M9" s="41">
        <f t="shared" si="2"/>
        <v>0</v>
      </c>
      <c r="N9" s="40">
        <f t="shared" si="2"/>
        <v>2621000</v>
      </c>
      <c r="O9" s="41">
        <f t="shared" si="2"/>
        <v>0</v>
      </c>
      <c r="P9" s="40">
        <f t="shared" si="2"/>
        <v>10106000</v>
      </c>
      <c r="Q9" s="41">
        <f t="shared" si="2"/>
        <v>0</v>
      </c>
      <c r="R9" s="20">
        <f>IF(($L9       =0),0,((($N9       -$L9       )/$L9       )*100))</f>
        <v>0.26778882938026016</v>
      </c>
      <c r="S9" s="21">
        <f>IF(($M9       =0),0,((($O9       -$M9       )/$M9       )*100))</f>
        <v>0</v>
      </c>
      <c r="T9" s="20">
        <f>IF(($E9       =0),0,(($P9       /$E9       )*100))</f>
        <v>45.980253878702399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11979000</v>
      </c>
      <c r="C10" s="42"/>
      <c r="D10" s="42"/>
      <c r="E10" s="42">
        <f t="shared" ref="E10:E41" si="4">$B10      +$C10      +$D10</f>
        <v>11979000</v>
      </c>
      <c r="F10" s="43">
        <v>11979000</v>
      </c>
      <c r="G10" s="44">
        <v>6979000</v>
      </c>
      <c r="H10" s="43"/>
      <c r="I10" s="44"/>
      <c r="J10" s="43">
        <v>1628000</v>
      </c>
      <c r="K10" s="44"/>
      <c r="L10" s="43">
        <v>977000</v>
      </c>
      <c r="M10" s="44"/>
      <c r="N10" s="43">
        <v>1159000</v>
      </c>
      <c r="O10" s="44"/>
      <c r="P10" s="43">
        <f t="shared" ref="P10:P41" si="5">$H10      +$J10      +$L10      +$N10</f>
        <v>3764000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18.628454452405322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31.42165456215043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/>
      <c r="I23" s="44"/>
      <c r="J23" s="43">
        <v>3243000</v>
      </c>
      <c r="K23" s="44"/>
      <c r="L23" s="43">
        <v>1637000</v>
      </c>
      <c r="M23" s="44"/>
      <c r="N23" s="43">
        <v>1462000</v>
      </c>
      <c r="O23" s="44"/>
      <c r="P23" s="43">
        <f t="shared" si="5"/>
        <v>6342000</v>
      </c>
      <c r="Q23" s="44">
        <f t="shared" si="6"/>
        <v>0</v>
      </c>
      <c r="R23" s="24">
        <f t="shared" si="7"/>
        <v>-10.690287110568113</v>
      </c>
      <c r="S23" s="25">
        <f t="shared" si="8"/>
        <v>0</v>
      </c>
      <c r="T23" s="24">
        <f t="shared" si="9"/>
        <v>63.42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415000</v>
      </c>
      <c r="I28" s="41">
        <f t="shared" si="11"/>
        <v>0</v>
      </c>
      <c r="J28" s="40">
        <f t="shared" si="11"/>
        <v>259000</v>
      </c>
      <c r="K28" s="41">
        <f t="shared" si="11"/>
        <v>0</v>
      </c>
      <c r="L28" s="40">
        <f t="shared" si="11"/>
        <v>510000</v>
      </c>
      <c r="M28" s="41">
        <f t="shared" si="11"/>
        <v>0</v>
      </c>
      <c r="N28" s="40">
        <f t="shared" si="11"/>
        <v>241000</v>
      </c>
      <c r="O28" s="41">
        <f t="shared" si="11"/>
        <v>0</v>
      </c>
      <c r="P28" s="40">
        <f t="shared" si="11"/>
        <v>1425000</v>
      </c>
      <c r="Q28" s="41">
        <f t="shared" si="11"/>
        <v>0</v>
      </c>
      <c r="R28" s="20">
        <f t="shared" si="7"/>
        <v>-52.745098039215691</v>
      </c>
      <c r="S28" s="21">
        <f t="shared" si="8"/>
        <v>0</v>
      </c>
      <c r="T28" s="20">
        <f t="shared" si="9"/>
        <v>47.5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415000</v>
      </c>
      <c r="I31" s="44"/>
      <c r="J31" s="43">
        <v>259000</v>
      </c>
      <c r="K31" s="44"/>
      <c r="L31" s="43">
        <v>510000</v>
      </c>
      <c r="M31" s="44"/>
      <c r="N31" s="43">
        <v>241000</v>
      </c>
      <c r="O31" s="44"/>
      <c r="P31" s="43">
        <f t="shared" si="5"/>
        <v>1425000</v>
      </c>
      <c r="Q31" s="44">
        <f t="shared" si="6"/>
        <v>0</v>
      </c>
      <c r="R31" s="24">
        <f t="shared" si="7"/>
        <v>-52.745098039215691</v>
      </c>
      <c r="S31" s="25">
        <f t="shared" si="8"/>
        <v>0</v>
      </c>
      <c r="T31" s="24">
        <f t="shared" si="9"/>
        <v>47.5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55000</v>
      </c>
      <c r="C43" s="45">
        <f t="shared" si="20"/>
        <v>0</v>
      </c>
      <c r="D43" s="45">
        <f t="shared" si="20"/>
        <v>0</v>
      </c>
      <c r="E43" s="45">
        <f t="shared" si="20"/>
        <v>55000</v>
      </c>
      <c r="F43" s="46">
        <f t="shared" si="20"/>
        <v>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55000</v>
      </c>
      <c r="C44" s="39">
        <f t="shared" si="22"/>
        <v>0</v>
      </c>
      <c r="D44" s="39">
        <f t="shared" si="22"/>
        <v>0</v>
      </c>
      <c r="E44" s="39">
        <f t="shared" si="22"/>
        <v>55000</v>
      </c>
      <c r="F44" s="40">
        <f t="shared" si="22"/>
        <v>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55000</v>
      </c>
      <c r="C46" s="42"/>
      <c r="D46" s="42"/>
      <c r="E46" s="42">
        <f t="shared" si="13"/>
        <v>55000</v>
      </c>
      <c r="F46" s="43">
        <v>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25034000</v>
      </c>
      <c r="C61" s="39">
        <f t="shared" si="26"/>
        <v>0</v>
      </c>
      <c r="D61" s="39">
        <f t="shared" si="26"/>
        <v>0</v>
      </c>
      <c r="E61" s="39">
        <f t="shared" si="26"/>
        <v>25034000</v>
      </c>
      <c r="F61" s="40">
        <f t="shared" si="26"/>
        <v>25034000</v>
      </c>
      <c r="G61" s="41">
        <f t="shared" si="26"/>
        <v>19979000</v>
      </c>
      <c r="H61" s="40">
        <f t="shared" si="26"/>
        <v>415000</v>
      </c>
      <c r="I61" s="41">
        <f t="shared" si="26"/>
        <v>0</v>
      </c>
      <c r="J61" s="40">
        <f t="shared" si="26"/>
        <v>5130000</v>
      </c>
      <c r="K61" s="41">
        <f t="shared" si="26"/>
        <v>0</v>
      </c>
      <c r="L61" s="40">
        <f t="shared" si="26"/>
        <v>3124000</v>
      </c>
      <c r="M61" s="41">
        <f t="shared" si="26"/>
        <v>0</v>
      </c>
      <c r="N61" s="40">
        <f t="shared" si="26"/>
        <v>2862000</v>
      </c>
      <c r="O61" s="41">
        <f t="shared" si="26"/>
        <v>0</v>
      </c>
      <c r="P61" s="40">
        <f t="shared" si="26"/>
        <v>11531000</v>
      </c>
      <c r="Q61" s="41">
        <f t="shared" si="26"/>
        <v>0</v>
      </c>
      <c r="R61" s="20">
        <f t="shared" si="16"/>
        <v>-8.3866837387964139</v>
      </c>
      <c r="S61" s="21">
        <f t="shared" si="17"/>
        <v>0</v>
      </c>
      <c r="T61" s="20">
        <f t="shared" si="18"/>
        <v>46.061356555085084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25034000</v>
      </c>
      <c r="C65" s="48">
        <f t="shared" si="30"/>
        <v>0</v>
      </c>
      <c r="D65" s="48">
        <f t="shared" si="30"/>
        <v>0</v>
      </c>
      <c r="E65" s="48">
        <f t="shared" si="30"/>
        <v>25034000</v>
      </c>
      <c r="F65" s="49">
        <f t="shared" si="30"/>
        <v>25034000</v>
      </c>
      <c r="G65" s="50">
        <f t="shared" si="30"/>
        <v>19979000</v>
      </c>
      <c r="H65" s="49">
        <f t="shared" si="30"/>
        <v>415000</v>
      </c>
      <c r="I65" s="50">
        <f t="shared" si="30"/>
        <v>0</v>
      </c>
      <c r="J65" s="49">
        <f t="shared" si="30"/>
        <v>5130000</v>
      </c>
      <c r="K65" s="50">
        <f t="shared" si="30"/>
        <v>0</v>
      </c>
      <c r="L65" s="49">
        <f t="shared" si="30"/>
        <v>3124000</v>
      </c>
      <c r="M65" s="51">
        <f t="shared" si="30"/>
        <v>0</v>
      </c>
      <c r="N65" s="49">
        <f t="shared" si="30"/>
        <v>2862000</v>
      </c>
      <c r="O65" s="50">
        <f t="shared" si="30"/>
        <v>0</v>
      </c>
      <c r="P65" s="49">
        <f t="shared" si="30"/>
        <v>11531000</v>
      </c>
      <c r="Q65" s="50">
        <f t="shared" si="30"/>
        <v>0</v>
      </c>
      <c r="R65" s="34">
        <f t="shared" si="16"/>
        <v>-8.3866837387964139</v>
      </c>
      <c r="S65" s="35">
        <f t="shared" si="17"/>
        <v>0</v>
      </c>
      <c r="T65" s="34">
        <f t="shared" si="18"/>
        <v>46.061356555085084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35086000</v>
      </c>
      <c r="C8" s="36">
        <f t="shared" si="0"/>
        <v>0</v>
      </c>
      <c r="D8" s="36">
        <f t="shared" si="0"/>
        <v>0</v>
      </c>
      <c r="E8" s="36">
        <f t="shared" si="0"/>
        <v>35086000</v>
      </c>
      <c r="F8" s="37">
        <f t="shared" si="0"/>
        <v>35086000</v>
      </c>
      <c r="G8" s="38">
        <f t="shared" si="0"/>
        <v>28005000</v>
      </c>
      <c r="H8" s="37">
        <f t="shared" si="0"/>
        <v>5322000</v>
      </c>
      <c r="I8" s="38">
        <f t="shared" si="0"/>
        <v>3334808</v>
      </c>
      <c r="J8" s="37">
        <f t="shared" si="0"/>
        <v>5460000</v>
      </c>
      <c r="K8" s="38">
        <f t="shared" si="0"/>
        <v>4039055</v>
      </c>
      <c r="L8" s="37">
        <f t="shared" si="0"/>
        <v>1339000</v>
      </c>
      <c r="M8" s="38">
        <f t="shared" si="0"/>
        <v>4437734</v>
      </c>
      <c r="N8" s="37">
        <f t="shared" si="0"/>
        <v>15327000</v>
      </c>
      <c r="O8" s="38">
        <f t="shared" si="0"/>
        <v>15139994</v>
      </c>
      <c r="P8" s="37">
        <f t="shared" si="0"/>
        <v>27448000</v>
      </c>
      <c r="Q8" s="38">
        <f t="shared" si="0"/>
        <v>26951591</v>
      </c>
      <c r="R8" s="16">
        <f>IF(($L8       =0),0,((($N8       -$L8       )/$L8       )*100))</f>
        <v>1044.6601941747574</v>
      </c>
      <c r="S8" s="17">
        <f>IF(($M8       =0),0,((($O8       -$M8       )/$M8       )*100))</f>
        <v>241.16497293438499</v>
      </c>
      <c r="T8" s="16">
        <f>IF(($E8       =0),0,(($P8       /$E8       )*100))</f>
        <v>78.230633301031745</v>
      </c>
      <c r="U8" s="18">
        <f>IF(($E8       =0),0,(($Q8       /$E8       )*100))</f>
        <v>76.815798324117878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32086000</v>
      </c>
      <c r="C9" s="39">
        <f t="shared" si="2"/>
        <v>0</v>
      </c>
      <c r="D9" s="39">
        <f t="shared" si="2"/>
        <v>0</v>
      </c>
      <c r="E9" s="39">
        <f t="shared" si="2"/>
        <v>32086000</v>
      </c>
      <c r="F9" s="40">
        <f t="shared" si="2"/>
        <v>32086000</v>
      </c>
      <c r="G9" s="41">
        <f t="shared" si="2"/>
        <v>25005000</v>
      </c>
      <c r="H9" s="40">
        <f t="shared" si="2"/>
        <v>4135000</v>
      </c>
      <c r="I9" s="41">
        <f t="shared" si="2"/>
        <v>2188741</v>
      </c>
      <c r="J9" s="40">
        <f t="shared" si="2"/>
        <v>4728000</v>
      </c>
      <c r="K9" s="41">
        <f t="shared" si="2"/>
        <v>3306677</v>
      </c>
      <c r="L9" s="40">
        <f t="shared" si="2"/>
        <v>1118000</v>
      </c>
      <c r="M9" s="41">
        <f t="shared" si="2"/>
        <v>3552978</v>
      </c>
      <c r="N9" s="40">
        <f t="shared" si="2"/>
        <v>15024000</v>
      </c>
      <c r="O9" s="41">
        <f t="shared" si="2"/>
        <v>14903194</v>
      </c>
      <c r="P9" s="40">
        <f t="shared" si="2"/>
        <v>25005000</v>
      </c>
      <c r="Q9" s="41">
        <f t="shared" si="2"/>
        <v>23951590</v>
      </c>
      <c r="R9" s="20">
        <f>IF(($L9       =0),0,((($N9       -$L9       )/$L9       )*100))</f>
        <v>1243.8282647584974</v>
      </c>
      <c r="S9" s="21">
        <f>IF(($M9       =0),0,((($O9       -$M9       )/$M9       )*100))</f>
        <v>319.45641093189994</v>
      </c>
      <c r="T9" s="20">
        <f>IF(($E9       =0),0,(($P9       /$E9       )*100))</f>
        <v>77.931184940472477</v>
      </c>
      <c r="U9" s="22">
        <f>IF(($E9       =0),0,(($Q9       /$E9       )*100))</f>
        <v>74.648101975939667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17923000</v>
      </c>
      <c r="C10" s="42"/>
      <c r="D10" s="42"/>
      <c r="E10" s="42">
        <f t="shared" ref="E10:E41" si="4">$B10      +$C10      +$D10</f>
        <v>17923000</v>
      </c>
      <c r="F10" s="43">
        <v>17923000</v>
      </c>
      <c r="G10" s="44">
        <v>17923000</v>
      </c>
      <c r="H10" s="43">
        <v>4135000</v>
      </c>
      <c r="I10" s="44">
        <v>2188741</v>
      </c>
      <c r="J10" s="43">
        <v>4728000</v>
      </c>
      <c r="K10" s="44">
        <v>3306677</v>
      </c>
      <c r="L10" s="43"/>
      <c r="M10" s="44">
        <v>2434085</v>
      </c>
      <c r="N10" s="43">
        <v>9060000</v>
      </c>
      <c r="O10" s="44">
        <v>8939654</v>
      </c>
      <c r="P10" s="43">
        <f t="shared" ref="P10:P41" si="5">$H10      +$J10      +$L10      +$N10</f>
        <v>17923000</v>
      </c>
      <c r="Q10" s="44">
        <f t="shared" ref="Q10:Q41" si="6">$I10      +$K10      +$M10      +$O10</f>
        <v>16869157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267.26959001020919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94.120164035038783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14163000</v>
      </c>
      <c r="C23" s="42"/>
      <c r="D23" s="42"/>
      <c r="E23" s="42">
        <f t="shared" si="4"/>
        <v>14163000</v>
      </c>
      <c r="F23" s="43">
        <v>14163000</v>
      </c>
      <c r="G23" s="44">
        <v>7082000</v>
      </c>
      <c r="H23" s="43"/>
      <c r="I23" s="44"/>
      <c r="J23" s="43"/>
      <c r="K23" s="44"/>
      <c r="L23" s="43">
        <v>1118000</v>
      </c>
      <c r="M23" s="44">
        <v>1118893</v>
      </c>
      <c r="N23" s="43">
        <v>5964000</v>
      </c>
      <c r="O23" s="44">
        <v>5963540</v>
      </c>
      <c r="P23" s="43">
        <f t="shared" si="5"/>
        <v>7082000</v>
      </c>
      <c r="Q23" s="44">
        <f t="shared" si="6"/>
        <v>7082433</v>
      </c>
      <c r="R23" s="24">
        <f t="shared" si="7"/>
        <v>433.45259391771015</v>
      </c>
      <c r="S23" s="25">
        <f t="shared" si="8"/>
        <v>432.98572785780232</v>
      </c>
      <c r="T23" s="24">
        <f t="shared" si="9"/>
        <v>50.003530325496016</v>
      </c>
      <c r="U23" s="26">
        <f t="shared" si="10"/>
        <v>50.006587587375549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1187000</v>
      </c>
      <c r="I28" s="41">
        <f t="shared" si="11"/>
        <v>1146067</v>
      </c>
      <c r="J28" s="40">
        <f t="shared" si="11"/>
        <v>732000</v>
      </c>
      <c r="K28" s="41">
        <f t="shared" si="11"/>
        <v>732378</v>
      </c>
      <c r="L28" s="40">
        <f t="shared" si="11"/>
        <v>221000</v>
      </c>
      <c r="M28" s="41">
        <f t="shared" si="11"/>
        <v>884756</v>
      </c>
      <c r="N28" s="40">
        <f t="shared" si="11"/>
        <v>303000</v>
      </c>
      <c r="O28" s="41">
        <f t="shared" si="11"/>
        <v>236800</v>
      </c>
      <c r="P28" s="40">
        <f t="shared" si="11"/>
        <v>2443000</v>
      </c>
      <c r="Q28" s="41">
        <f t="shared" si="11"/>
        <v>3000001</v>
      </c>
      <c r="R28" s="20">
        <f t="shared" si="7"/>
        <v>37.104072398190048</v>
      </c>
      <c r="S28" s="21">
        <f t="shared" si="8"/>
        <v>-73.235558730316612</v>
      </c>
      <c r="T28" s="20">
        <f t="shared" si="9"/>
        <v>81.433333333333337</v>
      </c>
      <c r="U28" s="22">
        <f t="shared" si="10"/>
        <v>100.00003333333333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1187000</v>
      </c>
      <c r="I31" s="44">
        <v>1146067</v>
      </c>
      <c r="J31" s="43">
        <v>732000</v>
      </c>
      <c r="K31" s="44">
        <v>732378</v>
      </c>
      <c r="L31" s="43">
        <v>221000</v>
      </c>
      <c r="M31" s="44">
        <v>884756</v>
      </c>
      <c r="N31" s="43">
        <v>303000</v>
      </c>
      <c r="O31" s="44">
        <v>236800</v>
      </c>
      <c r="P31" s="43">
        <f t="shared" si="5"/>
        <v>2443000</v>
      </c>
      <c r="Q31" s="44">
        <f t="shared" si="6"/>
        <v>3000001</v>
      </c>
      <c r="R31" s="24">
        <f t="shared" si="7"/>
        <v>37.104072398190048</v>
      </c>
      <c r="S31" s="25">
        <f t="shared" si="8"/>
        <v>-73.235558730316612</v>
      </c>
      <c r="T31" s="24">
        <f t="shared" si="9"/>
        <v>81.433333333333337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32345000</v>
      </c>
      <c r="C43" s="45">
        <f t="shared" si="20"/>
        <v>-7622000</v>
      </c>
      <c r="D43" s="45">
        <f t="shared" si="20"/>
        <v>0</v>
      </c>
      <c r="E43" s="45">
        <f t="shared" si="20"/>
        <v>24723000</v>
      </c>
      <c r="F43" s="46">
        <f t="shared" si="20"/>
        <v>32345000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32345000</v>
      </c>
      <c r="C44" s="39">
        <f t="shared" si="22"/>
        <v>-7622000</v>
      </c>
      <c r="D44" s="39">
        <f t="shared" si="22"/>
        <v>0</v>
      </c>
      <c r="E44" s="39">
        <f t="shared" si="22"/>
        <v>24723000</v>
      </c>
      <c r="F44" s="40">
        <f t="shared" si="22"/>
        <v>32345000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4327000</v>
      </c>
      <c r="C45" s="42"/>
      <c r="D45" s="42"/>
      <c r="E45" s="42">
        <f t="shared" si="13"/>
        <v>4327000</v>
      </c>
      <c r="F45" s="43">
        <v>4327000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28018000</v>
      </c>
      <c r="C46" s="42">
        <v>-7622000</v>
      </c>
      <c r="D46" s="42"/>
      <c r="E46" s="42">
        <f t="shared" si="13"/>
        <v>20396000</v>
      </c>
      <c r="F46" s="43">
        <v>28018000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67431000</v>
      </c>
      <c r="C61" s="39">
        <f t="shared" si="26"/>
        <v>-7622000</v>
      </c>
      <c r="D61" s="39">
        <f t="shared" si="26"/>
        <v>0</v>
      </c>
      <c r="E61" s="39">
        <f t="shared" si="26"/>
        <v>59809000</v>
      </c>
      <c r="F61" s="40">
        <f t="shared" si="26"/>
        <v>67431000</v>
      </c>
      <c r="G61" s="41">
        <f t="shared" si="26"/>
        <v>28005000</v>
      </c>
      <c r="H61" s="40">
        <f t="shared" si="26"/>
        <v>5322000</v>
      </c>
      <c r="I61" s="41">
        <f t="shared" si="26"/>
        <v>3334808</v>
      </c>
      <c r="J61" s="40">
        <f t="shared" si="26"/>
        <v>5460000</v>
      </c>
      <c r="K61" s="41">
        <f t="shared" si="26"/>
        <v>4039055</v>
      </c>
      <c r="L61" s="40">
        <f t="shared" si="26"/>
        <v>1339000</v>
      </c>
      <c r="M61" s="41">
        <f t="shared" si="26"/>
        <v>4437734</v>
      </c>
      <c r="N61" s="40">
        <f t="shared" si="26"/>
        <v>15327000</v>
      </c>
      <c r="O61" s="41">
        <f t="shared" si="26"/>
        <v>15139994</v>
      </c>
      <c r="P61" s="40">
        <f t="shared" si="26"/>
        <v>27448000</v>
      </c>
      <c r="Q61" s="41">
        <f t="shared" si="26"/>
        <v>26951591</v>
      </c>
      <c r="R61" s="20">
        <f t="shared" si="16"/>
        <v>1044.6601941747574</v>
      </c>
      <c r="S61" s="21">
        <f t="shared" si="17"/>
        <v>241.16497293438499</v>
      </c>
      <c r="T61" s="20">
        <f t="shared" si="18"/>
        <v>45.892758614924176</v>
      </c>
      <c r="U61" s="22">
        <f t="shared" si="19"/>
        <v>45.062768145262417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67431000</v>
      </c>
      <c r="C65" s="48">
        <f t="shared" si="30"/>
        <v>-7622000</v>
      </c>
      <c r="D65" s="48">
        <f t="shared" si="30"/>
        <v>0</v>
      </c>
      <c r="E65" s="48">
        <f t="shared" si="30"/>
        <v>59809000</v>
      </c>
      <c r="F65" s="49">
        <f t="shared" si="30"/>
        <v>67431000</v>
      </c>
      <c r="G65" s="50">
        <f t="shared" si="30"/>
        <v>28005000</v>
      </c>
      <c r="H65" s="49">
        <f t="shared" si="30"/>
        <v>5322000</v>
      </c>
      <c r="I65" s="50">
        <f t="shared" si="30"/>
        <v>3334808</v>
      </c>
      <c r="J65" s="49">
        <f t="shared" si="30"/>
        <v>5460000</v>
      </c>
      <c r="K65" s="50">
        <f t="shared" si="30"/>
        <v>4039055</v>
      </c>
      <c r="L65" s="49">
        <f t="shared" si="30"/>
        <v>1339000</v>
      </c>
      <c r="M65" s="51">
        <f t="shared" si="30"/>
        <v>4437734</v>
      </c>
      <c r="N65" s="49">
        <f t="shared" si="30"/>
        <v>15327000</v>
      </c>
      <c r="O65" s="50">
        <f t="shared" si="30"/>
        <v>15139994</v>
      </c>
      <c r="P65" s="49">
        <f t="shared" si="30"/>
        <v>27448000</v>
      </c>
      <c r="Q65" s="50">
        <f t="shared" si="30"/>
        <v>26951591</v>
      </c>
      <c r="R65" s="34">
        <f t="shared" si="16"/>
        <v>1044.6601941747574</v>
      </c>
      <c r="S65" s="35">
        <f t="shared" si="17"/>
        <v>241.16497293438499</v>
      </c>
      <c r="T65" s="34">
        <f t="shared" si="18"/>
        <v>45.892758614924176</v>
      </c>
      <c r="U65" s="35">
        <f t="shared" si="19"/>
        <v>45.062768145262417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31812000</v>
      </c>
      <c r="C8" s="36">
        <f t="shared" si="0"/>
        <v>0</v>
      </c>
      <c r="D8" s="36">
        <f t="shared" si="0"/>
        <v>0</v>
      </c>
      <c r="E8" s="36">
        <f t="shared" si="0"/>
        <v>31812000</v>
      </c>
      <c r="F8" s="37">
        <f t="shared" si="0"/>
        <v>31812000</v>
      </c>
      <c r="G8" s="38">
        <f t="shared" si="0"/>
        <v>31812000</v>
      </c>
      <c r="H8" s="37">
        <f t="shared" si="0"/>
        <v>9357000</v>
      </c>
      <c r="I8" s="38">
        <f t="shared" si="0"/>
        <v>-286288448</v>
      </c>
      <c r="J8" s="37">
        <f t="shared" si="0"/>
        <v>15587000</v>
      </c>
      <c r="K8" s="38">
        <f t="shared" si="0"/>
        <v>21730370</v>
      </c>
      <c r="L8" s="37">
        <f t="shared" si="0"/>
        <v>3919000</v>
      </c>
      <c r="M8" s="38">
        <f t="shared" si="0"/>
        <v>290727704</v>
      </c>
      <c r="N8" s="37">
        <f t="shared" si="0"/>
        <v>2494000</v>
      </c>
      <c r="O8" s="38">
        <f t="shared" si="0"/>
        <v>0</v>
      </c>
      <c r="P8" s="37">
        <f t="shared" si="0"/>
        <v>31357000</v>
      </c>
      <c r="Q8" s="38">
        <f t="shared" si="0"/>
        <v>26169626</v>
      </c>
      <c r="R8" s="16">
        <f>IF(($L8       =0),0,((($N8       -$L8       )/$L8       )*100))</f>
        <v>-36.361316662413877</v>
      </c>
      <c r="S8" s="17">
        <f>IF(($M8       =0),0,((($O8       -$M8       )/$M8       )*100))</f>
        <v>-100</v>
      </c>
      <c r="T8" s="16">
        <f>IF(($E8       =0),0,(($P8       /$E8       )*100))</f>
        <v>98.569722117439966</v>
      </c>
      <c r="U8" s="18">
        <f>IF(($E8       =0),0,(($Q8       /$E8       )*100))</f>
        <v>82.263378599270723</v>
      </c>
      <c r="V8" s="37">
        <f t="shared" ref="V8:W8" si="1">+V9+V28</f>
        <v>17596000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28812000</v>
      </c>
      <c r="C9" s="39">
        <f t="shared" si="2"/>
        <v>0</v>
      </c>
      <c r="D9" s="39">
        <f t="shared" si="2"/>
        <v>0</v>
      </c>
      <c r="E9" s="39">
        <f t="shared" si="2"/>
        <v>28812000</v>
      </c>
      <c r="F9" s="40">
        <f t="shared" si="2"/>
        <v>28812000</v>
      </c>
      <c r="G9" s="41">
        <f t="shared" si="2"/>
        <v>28812000</v>
      </c>
      <c r="H9" s="40">
        <f t="shared" si="2"/>
        <v>7822000</v>
      </c>
      <c r="I9" s="41">
        <f t="shared" si="2"/>
        <v>-271538448</v>
      </c>
      <c r="J9" s="40">
        <f t="shared" si="2"/>
        <v>14730000</v>
      </c>
      <c r="K9" s="41">
        <f t="shared" si="2"/>
        <v>20234518</v>
      </c>
      <c r="L9" s="40">
        <f t="shared" si="2"/>
        <v>3919000</v>
      </c>
      <c r="M9" s="41">
        <f t="shared" si="2"/>
        <v>275327990</v>
      </c>
      <c r="N9" s="40">
        <f t="shared" si="2"/>
        <v>2341000</v>
      </c>
      <c r="O9" s="41">
        <f t="shared" si="2"/>
        <v>0</v>
      </c>
      <c r="P9" s="40">
        <f t="shared" si="2"/>
        <v>28812000</v>
      </c>
      <c r="Q9" s="41">
        <f t="shared" si="2"/>
        <v>24024060</v>
      </c>
      <c r="R9" s="20">
        <f>IF(($L9       =0),0,((($N9       -$L9       )/$L9       )*100))</f>
        <v>-40.265373819852002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83.382132444814658</v>
      </c>
      <c r="V9" s="40">
        <f t="shared" ref="V9:W9" si="3">SUM(V10:V27)</f>
        <v>17596000</v>
      </c>
      <c r="W9" s="41">
        <f t="shared" si="3"/>
        <v>0</v>
      </c>
    </row>
    <row r="10" spans="1:23" ht="13" x14ac:dyDescent="0.3">
      <c r="A10" s="23" t="s">
        <v>36</v>
      </c>
      <c r="B10" s="42">
        <v>8812000</v>
      </c>
      <c r="C10" s="42"/>
      <c r="D10" s="42"/>
      <c r="E10" s="42">
        <f t="shared" ref="E10:E41" si="4">$B10      +$C10      +$D10</f>
        <v>8812000</v>
      </c>
      <c r="F10" s="43">
        <v>8812000</v>
      </c>
      <c r="G10" s="44">
        <v>8812000</v>
      </c>
      <c r="H10" s="43">
        <v>2923000</v>
      </c>
      <c r="I10" s="44">
        <v>-165841435</v>
      </c>
      <c r="J10" s="43">
        <v>5889000</v>
      </c>
      <c r="K10" s="44">
        <v>2219390</v>
      </c>
      <c r="L10" s="43"/>
      <c r="M10" s="44">
        <v>165868781</v>
      </c>
      <c r="N10" s="43"/>
      <c r="O10" s="44"/>
      <c r="P10" s="43">
        <f t="shared" ref="P10:P41" si="5">$H10      +$J10      +$L10      +$N10</f>
        <v>8812000</v>
      </c>
      <c r="Q10" s="44">
        <f t="shared" ref="Q10:Q41" si="6">$I10      +$K10      +$M10      +$O10</f>
        <v>2246736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25.496323195642308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4899000</v>
      </c>
      <c r="I23" s="44">
        <v>-105697013</v>
      </c>
      <c r="J23" s="43">
        <v>8841000</v>
      </c>
      <c r="K23" s="44">
        <v>18015128</v>
      </c>
      <c r="L23" s="43">
        <v>3919000</v>
      </c>
      <c r="M23" s="44">
        <v>109459209</v>
      </c>
      <c r="N23" s="43">
        <v>2341000</v>
      </c>
      <c r="O23" s="44"/>
      <c r="P23" s="43">
        <f t="shared" si="5"/>
        <v>20000000</v>
      </c>
      <c r="Q23" s="44">
        <f t="shared" si="6"/>
        <v>21777324</v>
      </c>
      <c r="R23" s="24">
        <f t="shared" si="7"/>
        <v>-40.265373819852002</v>
      </c>
      <c r="S23" s="25">
        <f t="shared" si="8"/>
        <v>-100</v>
      </c>
      <c r="T23" s="24">
        <f t="shared" si="9"/>
        <v>100</v>
      </c>
      <c r="U23" s="26">
        <f t="shared" si="10"/>
        <v>108.88661999999999</v>
      </c>
      <c r="V23" s="43">
        <v>17596000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1535000</v>
      </c>
      <c r="I28" s="41">
        <f t="shared" si="11"/>
        <v>-14750000</v>
      </c>
      <c r="J28" s="40">
        <f t="shared" si="11"/>
        <v>857000</v>
      </c>
      <c r="K28" s="41">
        <f t="shared" si="11"/>
        <v>1495852</v>
      </c>
      <c r="L28" s="40">
        <f t="shared" si="11"/>
        <v>0</v>
      </c>
      <c r="M28" s="41">
        <f t="shared" si="11"/>
        <v>15399714</v>
      </c>
      <c r="N28" s="40">
        <f t="shared" si="11"/>
        <v>153000</v>
      </c>
      <c r="O28" s="41">
        <f t="shared" si="11"/>
        <v>0</v>
      </c>
      <c r="P28" s="40">
        <f t="shared" si="11"/>
        <v>2545000</v>
      </c>
      <c r="Q28" s="41">
        <f t="shared" si="11"/>
        <v>2145566</v>
      </c>
      <c r="R28" s="20">
        <f t="shared" si="7"/>
        <v>0</v>
      </c>
      <c r="S28" s="21">
        <f t="shared" si="8"/>
        <v>-100</v>
      </c>
      <c r="T28" s="20">
        <f t="shared" si="9"/>
        <v>84.833333333333343</v>
      </c>
      <c r="U28" s="22">
        <f t="shared" si="10"/>
        <v>71.518866666666668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1535000</v>
      </c>
      <c r="I31" s="44">
        <v>-14750000</v>
      </c>
      <c r="J31" s="43">
        <v>857000</v>
      </c>
      <c r="K31" s="44">
        <v>1495852</v>
      </c>
      <c r="L31" s="43"/>
      <c r="M31" s="44">
        <v>15399714</v>
      </c>
      <c r="N31" s="43">
        <v>153000</v>
      </c>
      <c r="O31" s="44"/>
      <c r="P31" s="43">
        <f t="shared" si="5"/>
        <v>2545000</v>
      </c>
      <c r="Q31" s="44">
        <f t="shared" si="6"/>
        <v>2145566</v>
      </c>
      <c r="R31" s="24">
        <f t="shared" si="7"/>
        <v>0</v>
      </c>
      <c r="S31" s="25">
        <f t="shared" si="8"/>
        <v>-100</v>
      </c>
      <c r="T31" s="24">
        <f t="shared" si="9"/>
        <v>84.833333333333343</v>
      </c>
      <c r="U31" s="26">
        <f t="shared" si="10"/>
        <v>71.518866666666668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31812000</v>
      </c>
      <c r="C61" s="39">
        <f t="shared" si="26"/>
        <v>0</v>
      </c>
      <c r="D61" s="39">
        <f t="shared" si="26"/>
        <v>0</v>
      </c>
      <c r="E61" s="39">
        <f t="shared" si="26"/>
        <v>31812000</v>
      </c>
      <c r="F61" s="40">
        <f t="shared" si="26"/>
        <v>31812000</v>
      </c>
      <c r="G61" s="41">
        <f t="shared" si="26"/>
        <v>31812000</v>
      </c>
      <c r="H61" s="40">
        <f t="shared" si="26"/>
        <v>9357000</v>
      </c>
      <c r="I61" s="41">
        <f t="shared" si="26"/>
        <v>-286288448</v>
      </c>
      <c r="J61" s="40">
        <f t="shared" si="26"/>
        <v>15587000</v>
      </c>
      <c r="K61" s="41">
        <f t="shared" si="26"/>
        <v>21730370</v>
      </c>
      <c r="L61" s="40">
        <f t="shared" si="26"/>
        <v>3919000</v>
      </c>
      <c r="M61" s="41">
        <f t="shared" si="26"/>
        <v>290727704</v>
      </c>
      <c r="N61" s="40">
        <f t="shared" si="26"/>
        <v>2494000</v>
      </c>
      <c r="O61" s="41">
        <f t="shared" si="26"/>
        <v>0</v>
      </c>
      <c r="P61" s="40">
        <f t="shared" si="26"/>
        <v>31357000</v>
      </c>
      <c r="Q61" s="41">
        <f t="shared" si="26"/>
        <v>26169626</v>
      </c>
      <c r="R61" s="20">
        <f t="shared" si="16"/>
        <v>-36.361316662413877</v>
      </c>
      <c r="S61" s="21">
        <f t="shared" si="17"/>
        <v>-100</v>
      </c>
      <c r="T61" s="20">
        <f t="shared" si="18"/>
        <v>98.569722117439966</v>
      </c>
      <c r="U61" s="22">
        <f t="shared" si="19"/>
        <v>82.263378599270723</v>
      </c>
      <c r="V61" s="40">
        <f t="shared" ref="V61:W61" si="27">+V8+V43</f>
        <v>17596000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31812000</v>
      </c>
      <c r="C65" s="48">
        <f t="shared" si="30"/>
        <v>0</v>
      </c>
      <c r="D65" s="48">
        <f t="shared" si="30"/>
        <v>0</v>
      </c>
      <c r="E65" s="48">
        <f t="shared" si="30"/>
        <v>31812000</v>
      </c>
      <c r="F65" s="49">
        <f t="shared" si="30"/>
        <v>31812000</v>
      </c>
      <c r="G65" s="50">
        <f t="shared" si="30"/>
        <v>31812000</v>
      </c>
      <c r="H65" s="49">
        <f t="shared" si="30"/>
        <v>9357000</v>
      </c>
      <c r="I65" s="50">
        <f t="shared" si="30"/>
        <v>-286288448</v>
      </c>
      <c r="J65" s="49">
        <f t="shared" si="30"/>
        <v>15587000</v>
      </c>
      <c r="K65" s="50">
        <f t="shared" si="30"/>
        <v>21730370</v>
      </c>
      <c r="L65" s="49">
        <f t="shared" si="30"/>
        <v>3919000</v>
      </c>
      <c r="M65" s="51">
        <f t="shared" si="30"/>
        <v>290727704</v>
      </c>
      <c r="N65" s="49">
        <f t="shared" si="30"/>
        <v>2494000</v>
      </c>
      <c r="O65" s="50">
        <f t="shared" si="30"/>
        <v>0</v>
      </c>
      <c r="P65" s="49">
        <f t="shared" si="30"/>
        <v>31357000</v>
      </c>
      <c r="Q65" s="50">
        <f t="shared" si="30"/>
        <v>26169626</v>
      </c>
      <c r="R65" s="34">
        <f t="shared" si="16"/>
        <v>-36.361316662413877</v>
      </c>
      <c r="S65" s="35">
        <f t="shared" si="17"/>
        <v>-100</v>
      </c>
      <c r="T65" s="34">
        <f t="shared" si="18"/>
        <v>98.569722117439966</v>
      </c>
      <c r="U65" s="35">
        <f t="shared" si="19"/>
        <v>82.263378599270723</v>
      </c>
      <c r="V65" s="49">
        <f>+V61+V62</f>
        <v>17596000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103581000</v>
      </c>
      <c r="C8" s="36">
        <f t="shared" si="0"/>
        <v>0</v>
      </c>
      <c r="D8" s="36">
        <f t="shared" si="0"/>
        <v>0</v>
      </c>
      <c r="E8" s="36">
        <f t="shared" si="0"/>
        <v>103581000</v>
      </c>
      <c r="F8" s="37">
        <f t="shared" si="0"/>
        <v>103581000</v>
      </c>
      <c r="G8" s="38">
        <f t="shared" si="0"/>
        <v>93631000</v>
      </c>
      <c r="H8" s="37">
        <f t="shared" si="0"/>
        <v>11946000</v>
      </c>
      <c r="I8" s="38">
        <f t="shared" si="0"/>
        <v>8192806</v>
      </c>
      <c r="J8" s="37">
        <f t="shared" si="0"/>
        <v>26157000</v>
      </c>
      <c r="K8" s="38">
        <f t="shared" si="0"/>
        <v>25018941</v>
      </c>
      <c r="L8" s="37">
        <f t="shared" si="0"/>
        <v>8001000</v>
      </c>
      <c r="M8" s="38">
        <f t="shared" si="0"/>
        <v>9703010</v>
      </c>
      <c r="N8" s="37">
        <f t="shared" si="0"/>
        <v>17948000</v>
      </c>
      <c r="O8" s="38">
        <f t="shared" si="0"/>
        <v>16561001</v>
      </c>
      <c r="P8" s="37">
        <f t="shared" si="0"/>
        <v>64052000</v>
      </c>
      <c r="Q8" s="38">
        <f t="shared" si="0"/>
        <v>59475758</v>
      </c>
      <c r="R8" s="16">
        <f>IF(($L8       =0),0,((($N8       -$L8       )/$L8       )*100))</f>
        <v>124.32195975503062</v>
      </c>
      <c r="S8" s="17">
        <f>IF(($M8       =0),0,((($O8       -$M8       )/$M8       )*100))</f>
        <v>70.679005793047722</v>
      </c>
      <c r="T8" s="16">
        <f>IF(($E8       =0),0,(($P8       /$E8       )*100))</f>
        <v>61.837595698052731</v>
      </c>
      <c r="U8" s="18">
        <f>IF(($E8       =0),0,(($Q8       /$E8       )*100))</f>
        <v>57.419563433448218</v>
      </c>
      <c r="V8" s="37">
        <f t="shared" ref="V8:W8" si="1">+V9+V28</f>
        <v>17868000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100581000</v>
      </c>
      <c r="C9" s="39">
        <f t="shared" si="2"/>
        <v>0</v>
      </c>
      <c r="D9" s="39">
        <f t="shared" si="2"/>
        <v>0</v>
      </c>
      <c r="E9" s="39">
        <f t="shared" si="2"/>
        <v>100581000</v>
      </c>
      <c r="F9" s="40">
        <f t="shared" si="2"/>
        <v>100581000</v>
      </c>
      <c r="G9" s="41">
        <f t="shared" si="2"/>
        <v>90631000</v>
      </c>
      <c r="H9" s="40">
        <f t="shared" si="2"/>
        <v>10480000</v>
      </c>
      <c r="I9" s="41">
        <f t="shared" si="2"/>
        <v>8192806</v>
      </c>
      <c r="J9" s="40">
        <f t="shared" si="2"/>
        <v>26099000</v>
      </c>
      <c r="K9" s="41">
        <f t="shared" si="2"/>
        <v>23540447</v>
      </c>
      <c r="L9" s="40">
        <f t="shared" si="2"/>
        <v>7145000</v>
      </c>
      <c r="M9" s="41">
        <f t="shared" si="2"/>
        <v>8860932</v>
      </c>
      <c r="N9" s="40">
        <f t="shared" si="2"/>
        <v>17328000</v>
      </c>
      <c r="O9" s="41">
        <f t="shared" si="2"/>
        <v>15881574</v>
      </c>
      <c r="P9" s="40">
        <f t="shared" si="2"/>
        <v>61052000</v>
      </c>
      <c r="Q9" s="41">
        <f t="shared" si="2"/>
        <v>56475759</v>
      </c>
      <c r="R9" s="20">
        <f>IF(($L9       =0),0,((($N9       -$L9       )/$L9       )*100))</f>
        <v>142.51924422673198</v>
      </c>
      <c r="S9" s="21">
        <f>IF(($M9       =0),0,((($O9       -$M9       )/$M9       )*100))</f>
        <v>79.231417191780736</v>
      </c>
      <c r="T9" s="20">
        <f>IF(($E9       =0),0,(($P9       /$E9       )*100))</f>
        <v>60.699336852884741</v>
      </c>
      <c r="U9" s="22">
        <f>IF(($E9       =0),0,(($Q9       /$E9       )*100))</f>
        <v>56.149530229367372</v>
      </c>
      <c r="V9" s="40">
        <f t="shared" ref="V9:W9" si="3">SUM(V10:V27)</f>
        <v>17868000</v>
      </c>
      <c r="W9" s="41">
        <f t="shared" si="3"/>
        <v>0</v>
      </c>
    </row>
    <row r="10" spans="1:23" ht="13" x14ac:dyDescent="0.3">
      <c r="A10" s="23" t="s">
        <v>36</v>
      </c>
      <c r="B10" s="42">
        <v>39399000</v>
      </c>
      <c r="C10" s="42"/>
      <c r="D10" s="42"/>
      <c r="E10" s="42">
        <f t="shared" ref="E10:E41" si="4">$B10      +$C10      +$D10</f>
        <v>39399000</v>
      </c>
      <c r="F10" s="43">
        <v>39399000</v>
      </c>
      <c r="G10" s="44">
        <v>39399000</v>
      </c>
      <c r="H10" s="43">
        <v>3506000</v>
      </c>
      <c r="I10" s="44">
        <v>7923563</v>
      </c>
      <c r="J10" s="43">
        <v>16008000</v>
      </c>
      <c r="K10" s="44">
        <v>11578256</v>
      </c>
      <c r="L10" s="43">
        <v>3917000</v>
      </c>
      <c r="M10" s="44">
        <v>3952392</v>
      </c>
      <c r="N10" s="43">
        <v>3707000</v>
      </c>
      <c r="O10" s="44">
        <v>3324009</v>
      </c>
      <c r="P10" s="43">
        <f t="shared" ref="P10:P41" si="5">$H10      +$J10      +$L10      +$N10</f>
        <v>27138000</v>
      </c>
      <c r="Q10" s="44">
        <f t="shared" ref="Q10:Q41" si="6">$I10      +$K10      +$M10      +$O10</f>
        <v>26778220</v>
      </c>
      <c r="R10" s="24">
        <f t="shared" ref="R10:R41" si="7">IF(($L10      =0),0,((($N10      -$L10      )/$L10      )*100))</f>
        <v>-5.3612458514169008</v>
      </c>
      <c r="S10" s="25">
        <f t="shared" ref="S10:S41" si="8">IF(($M10      =0),0,((($O10      -$M10      )/$M10      )*100))</f>
        <v>-15.898802547925408</v>
      </c>
      <c r="T10" s="24">
        <f t="shared" ref="T10:T41" si="9">IF(($E10      =0),0,(($P10      /$E10      )*100))</f>
        <v>68.879920810172848</v>
      </c>
      <c r="U10" s="26">
        <f t="shared" ref="U10:U41" si="10">IF(($E10      =0),0,(($Q10      /$E10      )*100))</f>
        <v>67.96675042513769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21093000</v>
      </c>
      <c r="C13" s="42"/>
      <c r="D13" s="42"/>
      <c r="E13" s="42">
        <f t="shared" si="4"/>
        <v>21093000</v>
      </c>
      <c r="F13" s="43">
        <v>21093000</v>
      </c>
      <c r="G13" s="44">
        <v>21093000</v>
      </c>
      <c r="H13" s="43"/>
      <c r="I13" s="44">
        <v>269243</v>
      </c>
      <c r="J13" s="43">
        <v>8915000</v>
      </c>
      <c r="K13" s="44">
        <v>9664380</v>
      </c>
      <c r="L13" s="43"/>
      <c r="M13" s="44">
        <v>157993</v>
      </c>
      <c r="N13" s="43">
        <v>12178000</v>
      </c>
      <c r="O13" s="44">
        <v>3185233</v>
      </c>
      <c r="P13" s="43">
        <f t="shared" si="5"/>
        <v>21093000</v>
      </c>
      <c r="Q13" s="44">
        <f t="shared" si="6"/>
        <v>13276849</v>
      </c>
      <c r="R13" s="24">
        <f t="shared" si="7"/>
        <v>0</v>
      </c>
      <c r="S13" s="25">
        <f t="shared" si="8"/>
        <v>1916.0595722595303</v>
      </c>
      <c r="T13" s="24">
        <f t="shared" si="9"/>
        <v>100</v>
      </c>
      <c r="U13" s="26">
        <f t="shared" si="10"/>
        <v>62.944336983833502</v>
      </c>
      <c r="V13" s="43"/>
      <c r="W13" s="44"/>
    </row>
    <row r="14" spans="1:23" ht="13" x14ac:dyDescent="0.3">
      <c r="A14" s="23" t="s">
        <v>40</v>
      </c>
      <c r="B14" s="42">
        <v>28355000</v>
      </c>
      <c r="C14" s="42"/>
      <c r="D14" s="42"/>
      <c r="E14" s="42">
        <f t="shared" si="4"/>
        <v>28355000</v>
      </c>
      <c r="F14" s="43">
        <v>28355000</v>
      </c>
      <c r="G14" s="44">
        <v>20752000</v>
      </c>
      <c r="H14" s="43">
        <v>1107000</v>
      </c>
      <c r="I14" s="44"/>
      <c r="J14" s="43">
        <v>1176000</v>
      </c>
      <c r="K14" s="44">
        <v>1248737</v>
      </c>
      <c r="L14" s="43">
        <v>3228000</v>
      </c>
      <c r="M14" s="44">
        <v>3967679</v>
      </c>
      <c r="N14" s="43">
        <v>1443000</v>
      </c>
      <c r="O14" s="44">
        <v>2149908</v>
      </c>
      <c r="P14" s="43">
        <f t="shared" si="5"/>
        <v>6954000</v>
      </c>
      <c r="Q14" s="44">
        <f t="shared" si="6"/>
        <v>7366324</v>
      </c>
      <c r="R14" s="24">
        <f t="shared" si="7"/>
        <v>-55.297397769516735</v>
      </c>
      <c r="S14" s="25">
        <f t="shared" si="8"/>
        <v>-45.814467349803245</v>
      </c>
      <c r="T14" s="24">
        <f t="shared" si="9"/>
        <v>24.524775171927349</v>
      </c>
      <c r="U14" s="26">
        <f t="shared" si="10"/>
        <v>25.978924351966143</v>
      </c>
      <c r="V14" s="43">
        <v>17868000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11734000</v>
      </c>
      <c r="C23" s="42"/>
      <c r="D23" s="42"/>
      <c r="E23" s="42">
        <f t="shared" si="4"/>
        <v>11734000</v>
      </c>
      <c r="F23" s="43">
        <v>11734000</v>
      </c>
      <c r="G23" s="44">
        <v>9387000</v>
      </c>
      <c r="H23" s="43">
        <v>5867000</v>
      </c>
      <c r="I23" s="44"/>
      <c r="J23" s="43"/>
      <c r="K23" s="44">
        <v>1049074</v>
      </c>
      <c r="L23" s="43"/>
      <c r="M23" s="44">
        <v>782868</v>
      </c>
      <c r="N23" s="43"/>
      <c r="O23" s="44">
        <v>7222424</v>
      </c>
      <c r="P23" s="43">
        <f t="shared" si="5"/>
        <v>5867000</v>
      </c>
      <c r="Q23" s="44">
        <f t="shared" si="6"/>
        <v>9054366</v>
      </c>
      <c r="R23" s="24">
        <f t="shared" si="7"/>
        <v>0</v>
      </c>
      <c r="S23" s="25">
        <f t="shared" si="8"/>
        <v>822.55961413673833</v>
      </c>
      <c r="T23" s="24">
        <f t="shared" si="9"/>
        <v>50</v>
      </c>
      <c r="U23" s="26">
        <f t="shared" si="10"/>
        <v>77.163507755241184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1466000</v>
      </c>
      <c r="I28" s="41">
        <f t="shared" si="11"/>
        <v>0</v>
      </c>
      <c r="J28" s="40">
        <f t="shared" si="11"/>
        <v>58000</v>
      </c>
      <c r="K28" s="41">
        <f t="shared" si="11"/>
        <v>1478494</v>
      </c>
      <c r="L28" s="40">
        <f t="shared" si="11"/>
        <v>856000</v>
      </c>
      <c r="M28" s="41">
        <f t="shared" si="11"/>
        <v>842078</v>
      </c>
      <c r="N28" s="40">
        <f t="shared" si="11"/>
        <v>620000</v>
      </c>
      <c r="O28" s="41">
        <f t="shared" si="11"/>
        <v>679427</v>
      </c>
      <c r="P28" s="40">
        <f t="shared" si="11"/>
        <v>3000000</v>
      </c>
      <c r="Q28" s="41">
        <f t="shared" si="11"/>
        <v>2999999</v>
      </c>
      <c r="R28" s="20">
        <f t="shared" si="7"/>
        <v>-27.570093457943923</v>
      </c>
      <c r="S28" s="21">
        <f t="shared" si="8"/>
        <v>-19.315431587097631</v>
      </c>
      <c r="T28" s="20">
        <f t="shared" si="9"/>
        <v>100</v>
      </c>
      <c r="U28" s="22">
        <f t="shared" si="10"/>
        <v>99.999966666666666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1466000</v>
      </c>
      <c r="I31" s="44"/>
      <c r="J31" s="43">
        <v>58000</v>
      </c>
      <c r="K31" s="44">
        <v>1478494</v>
      </c>
      <c r="L31" s="43">
        <v>856000</v>
      </c>
      <c r="M31" s="44">
        <v>842078</v>
      </c>
      <c r="N31" s="43">
        <v>620000</v>
      </c>
      <c r="O31" s="44">
        <v>679427</v>
      </c>
      <c r="P31" s="43">
        <f t="shared" si="5"/>
        <v>3000000</v>
      </c>
      <c r="Q31" s="44">
        <f t="shared" si="6"/>
        <v>2999999</v>
      </c>
      <c r="R31" s="24">
        <f t="shared" si="7"/>
        <v>-27.570093457943923</v>
      </c>
      <c r="S31" s="25">
        <f t="shared" si="8"/>
        <v>-19.315431587097631</v>
      </c>
      <c r="T31" s="24">
        <f t="shared" si="9"/>
        <v>100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76625000</v>
      </c>
      <c r="C43" s="45">
        <f t="shared" si="20"/>
        <v>3431000</v>
      </c>
      <c r="D43" s="45">
        <f t="shared" si="20"/>
        <v>0</v>
      </c>
      <c r="E43" s="45">
        <f t="shared" si="20"/>
        <v>80056000</v>
      </c>
      <c r="F43" s="46">
        <f t="shared" si="20"/>
        <v>80625000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76625000</v>
      </c>
      <c r="C44" s="39">
        <f t="shared" si="22"/>
        <v>3431000</v>
      </c>
      <c r="D44" s="39">
        <f t="shared" si="22"/>
        <v>0</v>
      </c>
      <c r="E44" s="39">
        <f t="shared" si="22"/>
        <v>80056000</v>
      </c>
      <c r="F44" s="40">
        <f t="shared" si="22"/>
        <v>80625000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20000000</v>
      </c>
      <c r="C45" s="42"/>
      <c r="D45" s="42"/>
      <c r="E45" s="42">
        <f t="shared" si="13"/>
        <v>20000000</v>
      </c>
      <c r="F45" s="43">
        <v>20000000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9625000</v>
      </c>
      <c r="C46" s="42">
        <v>-569000</v>
      </c>
      <c r="D46" s="42"/>
      <c r="E46" s="42">
        <f t="shared" si="13"/>
        <v>9056000</v>
      </c>
      <c r="F46" s="43">
        <v>9625000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4000000</v>
      </c>
      <c r="D55" s="42"/>
      <c r="E55" s="42">
        <f t="shared" si="13"/>
        <v>50000000</v>
      </c>
      <c r="F55" s="43">
        <v>50000000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180206000</v>
      </c>
      <c r="C61" s="39">
        <f t="shared" si="26"/>
        <v>3431000</v>
      </c>
      <c r="D61" s="39">
        <f t="shared" si="26"/>
        <v>0</v>
      </c>
      <c r="E61" s="39">
        <f t="shared" si="26"/>
        <v>183637000</v>
      </c>
      <c r="F61" s="40">
        <f t="shared" si="26"/>
        <v>184206000</v>
      </c>
      <c r="G61" s="41">
        <f t="shared" si="26"/>
        <v>93631000</v>
      </c>
      <c r="H61" s="40">
        <f t="shared" si="26"/>
        <v>11946000</v>
      </c>
      <c r="I61" s="41">
        <f t="shared" si="26"/>
        <v>8192806</v>
      </c>
      <c r="J61" s="40">
        <f t="shared" si="26"/>
        <v>26157000</v>
      </c>
      <c r="K61" s="41">
        <f t="shared" si="26"/>
        <v>25018941</v>
      </c>
      <c r="L61" s="40">
        <f t="shared" si="26"/>
        <v>8001000</v>
      </c>
      <c r="M61" s="41">
        <f t="shared" si="26"/>
        <v>9703010</v>
      </c>
      <c r="N61" s="40">
        <f t="shared" si="26"/>
        <v>17948000</v>
      </c>
      <c r="O61" s="41">
        <f t="shared" si="26"/>
        <v>16561001</v>
      </c>
      <c r="P61" s="40">
        <f t="shared" si="26"/>
        <v>64052000</v>
      </c>
      <c r="Q61" s="41">
        <f t="shared" si="26"/>
        <v>59475758</v>
      </c>
      <c r="R61" s="20">
        <f t="shared" si="16"/>
        <v>124.32195975503062</v>
      </c>
      <c r="S61" s="21">
        <f t="shared" si="17"/>
        <v>70.679005793047722</v>
      </c>
      <c r="T61" s="20">
        <f t="shared" si="18"/>
        <v>34.879681110015952</v>
      </c>
      <c r="U61" s="22">
        <f t="shared" si="19"/>
        <v>32.387676775377514</v>
      </c>
      <c r="V61" s="40">
        <f t="shared" ref="V61:W61" si="27">+V8+V43</f>
        <v>17868000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180206000</v>
      </c>
      <c r="C65" s="48">
        <f t="shared" si="30"/>
        <v>3431000</v>
      </c>
      <c r="D65" s="48">
        <f t="shared" si="30"/>
        <v>0</v>
      </c>
      <c r="E65" s="48">
        <f t="shared" si="30"/>
        <v>183637000</v>
      </c>
      <c r="F65" s="49">
        <f t="shared" si="30"/>
        <v>184206000</v>
      </c>
      <c r="G65" s="50">
        <f t="shared" si="30"/>
        <v>93631000</v>
      </c>
      <c r="H65" s="49">
        <f t="shared" si="30"/>
        <v>11946000</v>
      </c>
      <c r="I65" s="50">
        <f t="shared" si="30"/>
        <v>8192806</v>
      </c>
      <c r="J65" s="49">
        <f t="shared" si="30"/>
        <v>26157000</v>
      </c>
      <c r="K65" s="50">
        <f t="shared" si="30"/>
        <v>25018941</v>
      </c>
      <c r="L65" s="49">
        <f t="shared" si="30"/>
        <v>8001000</v>
      </c>
      <c r="M65" s="51">
        <f t="shared" si="30"/>
        <v>9703010</v>
      </c>
      <c r="N65" s="49">
        <f t="shared" si="30"/>
        <v>17948000</v>
      </c>
      <c r="O65" s="50">
        <f t="shared" si="30"/>
        <v>16561001</v>
      </c>
      <c r="P65" s="49">
        <f t="shared" si="30"/>
        <v>64052000</v>
      </c>
      <c r="Q65" s="50">
        <f t="shared" si="30"/>
        <v>59475758</v>
      </c>
      <c r="R65" s="34">
        <f t="shared" si="16"/>
        <v>124.32195975503062</v>
      </c>
      <c r="S65" s="35">
        <f t="shared" si="17"/>
        <v>70.679005793047722</v>
      </c>
      <c r="T65" s="34">
        <f t="shared" si="18"/>
        <v>34.879681110015952</v>
      </c>
      <c r="U65" s="35">
        <f t="shared" si="19"/>
        <v>32.387676775377514</v>
      </c>
      <c r="V65" s="49">
        <f>+V61+V62</f>
        <v>17868000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697113000</v>
      </c>
      <c r="C8" s="36">
        <f t="shared" si="0"/>
        <v>0</v>
      </c>
      <c r="D8" s="36">
        <f t="shared" si="0"/>
        <v>0</v>
      </c>
      <c r="E8" s="36">
        <f t="shared" si="0"/>
        <v>697113000</v>
      </c>
      <c r="F8" s="37">
        <f t="shared" si="0"/>
        <v>697113000</v>
      </c>
      <c r="G8" s="38">
        <f t="shared" si="0"/>
        <v>690013000</v>
      </c>
      <c r="H8" s="37">
        <f t="shared" si="0"/>
        <v>94569000</v>
      </c>
      <c r="I8" s="38">
        <f t="shared" si="0"/>
        <v>105177103</v>
      </c>
      <c r="J8" s="37">
        <f t="shared" si="0"/>
        <v>254953000</v>
      </c>
      <c r="K8" s="38">
        <f t="shared" si="0"/>
        <v>247076041</v>
      </c>
      <c r="L8" s="37">
        <f t="shared" si="0"/>
        <v>79269000</v>
      </c>
      <c r="M8" s="38">
        <f t="shared" si="0"/>
        <v>30687611</v>
      </c>
      <c r="N8" s="37">
        <f t="shared" si="0"/>
        <v>127940000</v>
      </c>
      <c r="O8" s="38">
        <f t="shared" si="0"/>
        <v>176631435</v>
      </c>
      <c r="P8" s="37">
        <f t="shared" si="0"/>
        <v>556731000</v>
      </c>
      <c r="Q8" s="38">
        <f t="shared" si="0"/>
        <v>559572190</v>
      </c>
      <c r="R8" s="16">
        <f>IF(($L8       =0),0,((($N8       -$L8       )/$L8       )*100))</f>
        <v>61.399790586483995</v>
      </c>
      <c r="S8" s="17">
        <f>IF(($M8       =0),0,((($O8       -$M8       )/$M8       )*100))</f>
        <v>475.57896898523649</v>
      </c>
      <c r="T8" s="16">
        <f>IF(($E8       =0),0,(($P8       /$E8       )*100))</f>
        <v>79.86237525336638</v>
      </c>
      <c r="U8" s="18">
        <f>IF(($E8       =0),0,(($Q8       /$E8       )*100))</f>
        <v>80.269940454416997</v>
      </c>
      <c r="V8" s="37">
        <f t="shared" ref="V8:W8" si="1">+V9+V28</f>
        <v>535000</v>
      </c>
      <c r="W8" s="38">
        <f t="shared" si="1"/>
        <v>535000</v>
      </c>
    </row>
    <row r="9" spans="1:23" ht="13" x14ac:dyDescent="0.3">
      <c r="A9" s="19" t="s">
        <v>35</v>
      </c>
      <c r="B9" s="39">
        <f t="shared" ref="B9:Q9" si="2">SUM(B10:B27)</f>
        <v>681471000</v>
      </c>
      <c r="C9" s="39">
        <f t="shared" si="2"/>
        <v>0</v>
      </c>
      <c r="D9" s="39">
        <f t="shared" si="2"/>
        <v>0</v>
      </c>
      <c r="E9" s="39">
        <f t="shared" si="2"/>
        <v>681471000</v>
      </c>
      <c r="F9" s="40">
        <f t="shared" si="2"/>
        <v>681471000</v>
      </c>
      <c r="G9" s="41">
        <f t="shared" si="2"/>
        <v>674371000</v>
      </c>
      <c r="H9" s="40">
        <f t="shared" si="2"/>
        <v>92019000</v>
      </c>
      <c r="I9" s="41">
        <f t="shared" si="2"/>
        <v>103253885</v>
      </c>
      <c r="J9" s="40">
        <f t="shared" si="2"/>
        <v>251654000</v>
      </c>
      <c r="K9" s="41">
        <f t="shared" si="2"/>
        <v>239689449</v>
      </c>
      <c r="L9" s="40">
        <f t="shared" si="2"/>
        <v>78005000</v>
      </c>
      <c r="M9" s="41">
        <f t="shared" si="2"/>
        <v>30344483</v>
      </c>
      <c r="N9" s="40">
        <f t="shared" si="2"/>
        <v>124332000</v>
      </c>
      <c r="O9" s="41">
        <f t="shared" si="2"/>
        <v>173150117</v>
      </c>
      <c r="P9" s="40">
        <f t="shared" si="2"/>
        <v>546010000</v>
      </c>
      <c r="Q9" s="41">
        <f t="shared" si="2"/>
        <v>546437934</v>
      </c>
      <c r="R9" s="20">
        <f>IF(($L9       =0),0,((($N9       -$L9       )/$L9       )*100))</f>
        <v>59.38978270623678</v>
      </c>
      <c r="S9" s="21">
        <f>IF(($M9       =0),0,((($O9       -$M9       )/$M9       )*100))</f>
        <v>470.61481983397118</v>
      </c>
      <c r="T9" s="20">
        <f>IF(($E9       =0),0,(($P9       /$E9       )*100))</f>
        <v>80.122264923965943</v>
      </c>
      <c r="U9" s="22">
        <f>IF(($E9       =0),0,(($Q9       /$E9       )*100))</f>
        <v>80.185060552833505</v>
      </c>
      <c r="V9" s="40">
        <f t="shared" ref="V9:W9" si="3">SUM(V10:V27)</f>
        <v>535000</v>
      </c>
      <c r="W9" s="41">
        <f t="shared" si="3"/>
        <v>535000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19000000</v>
      </c>
      <c r="C13" s="42"/>
      <c r="D13" s="42"/>
      <c r="E13" s="42">
        <f t="shared" si="4"/>
        <v>19000000</v>
      </c>
      <c r="F13" s="43">
        <v>19000000</v>
      </c>
      <c r="G13" s="44">
        <v>19000000</v>
      </c>
      <c r="H13" s="43">
        <v>4300000</v>
      </c>
      <c r="I13" s="44">
        <v>1183798</v>
      </c>
      <c r="J13" s="43">
        <v>3538000</v>
      </c>
      <c r="K13" s="44">
        <v>5925353</v>
      </c>
      <c r="L13" s="43">
        <v>6254000</v>
      </c>
      <c r="M13" s="44">
        <v>183736</v>
      </c>
      <c r="N13" s="43"/>
      <c r="O13" s="44">
        <v>7338700</v>
      </c>
      <c r="P13" s="43">
        <f t="shared" si="5"/>
        <v>14092000</v>
      </c>
      <c r="Q13" s="44">
        <f t="shared" si="6"/>
        <v>14631587</v>
      </c>
      <c r="R13" s="24">
        <f t="shared" si="7"/>
        <v>-100</v>
      </c>
      <c r="S13" s="25">
        <f t="shared" si="8"/>
        <v>3894.1546566813249</v>
      </c>
      <c r="T13" s="24">
        <f t="shared" si="9"/>
        <v>74.168421052631587</v>
      </c>
      <c r="U13" s="26">
        <f t="shared" si="10"/>
        <v>77.008352631578944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574000000</v>
      </c>
      <c r="C22" s="42"/>
      <c r="D22" s="42"/>
      <c r="E22" s="42">
        <f t="shared" si="4"/>
        <v>574000000</v>
      </c>
      <c r="F22" s="43">
        <v>574000000</v>
      </c>
      <c r="G22" s="44">
        <v>574000000</v>
      </c>
      <c r="H22" s="43">
        <v>75265000</v>
      </c>
      <c r="I22" s="44">
        <v>89668537</v>
      </c>
      <c r="J22" s="43">
        <v>223705000</v>
      </c>
      <c r="K22" s="44">
        <v>206215346</v>
      </c>
      <c r="L22" s="43">
        <v>60340000</v>
      </c>
      <c r="M22" s="44">
        <v>28220384</v>
      </c>
      <c r="N22" s="43">
        <v>100738000</v>
      </c>
      <c r="O22" s="44">
        <v>135943143</v>
      </c>
      <c r="P22" s="43">
        <f t="shared" si="5"/>
        <v>460048000</v>
      </c>
      <c r="Q22" s="44">
        <f t="shared" si="6"/>
        <v>460047410</v>
      </c>
      <c r="R22" s="24">
        <f t="shared" si="7"/>
        <v>66.950613191912495</v>
      </c>
      <c r="S22" s="25">
        <f t="shared" si="8"/>
        <v>381.71967822975051</v>
      </c>
      <c r="T22" s="24">
        <f t="shared" si="9"/>
        <v>80.147735191637622</v>
      </c>
      <c r="U22" s="26">
        <f t="shared" si="10"/>
        <v>80.147632404181181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3000000</v>
      </c>
      <c r="H23" s="43"/>
      <c r="I23" s="44"/>
      <c r="J23" s="43">
        <v>718000</v>
      </c>
      <c r="K23" s="44"/>
      <c r="L23" s="43">
        <v>876000</v>
      </c>
      <c r="M23" s="44">
        <v>1594549</v>
      </c>
      <c r="N23" s="43"/>
      <c r="O23" s="44">
        <v>1594549</v>
      </c>
      <c r="P23" s="43">
        <f t="shared" si="5"/>
        <v>1594000</v>
      </c>
      <c r="Q23" s="44">
        <f t="shared" si="6"/>
        <v>3189098</v>
      </c>
      <c r="R23" s="24">
        <f t="shared" si="7"/>
        <v>-100</v>
      </c>
      <c r="S23" s="25">
        <f t="shared" si="8"/>
        <v>0</v>
      </c>
      <c r="T23" s="24">
        <f t="shared" si="9"/>
        <v>15.939999999999998</v>
      </c>
      <c r="U23" s="26">
        <f t="shared" si="10"/>
        <v>31.890980000000003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78371000</v>
      </c>
      <c r="C25" s="42"/>
      <c r="D25" s="42"/>
      <c r="E25" s="42">
        <f t="shared" si="4"/>
        <v>78371000</v>
      </c>
      <c r="F25" s="43">
        <v>78371000</v>
      </c>
      <c r="G25" s="44">
        <v>78371000</v>
      </c>
      <c r="H25" s="43">
        <v>12454000</v>
      </c>
      <c r="I25" s="44">
        <v>12401550</v>
      </c>
      <c r="J25" s="43">
        <v>23693000</v>
      </c>
      <c r="K25" s="44">
        <v>27548750</v>
      </c>
      <c r="L25" s="43">
        <v>10535000</v>
      </c>
      <c r="M25" s="44">
        <v>345814</v>
      </c>
      <c r="N25" s="43">
        <v>23594000</v>
      </c>
      <c r="O25" s="44">
        <v>28273725</v>
      </c>
      <c r="P25" s="43">
        <f t="shared" si="5"/>
        <v>70276000</v>
      </c>
      <c r="Q25" s="44">
        <f t="shared" si="6"/>
        <v>68569839</v>
      </c>
      <c r="R25" s="24">
        <f t="shared" si="7"/>
        <v>123.95823445657332</v>
      </c>
      <c r="S25" s="25">
        <f t="shared" si="8"/>
        <v>8075.9920072640198</v>
      </c>
      <c r="T25" s="24">
        <f t="shared" si="9"/>
        <v>89.670924193898244</v>
      </c>
      <c r="U25" s="26">
        <f t="shared" si="10"/>
        <v>87.493893149251633</v>
      </c>
      <c r="V25" s="43">
        <v>535000</v>
      </c>
      <c r="W25" s="44">
        <v>535000</v>
      </c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15642000</v>
      </c>
      <c r="C28" s="39">
        <f t="shared" si="11"/>
        <v>0</v>
      </c>
      <c r="D28" s="39">
        <f t="shared" si="11"/>
        <v>0</v>
      </c>
      <c r="E28" s="39">
        <f t="shared" si="11"/>
        <v>15642000</v>
      </c>
      <c r="F28" s="40">
        <f t="shared" si="11"/>
        <v>15642000</v>
      </c>
      <c r="G28" s="41">
        <f t="shared" si="11"/>
        <v>15642000</v>
      </c>
      <c r="H28" s="40">
        <f t="shared" si="11"/>
        <v>2550000</v>
      </c>
      <c r="I28" s="41">
        <f t="shared" si="11"/>
        <v>1923218</v>
      </c>
      <c r="J28" s="40">
        <f t="shared" si="11"/>
        <v>3299000</v>
      </c>
      <c r="K28" s="41">
        <f t="shared" si="11"/>
        <v>7386592</v>
      </c>
      <c r="L28" s="40">
        <f t="shared" si="11"/>
        <v>1264000</v>
      </c>
      <c r="M28" s="41">
        <f t="shared" si="11"/>
        <v>343128</v>
      </c>
      <c r="N28" s="40">
        <f t="shared" si="11"/>
        <v>3608000</v>
      </c>
      <c r="O28" s="41">
        <f t="shared" si="11"/>
        <v>3481318</v>
      </c>
      <c r="P28" s="40">
        <f t="shared" si="11"/>
        <v>10721000</v>
      </c>
      <c r="Q28" s="41">
        <f t="shared" si="11"/>
        <v>13134256</v>
      </c>
      <c r="R28" s="20">
        <f t="shared" si="7"/>
        <v>185.44303797468353</v>
      </c>
      <c r="S28" s="21">
        <f t="shared" si="8"/>
        <v>914.58289617868547</v>
      </c>
      <c r="T28" s="20">
        <f t="shared" si="9"/>
        <v>68.539828666410941</v>
      </c>
      <c r="U28" s="22">
        <f t="shared" si="10"/>
        <v>83.967881345096544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496000</v>
      </c>
      <c r="I31" s="44">
        <v>277987</v>
      </c>
      <c r="J31" s="43">
        <v>140000</v>
      </c>
      <c r="K31" s="44">
        <v>352592</v>
      </c>
      <c r="L31" s="43">
        <v>86000</v>
      </c>
      <c r="M31" s="44">
        <v>13370</v>
      </c>
      <c r="N31" s="43">
        <v>53000</v>
      </c>
      <c r="O31" s="44">
        <v>1156051</v>
      </c>
      <c r="P31" s="43">
        <f t="shared" si="5"/>
        <v>775000</v>
      </c>
      <c r="Q31" s="44">
        <f t="shared" si="6"/>
        <v>1800000</v>
      </c>
      <c r="R31" s="24">
        <f t="shared" si="7"/>
        <v>-38.372093023255815</v>
      </c>
      <c r="S31" s="25">
        <f t="shared" si="8"/>
        <v>8546.6043380703068</v>
      </c>
      <c r="T31" s="24">
        <f t="shared" si="9"/>
        <v>43.055555555555557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4442000</v>
      </c>
      <c r="C33" s="42"/>
      <c r="D33" s="42"/>
      <c r="E33" s="42">
        <f t="shared" si="4"/>
        <v>4442000</v>
      </c>
      <c r="F33" s="43">
        <v>4442000</v>
      </c>
      <c r="G33" s="44">
        <v>4442000</v>
      </c>
      <c r="H33" s="43">
        <v>1111000</v>
      </c>
      <c r="I33" s="44"/>
      <c r="J33" s="43"/>
      <c r="K33" s="44">
        <v>4442000</v>
      </c>
      <c r="L33" s="43"/>
      <c r="M33" s="44"/>
      <c r="N33" s="43"/>
      <c r="O33" s="44"/>
      <c r="P33" s="43">
        <f t="shared" si="5"/>
        <v>1111000</v>
      </c>
      <c r="Q33" s="44">
        <f t="shared" si="6"/>
        <v>4442000</v>
      </c>
      <c r="R33" s="24">
        <f t="shared" si="7"/>
        <v>0</v>
      </c>
      <c r="S33" s="25">
        <f t="shared" si="8"/>
        <v>0</v>
      </c>
      <c r="T33" s="24">
        <f t="shared" si="9"/>
        <v>25.011256190904994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4400000</v>
      </c>
      <c r="C34" s="42"/>
      <c r="D34" s="42"/>
      <c r="E34" s="42">
        <f t="shared" si="4"/>
        <v>4400000</v>
      </c>
      <c r="F34" s="43">
        <v>4400000</v>
      </c>
      <c r="G34" s="44">
        <v>4400000</v>
      </c>
      <c r="H34" s="43">
        <v>943000</v>
      </c>
      <c r="I34" s="44">
        <v>944803</v>
      </c>
      <c r="J34" s="43">
        <v>834000</v>
      </c>
      <c r="K34" s="44">
        <v>1032911</v>
      </c>
      <c r="L34" s="43">
        <v>818000</v>
      </c>
      <c r="M34" s="44">
        <v>297236</v>
      </c>
      <c r="N34" s="43">
        <v>1251000</v>
      </c>
      <c r="O34" s="44">
        <v>1752023</v>
      </c>
      <c r="P34" s="43">
        <f t="shared" si="5"/>
        <v>3846000</v>
      </c>
      <c r="Q34" s="44">
        <f t="shared" si="6"/>
        <v>4026973</v>
      </c>
      <c r="R34" s="24">
        <f t="shared" si="7"/>
        <v>52.933985330073355</v>
      </c>
      <c r="S34" s="25">
        <f t="shared" si="8"/>
        <v>489.43835874523944</v>
      </c>
      <c r="T34" s="24">
        <f t="shared" si="9"/>
        <v>87.409090909090921</v>
      </c>
      <c r="U34" s="26">
        <f t="shared" si="10"/>
        <v>91.522113636363628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>
        <v>700428</v>
      </c>
      <c r="J36" s="43">
        <v>2325000</v>
      </c>
      <c r="K36" s="44">
        <v>1559089</v>
      </c>
      <c r="L36" s="43">
        <v>360000</v>
      </c>
      <c r="M36" s="44">
        <v>32522</v>
      </c>
      <c r="N36" s="43">
        <v>2304000</v>
      </c>
      <c r="O36" s="44">
        <v>573244</v>
      </c>
      <c r="P36" s="43">
        <f t="shared" si="5"/>
        <v>4989000</v>
      </c>
      <c r="Q36" s="44">
        <f t="shared" si="6"/>
        <v>2865283</v>
      </c>
      <c r="R36" s="24">
        <f t="shared" si="7"/>
        <v>540</v>
      </c>
      <c r="S36" s="25">
        <f t="shared" si="8"/>
        <v>1662.6345243219973</v>
      </c>
      <c r="T36" s="24">
        <f t="shared" si="9"/>
        <v>99.78</v>
      </c>
      <c r="U36" s="26">
        <f t="shared" si="10"/>
        <v>57.305660000000003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38737000</v>
      </c>
      <c r="C43" s="45">
        <f t="shared" si="20"/>
        <v>11271000</v>
      </c>
      <c r="D43" s="45">
        <f t="shared" si="20"/>
        <v>0</v>
      </c>
      <c r="E43" s="45">
        <f t="shared" si="20"/>
        <v>50008000</v>
      </c>
      <c r="F43" s="46">
        <f t="shared" si="20"/>
        <v>38737000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38737000</v>
      </c>
      <c r="C44" s="39">
        <f t="shared" si="22"/>
        <v>11271000</v>
      </c>
      <c r="D44" s="39">
        <f t="shared" si="22"/>
        <v>0</v>
      </c>
      <c r="E44" s="39">
        <f t="shared" si="22"/>
        <v>50008000</v>
      </c>
      <c r="F44" s="40">
        <f t="shared" si="22"/>
        <v>38737000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940000</v>
      </c>
      <c r="C45" s="42"/>
      <c r="D45" s="42"/>
      <c r="E45" s="42">
        <f t="shared" si="13"/>
        <v>940000</v>
      </c>
      <c r="F45" s="43">
        <v>940000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36797000</v>
      </c>
      <c r="C46" s="42">
        <v>11271000</v>
      </c>
      <c r="D46" s="42"/>
      <c r="E46" s="42">
        <f t="shared" si="13"/>
        <v>48068000</v>
      </c>
      <c r="F46" s="43">
        <v>36797000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735850000</v>
      </c>
      <c r="C61" s="39">
        <f t="shared" si="26"/>
        <v>11271000</v>
      </c>
      <c r="D61" s="39">
        <f t="shared" si="26"/>
        <v>0</v>
      </c>
      <c r="E61" s="39">
        <f t="shared" si="26"/>
        <v>747121000</v>
      </c>
      <c r="F61" s="40">
        <f t="shared" si="26"/>
        <v>735850000</v>
      </c>
      <c r="G61" s="41">
        <f t="shared" si="26"/>
        <v>690013000</v>
      </c>
      <c r="H61" s="40">
        <f t="shared" si="26"/>
        <v>94569000</v>
      </c>
      <c r="I61" s="41">
        <f t="shared" si="26"/>
        <v>105177103</v>
      </c>
      <c r="J61" s="40">
        <f t="shared" si="26"/>
        <v>254953000</v>
      </c>
      <c r="K61" s="41">
        <f t="shared" si="26"/>
        <v>247076041</v>
      </c>
      <c r="L61" s="40">
        <f t="shared" si="26"/>
        <v>79269000</v>
      </c>
      <c r="M61" s="41">
        <f t="shared" si="26"/>
        <v>30687611</v>
      </c>
      <c r="N61" s="40">
        <f t="shared" si="26"/>
        <v>127940000</v>
      </c>
      <c r="O61" s="41">
        <f t="shared" si="26"/>
        <v>176631435</v>
      </c>
      <c r="P61" s="40">
        <f t="shared" si="26"/>
        <v>556731000</v>
      </c>
      <c r="Q61" s="41">
        <f t="shared" si="26"/>
        <v>559572190</v>
      </c>
      <c r="R61" s="20">
        <f t="shared" si="16"/>
        <v>61.399790586483995</v>
      </c>
      <c r="S61" s="21">
        <f t="shared" si="17"/>
        <v>475.57896898523649</v>
      </c>
      <c r="T61" s="20">
        <f t="shared" si="18"/>
        <v>74.516845330274478</v>
      </c>
      <c r="U61" s="22">
        <f t="shared" si="19"/>
        <v>74.897130451426207</v>
      </c>
      <c r="V61" s="40">
        <f t="shared" ref="V61:W61" si="27">+V8+V43</f>
        <v>535000</v>
      </c>
      <c r="W61" s="41">
        <f t="shared" si="27"/>
        <v>535000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735850000</v>
      </c>
      <c r="C65" s="48">
        <f t="shared" si="30"/>
        <v>11271000</v>
      </c>
      <c r="D65" s="48">
        <f t="shared" si="30"/>
        <v>0</v>
      </c>
      <c r="E65" s="48">
        <f t="shared" si="30"/>
        <v>747121000</v>
      </c>
      <c r="F65" s="49">
        <f t="shared" si="30"/>
        <v>735850000</v>
      </c>
      <c r="G65" s="50">
        <f t="shared" si="30"/>
        <v>690013000</v>
      </c>
      <c r="H65" s="49">
        <f t="shared" si="30"/>
        <v>94569000</v>
      </c>
      <c r="I65" s="50">
        <f t="shared" si="30"/>
        <v>105177103</v>
      </c>
      <c r="J65" s="49">
        <f t="shared" si="30"/>
        <v>254953000</v>
      </c>
      <c r="K65" s="50">
        <f t="shared" si="30"/>
        <v>247076041</v>
      </c>
      <c r="L65" s="49">
        <f t="shared" si="30"/>
        <v>79269000</v>
      </c>
      <c r="M65" s="51">
        <f t="shared" si="30"/>
        <v>30687611</v>
      </c>
      <c r="N65" s="49">
        <f t="shared" si="30"/>
        <v>127940000</v>
      </c>
      <c r="O65" s="50">
        <f t="shared" si="30"/>
        <v>176631435</v>
      </c>
      <c r="P65" s="49">
        <f t="shared" si="30"/>
        <v>556731000</v>
      </c>
      <c r="Q65" s="50">
        <f t="shared" si="30"/>
        <v>559572190</v>
      </c>
      <c r="R65" s="34">
        <f t="shared" si="16"/>
        <v>61.399790586483995</v>
      </c>
      <c r="S65" s="35">
        <f t="shared" si="17"/>
        <v>475.57896898523649</v>
      </c>
      <c r="T65" s="34">
        <f t="shared" si="18"/>
        <v>74.516845330274478</v>
      </c>
      <c r="U65" s="35">
        <f t="shared" si="19"/>
        <v>74.897130451426207</v>
      </c>
      <c r="V65" s="49">
        <f>+V61+V62</f>
        <v>535000</v>
      </c>
      <c r="W65" s="50">
        <f>+W61+W62</f>
        <v>535000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50849000</v>
      </c>
      <c r="C8" s="36">
        <f t="shared" si="0"/>
        <v>0</v>
      </c>
      <c r="D8" s="36">
        <f t="shared" si="0"/>
        <v>0</v>
      </c>
      <c r="E8" s="36">
        <f t="shared" si="0"/>
        <v>50849000</v>
      </c>
      <c r="F8" s="37">
        <f t="shared" si="0"/>
        <v>50849000</v>
      </c>
      <c r="G8" s="38">
        <f t="shared" si="0"/>
        <v>50849000</v>
      </c>
      <c r="H8" s="37">
        <f t="shared" si="0"/>
        <v>8174000</v>
      </c>
      <c r="I8" s="38">
        <f t="shared" si="0"/>
        <v>2252733</v>
      </c>
      <c r="J8" s="37">
        <f t="shared" si="0"/>
        <v>13162000</v>
      </c>
      <c r="K8" s="38">
        <f t="shared" si="0"/>
        <v>86144</v>
      </c>
      <c r="L8" s="37">
        <f t="shared" si="0"/>
        <v>9476000</v>
      </c>
      <c r="M8" s="38">
        <f t="shared" si="0"/>
        <v>0</v>
      </c>
      <c r="N8" s="37">
        <f t="shared" si="0"/>
        <v>19227000</v>
      </c>
      <c r="O8" s="38">
        <f t="shared" si="0"/>
        <v>28646506</v>
      </c>
      <c r="P8" s="37">
        <f t="shared" si="0"/>
        <v>50039000</v>
      </c>
      <c r="Q8" s="38">
        <f t="shared" si="0"/>
        <v>30985383</v>
      </c>
      <c r="R8" s="16">
        <f>IF(($L8       =0),0,((($N8       -$L8       )/$L8       )*100))</f>
        <v>102.90206838328409</v>
      </c>
      <c r="S8" s="17">
        <f>IF(($M8       =0),0,((($O8       -$M8       )/$M8       )*100))</f>
        <v>0</v>
      </c>
      <c r="T8" s="16">
        <f>IF(($E8       =0),0,(($P8       /$E8       )*100))</f>
        <v>98.407048319534312</v>
      </c>
      <c r="U8" s="18">
        <f>IF(($E8       =0),0,(($Q8       /$E8       )*100))</f>
        <v>60.936071505830988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46463000</v>
      </c>
      <c r="C9" s="39">
        <f t="shared" si="2"/>
        <v>0</v>
      </c>
      <c r="D9" s="39">
        <f t="shared" si="2"/>
        <v>0</v>
      </c>
      <c r="E9" s="39">
        <f t="shared" si="2"/>
        <v>46463000</v>
      </c>
      <c r="F9" s="40">
        <f t="shared" si="2"/>
        <v>46463000</v>
      </c>
      <c r="G9" s="41">
        <f t="shared" si="2"/>
        <v>46463000</v>
      </c>
      <c r="H9" s="40">
        <f t="shared" si="2"/>
        <v>7776000</v>
      </c>
      <c r="I9" s="41">
        <f t="shared" si="2"/>
        <v>2252733</v>
      </c>
      <c r="J9" s="40">
        <f t="shared" si="2"/>
        <v>10363000</v>
      </c>
      <c r="K9" s="41">
        <f t="shared" si="2"/>
        <v>0</v>
      </c>
      <c r="L9" s="40">
        <f t="shared" si="2"/>
        <v>9166000</v>
      </c>
      <c r="M9" s="41">
        <f t="shared" si="2"/>
        <v>0</v>
      </c>
      <c r="N9" s="40">
        <f t="shared" si="2"/>
        <v>19158000</v>
      </c>
      <c r="O9" s="41">
        <f t="shared" si="2"/>
        <v>28646506</v>
      </c>
      <c r="P9" s="40">
        <f t="shared" si="2"/>
        <v>46463000</v>
      </c>
      <c r="Q9" s="41">
        <f t="shared" si="2"/>
        <v>30899239</v>
      </c>
      <c r="R9" s="20">
        <f>IF(($L9       =0),0,((($N9       -$L9       )/$L9       )*100))</f>
        <v>109.01156447741653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66.50289262423864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22963000</v>
      </c>
      <c r="C10" s="42"/>
      <c r="D10" s="42"/>
      <c r="E10" s="42">
        <f t="shared" ref="E10:E41" si="4">$B10      +$C10      +$D10</f>
        <v>22963000</v>
      </c>
      <c r="F10" s="43">
        <v>22963000</v>
      </c>
      <c r="G10" s="44">
        <v>22963000</v>
      </c>
      <c r="H10" s="43">
        <v>1460000</v>
      </c>
      <c r="I10" s="44">
        <v>1528655</v>
      </c>
      <c r="J10" s="43">
        <v>8496000</v>
      </c>
      <c r="K10" s="44"/>
      <c r="L10" s="43">
        <v>2291000</v>
      </c>
      <c r="M10" s="44"/>
      <c r="N10" s="43">
        <v>10716000</v>
      </c>
      <c r="O10" s="44">
        <v>15331248</v>
      </c>
      <c r="P10" s="43">
        <f t="shared" ref="P10:P41" si="5">$H10      +$J10      +$L10      +$N10</f>
        <v>22963000</v>
      </c>
      <c r="Q10" s="44">
        <f t="shared" ref="Q10:Q41" si="6">$I10      +$K10      +$M10      +$O10</f>
        <v>16859903</v>
      </c>
      <c r="R10" s="24">
        <f t="shared" ref="R10:R41" si="7">IF(($L10      =0),0,((($N10      -$L10      )/$L10      )*100))</f>
        <v>367.74334351811439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73.42203980316161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20500000</v>
      </c>
      <c r="C13" s="42"/>
      <c r="D13" s="42"/>
      <c r="E13" s="42">
        <f t="shared" si="4"/>
        <v>20500000</v>
      </c>
      <c r="F13" s="43">
        <v>20500000</v>
      </c>
      <c r="G13" s="44">
        <v>20500000</v>
      </c>
      <c r="H13" s="43">
        <v>4816000</v>
      </c>
      <c r="I13" s="44"/>
      <c r="J13" s="43">
        <v>1867000</v>
      </c>
      <c r="K13" s="44"/>
      <c r="L13" s="43">
        <v>5975000</v>
      </c>
      <c r="M13" s="44"/>
      <c r="N13" s="43">
        <v>7842000</v>
      </c>
      <c r="O13" s="44">
        <v>12762964</v>
      </c>
      <c r="P13" s="43">
        <f t="shared" si="5"/>
        <v>20500000</v>
      </c>
      <c r="Q13" s="44">
        <f t="shared" si="6"/>
        <v>12762964</v>
      </c>
      <c r="R13" s="24">
        <f t="shared" si="7"/>
        <v>31.246861924686193</v>
      </c>
      <c r="S13" s="25">
        <f t="shared" si="8"/>
        <v>0</v>
      </c>
      <c r="T13" s="24">
        <f t="shared" si="9"/>
        <v>100</v>
      </c>
      <c r="U13" s="26">
        <f t="shared" si="10"/>
        <v>62.258360975609762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</v>
      </c>
      <c r="C23" s="42"/>
      <c r="D23" s="42"/>
      <c r="E23" s="42">
        <f t="shared" si="4"/>
        <v>3000000</v>
      </c>
      <c r="F23" s="43">
        <v>3000000</v>
      </c>
      <c r="G23" s="44">
        <v>3000000</v>
      </c>
      <c r="H23" s="43">
        <v>1500000</v>
      </c>
      <c r="I23" s="44">
        <v>724078</v>
      </c>
      <c r="J23" s="43"/>
      <c r="K23" s="44"/>
      <c r="L23" s="43">
        <v>900000</v>
      </c>
      <c r="M23" s="44"/>
      <c r="N23" s="43">
        <v>600000</v>
      </c>
      <c r="O23" s="44">
        <v>552294</v>
      </c>
      <c r="P23" s="43">
        <f t="shared" si="5"/>
        <v>3000000</v>
      </c>
      <c r="Q23" s="44">
        <f t="shared" si="6"/>
        <v>1276372</v>
      </c>
      <c r="R23" s="24">
        <f t="shared" si="7"/>
        <v>-33.333333333333329</v>
      </c>
      <c r="S23" s="25">
        <f t="shared" si="8"/>
        <v>0</v>
      </c>
      <c r="T23" s="24">
        <f t="shared" si="9"/>
        <v>100</v>
      </c>
      <c r="U23" s="26">
        <f t="shared" si="10"/>
        <v>42.545733333333338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4386000</v>
      </c>
      <c r="C28" s="39">
        <f t="shared" si="11"/>
        <v>0</v>
      </c>
      <c r="D28" s="39">
        <f t="shared" si="11"/>
        <v>0</v>
      </c>
      <c r="E28" s="39">
        <f t="shared" si="11"/>
        <v>4386000</v>
      </c>
      <c r="F28" s="40">
        <f t="shared" si="11"/>
        <v>4386000</v>
      </c>
      <c r="G28" s="41">
        <f t="shared" si="11"/>
        <v>4386000</v>
      </c>
      <c r="H28" s="40">
        <f t="shared" si="11"/>
        <v>398000</v>
      </c>
      <c r="I28" s="41">
        <f t="shared" si="11"/>
        <v>0</v>
      </c>
      <c r="J28" s="40">
        <f t="shared" si="11"/>
        <v>2799000</v>
      </c>
      <c r="K28" s="41">
        <f t="shared" si="11"/>
        <v>86144</v>
      </c>
      <c r="L28" s="40">
        <f t="shared" si="11"/>
        <v>310000</v>
      </c>
      <c r="M28" s="41">
        <f t="shared" si="11"/>
        <v>0</v>
      </c>
      <c r="N28" s="40">
        <f t="shared" si="11"/>
        <v>69000</v>
      </c>
      <c r="O28" s="41">
        <f t="shared" si="11"/>
        <v>0</v>
      </c>
      <c r="P28" s="40">
        <f t="shared" si="11"/>
        <v>3576000</v>
      </c>
      <c r="Q28" s="41">
        <f t="shared" si="11"/>
        <v>86144</v>
      </c>
      <c r="R28" s="20">
        <f t="shared" si="7"/>
        <v>-77.741935483870975</v>
      </c>
      <c r="S28" s="21">
        <f t="shared" si="8"/>
        <v>0</v>
      </c>
      <c r="T28" s="20">
        <f t="shared" si="9"/>
        <v>81.532147742818069</v>
      </c>
      <c r="U28" s="22">
        <f t="shared" si="10"/>
        <v>1.9640674874601003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51000</v>
      </c>
      <c r="I31" s="44"/>
      <c r="J31" s="43">
        <v>2200000</v>
      </c>
      <c r="K31" s="44">
        <v>36464</v>
      </c>
      <c r="L31" s="43">
        <v>75000</v>
      </c>
      <c r="M31" s="44"/>
      <c r="N31" s="43">
        <v>50000</v>
      </c>
      <c r="O31" s="44"/>
      <c r="P31" s="43">
        <f t="shared" si="5"/>
        <v>2376000</v>
      </c>
      <c r="Q31" s="44">
        <f t="shared" si="6"/>
        <v>36464</v>
      </c>
      <c r="R31" s="24">
        <f t="shared" si="7"/>
        <v>-33.333333333333329</v>
      </c>
      <c r="S31" s="25">
        <f t="shared" si="8"/>
        <v>0</v>
      </c>
      <c r="T31" s="24">
        <f t="shared" si="9"/>
        <v>79.2</v>
      </c>
      <c r="U31" s="26">
        <f t="shared" si="10"/>
        <v>1.2154666666666667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1386000</v>
      </c>
      <c r="C33" s="42"/>
      <c r="D33" s="42"/>
      <c r="E33" s="42">
        <f t="shared" si="4"/>
        <v>1386000</v>
      </c>
      <c r="F33" s="43">
        <v>1386000</v>
      </c>
      <c r="G33" s="44">
        <v>1386000</v>
      </c>
      <c r="H33" s="43">
        <v>347000</v>
      </c>
      <c r="I33" s="44"/>
      <c r="J33" s="43">
        <v>599000</v>
      </c>
      <c r="K33" s="44">
        <v>49680</v>
      </c>
      <c r="L33" s="43">
        <v>235000</v>
      </c>
      <c r="M33" s="44"/>
      <c r="N33" s="43">
        <v>19000</v>
      </c>
      <c r="O33" s="44"/>
      <c r="P33" s="43">
        <f t="shared" si="5"/>
        <v>1200000</v>
      </c>
      <c r="Q33" s="44">
        <f t="shared" si="6"/>
        <v>49680</v>
      </c>
      <c r="R33" s="24">
        <f t="shared" si="7"/>
        <v>-91.914893617021278</v>
      </c>
      <c r="S33" s="25">
        <f t="shared" si="8"/>
        <v>0</v>
      </c>
      <c r="T33" s="24">
        <f t="shared" si="9"/>
        <v>86.580086580086572</v>
      </c>
      <c r="U33" s="26">
        <f t="shared" si="10"/>
        <v>3.5844155844155843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229000</v>
      </c>
      <c r="C43" s="45">
        <f t="shared" si="20"/>
        <v>0</v>
      </c>
      <c r="D43" s="45">
        <f t="shared" si="20"/>
        <v>0</v>
      </c>
      <c r="E43" s="45">
        <f t="shared" si="20"/>
        <v>229000</v>
      </c>
      <c r="F43" s="46">
        <f t="shared" si="20"/>
        <v>229000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229000</v>
      </c>
      <c r="C44" s="39">
        <f t="shared" si="22"/>
        <v>0</v>
      </c>
      <c r="D44" s="39">
        <f t="shared" si="22"/>
        <v>0</v>
      </c>
      <c r="E44" s="39">
        <f t="shared" si="22"/>
        <v>229000</v>
      </c>
      <c r="F44" s="40">
        <f t="shared" si="22"/>
        <v>229000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229000</v>
      </c>
      <c r="C46" s="42"/>
      <c r="D46" s="42"/>
      <c r="E46" s="42">
        <f t="shared" si="13"/>
        <v>229000</v>
      </c>
      <c r="F46" s="43">
        <v>229000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51078000</v>
      </c>
      <c r="C61" s="39">
        <f t="shared" si="26"/>
        <v>0</v>
      </c>
      <c r="D61" s="39">
        <f t="shared" si="26"/>
        <v>0</v>
      </c>
      <c r="E61" s="39">
        <f t="shared" si="26"/>
        <v>51078000</v>
      </c>
      <c r="F61" s="40">
        <f t="shared" si="26"/>
        <v>51078000</v>
      </c>
      <c r="G61" s="41">
        <f t="shared" si="26"/>
        <v>50849000</v>
      </c>
      <c r="H61" s="40">
        <f t="shared" si="26"/>
        <v>8174000</v>
      </c>
      <c r="I61" s="41">
        <f t="shared" si="26"/>
        <v>2252733</v>
      </c>
      <c r="J61" s="40">
        <f t="shared" si="26"/>
        <v>13162000</v>
      </c>
      <c r="K61" s="41">
        <f t="shared" si="26"/>
        <v>86144</v>
      </c>
      <c r="L61" s="40">
        <f t="shared" si="26"/>
        <v>9476000</v>
      </c>
      <c r="M61" s="41">
        <f t="shared" si="26"/>
        <v>0</v>
      </c>
      <c r="N61" s="40">
        <f t="shared" si="26"/>
        <v>19227000</v>
      </c>
      <c r="O61" s="41">
        <f t="shared" si="26"/>
        <v>28646506</v>
      </c>
      <c r="P61" s="40">
        <f t="shared" si="26"/>
        <v>50039000</v>
      </c>
      <c r="Q61" s="41">
        <f t="shared" si="26"/>
        <v>30985383</v>
      </c>
      <c r="R61" s="20">
        <f t="shared" si="16"/>
        <v>102.90206838328409</v>
      </c>
      <c r="S61" s="21">
        <f t="shared" si="17"/>
        <v>0</v>
      </c>
      <c r="T61" s="20">
        <f t="shared" si="18"/>
        <v>97.965856141587366</v>
      </c>
      <c r="U61" s="22">
        <f t="shared" si="19"/>
        <v>60.662874427346416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51078000</v>
      </c>
      <c r="C65" s="48">
        <f t="shared" si="30"/>
        <v>0</v>
      </c>
      <c r="D65" s="48">
        <f t="shared" si="30"/>
        <v>0</v>
      </c>
      <c r="E65" s="48">
        <f t="shared" si="30"/>
        <v>51078000</v>
      </c>
      <c r="F65" s="49">
        <f t="shared" si="30"/>
        <v>51078000</v>
      </c>
      <c r="G65" s="50">
        <f t="shared" si="30"/>
        <v>50849000</v>
      </c>
      <c r="H65" s="49">
        <f t="shared" si="30"/>
        <v>8174000</v>
      </c>
      <c r="I65" s="50">
        <f t="shared" si="30"/>
        <v>2252733</v>
      </c>
      <c r="J65" s="49">
        <f t="shared" si="30"/>
        <v>13162000</v>
      </c>
      <c r="K65" s="50">
        <f t="shared" si="30"/>
        <v>86144</v>
      </c>
      <c r="L65" s="49">
        <f t="shared" si="30"/>
        <v>9476000</v>
      </c>
      <c r="M65" s="51">
        <f t="shared" si="30"/>
        <v>0</v>
      </c>
      <c r="N65" s="49">
        <f t="shared" si="30"/>
        <v>19227000</v>
      </c>
      <c r="O65" s="50">
        <f t="shared" si="30"/>
        <v>28646506</v>
      </c>
      <c r="P65" s="49">
        <f t="shared" si="30"/>
        <v>50039000</v>
      </c>
      <c r="Q65" s="50">
        <f t="shared" si="30"/>
        <v>30985383</v>
      </c>
      <c r="R65" s="34">
        <f t="shared" si="16"/>
        <v>102.90206838328409</v>
      </c>
      <c r="S65" s="35">
        <f t="shared" si="17"/>
        <v>0</v>
      </c>
      <c r="T65" s="34">
        <f t="shared" si="18"/>
        <v>97.965856141587366</v>
      </c>
      <c r="U65" s="35">
        <f t="shared" si="19"/>
        <v>60.662874427346416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26970000</v>
      </c>
      <c r="C8" s="36">
        <f t="shared" si="0"/>
        <v>0</v>
      </c>
      <c r="D8" s="36">
        <f t="shared" si="0"/>
        <v>0</v>
      </c>
      <c r="E8" s="36">
        <f t="shared" si="0"/>
        <v>26970000</v>
      </c>
      <c r="F8" s="37">
        <f t="shared" si="0"/>
        <v>26970000</v>
      </c>
      <c r="G8" s="38">
        <f t="shared" si="0"/>
        <v>21870000</v>
      </c>
      <c r="H8" s="37">
        <f t="shared" si="0"/>
        <v>1826000</v>
      </c>
      <c r="I8" s="38">
        <f t="shared" si="0"/>
        <v>0</v>
      </c>
      <c r="J8" s="37">
        <f t="shared" si="0"/>
        <v>10249000</v>
      </c>
      <c r="K8" s="38">
        <f t="shared" si="0"/>
        <v>0</v>
      </c>
      <c r="L8" s="37">
        <f t="shared" si="0"/>
        <v>2922000</v>
      </c>
      <c r="M8" s="38">
        <f t="shared" si="0"/>
        <v>0</v>
      </c>
      <c r="N8" s="37">
        <f t="shared" si="0"/>
        <v>3352000</v>
      </c>
      <c r="O8" s="38">
        <f t="shared" si="0"/>
        <v>0</v>
      </c>
      <c r="P8" s="37">
        <f t="shared" si="0"/>
        <v>18349000</v>
      </c>
      <c r="Q8" s="38">
        <f t="shared" si="0"/>
        <v>0</v>
      </c>
      <c r="R8" s="16">
        <f>IF(($L8       =0),0,((($N8       -$L8       )/$L8       )*100))</f>
        <v>14.715947980835045</v>
      </c>
      <c r="S8" s="17">
        <f>IF(($M8       =0),0,((($O8       -$M8       )/$M8       )*100))</f>
        <v>0</v>
      </c>
      <c r="T8" s="16">
        <f>IF(($E8       =0),0,(($P8       /$E8       )*100))</f>
        <v>68.034853540971454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22641000</v>
      </c>
      <c r="C9" s="39">
        <f t="shared" si="2"/>
        <v>0</v>
      </c>
      <c r="D9" s="39">
        <f t="shared" si="2"/>
        <v>0</v>
      </c>
      <c r="E9" s="39">
        <f t="shared" si="2"/>
        <v>22641000</v>
      </c>
      <c r="F9" s="40">
        <f t="shared" si="2"/>
        <v>22641000</v>
      </c>
      <c r="G9" s="41">
        <f t="shared" si="2"/>
        <v>17541000</v>
      </c>
      <c r="H9" s="40">
        <f t="shared" si="2"/>
        <v>1348000</v>
      </c>
      <c r="I9" s="41">
        <f t="shared" si="2"/>
        <v>0</v>
      </c>
      <c r="J9" s="40">
        <f t="shared" si="2"/>
        <v>9292000</v>
      </c>
      <c r="K9" s="41">
        <f t="shared" si="2"/>
        <v>0</v>
      </c>
      <c r="L9" s="40">
        <f t="shared" si="2"/>
        <v>1827000</v>
      </c>
      <c r="M9" s="41">
        <f t="shared" si="2"/>
        <v>0</v>
      </c>
      <c r="N9" s="40">
        <f t="shared" si="2"/>
        <v>3024000</v>
      </c>
      <c r="O9" s="41">
        <f t="shared" si="2"/>
        <v>0</v>
      </c>
      <c r="P9" s="40">
        <f t="shared" si="2"/>
        <v>15491000</v>
      </c>
      <c r="Q9" s="41">
        <f t="shared" si="2"/>
        <v>0</v>
      </c>
      <c r="R9" s="20">
        <f>IF(($L9       =0),0,((($N9       -$L9       )/$L9       )*100))</f>
        <v>65.517241379310349</v>
      </c>
      <c r="S9" s="21">
        <f>IF(($M9       =0),0,((($O9       -$M9       )/$M9       )*100))</f>
        <v>0</v>
      </c>
      <c r="T9" s="20">
        <f>IF(($E9       =0),0,(($P9       /$E9       )*100))</f>
        <v>68.420122786096016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12641000</v>
      </c>
      <c r="C10" s="42"/>
      <c r="D10" s="42"/>
      <c r="E10" s="42">
        <f t="shared" ref="E10:E41" si="4">$B10      +$C10      +$D10</f>
        <v>12641000</v>
      </c>
      <c r="F10" s="43">
        <v>12641000</v>
      </c>
      <c r="G10" s="44">
        <v>7541000</v>
      </c>
      <c r="H10" s="43"/>
      <c r="I10" s="44"/>
      <c r="J10" s="43">
        <v>2907000</v>
      </c>
      <c r="K10" s="44"/>
      <c r="L10" s="43">
        <v>1343000</v>
      </c>
      <c r="M10" s="44"/>
      <c r="N10" s="43">
        <v>1307000</v>
      </c>
      <c r="O10" s="44"/>
      <c r="P10" s="43">
        <f t="shared" ref="P10:P41" si="5">$H10      +$J10      +$L10      +$N10</f>
        <v>5557000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-2.680565897244974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43.960129736571474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1348000</v>
      </c>
      <c r="I23" s="44"/>
      <c r="J23" s="43">
        <v>6385000</v>
      </c>
      <c r="K23" s="44"/>
      <c r="L23" s="43">
        <v>484000</v>
      </c>
      <c r="M23" s="44"/>
      <c r="N23" s="43">
        <v>1717000</v>
      </c>
      <c r="O23" s="44"/>
      <c r="P23" s="43">
        <f t="shared" si="5"/>
        <v>9934000</v>
      </c>
      <c r="Q23" s="44">
        <f t="shared" si="6"/>
        <v>0</v>
      </c>
      <c r="R23" s="24">
        <f t="shared" si="7"/>
        <v>254.75206611570246</v>
      </c>
      <c r="S23" s="25">
        <f t="shared" si="8"/>
        <v>0</v>
      </c>
      <c r="T23" s="24">
        <f t="shared" si="9"/>
        <v>99.339999999999989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4329000</v>
      </c>
      <c r="C28" s="39">
        <f t="shared" si="11"/>
        <v>0</v>
      </c>
      <c r="D28" s="39">
        <f t="shared" si="11"/>
        <v>0</v>
      </c>
      <c r="E28" s="39">
        <f t="shared" si="11"/>
        <v>4329000</v>
      </c>
      <c r="F28" s="40">
        <f t="shared" si="11"/>
        <v>4329000</v>
      </c>
      <c r="G28" s="41">
        <f t="shared" si="11"/>
        <v>4329000</v>
      </c>
      <c r="H28" s="40">
        <f t="shared" si="11"/>
        <v>478000</v>
      </c>
      <c r="I28" s="41">
        <f t="shared" si="11"/>
        <v>0</v>
      </c>
      <c r="J28" s="40">
        <f t="shared" si="11"/>
        <v>957000</v>
      </c>
      <c r="K28" s="41">
        <f t="shared" si="11"/>
        <v>0</v>
      </c>
      <c r="L28" s="40">
        <f t="shared" si="11"/>
        <v>1095000</v>
      </c>
      <c r="M28" s="41">
        <f t="shared" si="11"/>
        <v>0</v>
      </c>
      <c r="N28" s="40">
        <f t="shared" si="11"/>
        <v>328000</v>
      </c>
      <c r="O28" s="41">
        <f t="shared" si="11"/>
        <v>0</v>
      </c>
      <c r="P28" s="40">
        <f t="shared" si="11"/>
        <v>2858000</v>
      </c>
      <c r="Q28" s="41">
        <f t="shared" si="11"/>
        <v>0</v>
      </c>
      <c r="R28" s="20">
        <f t="shared" si="7"/>
        <v>-70.045662100456624</v>
      </c>
      <c r="S28" s="21">
        <f t="shared" si="8"/>
        <v>0</v>
      </c>
      <c r="T28" s="20">
        <f t="shared" si="9"/>
        <v>66.019866019866029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205000</v>
      </c>
      <c r="I31" s="44"/>
      <c r="J31" s="43">
        <v>570000</v>
      </c>
      <c r="K31" s="44"/>
      <c r="L31" s="43">
        <v>706000</v>
      </c>
      <c r="M31" s="44"/>
      <c r="N31" s="43">
        <v>177000</v>
      </c>
      <c r="O31" s="44"/>
      <c r="P31" s="43">
        <f t="shared" si="5"/>
        <v>1658000</v>
      </c>
      <c r="Q31" s="44">
        <f t="shared" si="6"/>
        <v>0</v>
      </c>
      <c r="R31" s="24">
        <f t="shared" si="7"/>
        <v>-74.929178470254953</v>
      </c>
      <c r="S31" s="25">
        <f t="shared" si="8"/>
        <v>0</v>
      </c>
      <c r="T31" s="24">
        <f t="shared" si="9"/>
        <v>55.266666666666666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1329000</v>
      </c>
      <c r="C33" s="42"/>
      <c r="D33" s="42"/>
      <c r="E33" s="42">
        <f t="shared" si="4"/>
        <v>1329000</v>
      </c>
      <c r="F33" s="43">
        <v>1329000</v>
      </c>
      <c r="G33" s="44">
        <v>1329000</v>
      </c>
      <c r="H33" s="43">
        <v>273000</v>
      </c>
      <c r="I33" s="44"/>
      <c r="J33" s="43">
        <v>387000</v>
      </c>
      <c r="K33" s="44"/>
      <c r="L33" s="43">
        <v>389000</v>
      </c>
      <c r="M33" s="44"/>
      <c r="N33" s="43">
        <v>151000</v>
      </c>
      <c r="O33" s="44"/>
      <c r="P33" s="43">
        <f t="shared" si="5"/>
        <v>1200000</v>
      </c>
      <c r="Q33" s="44">
        <f t="shared" si="6"/>
        <v>0</v>
      </c>
      <c r="R33" s="24">
        <f t="shared" si="7"/>
        <v>-61.182519280205661</v>
      </c>
      <c r="S33" s="25">
        <f t="shared" si="8"/>
        <v>0</v>
      </c>
      <c r="T33" s="24">
        <f t="shared" si="9"/>
        <v>90.293453724604973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9960000</v>
      </c>
      <c r="C43" s="45">
        <f t="shared" si="20"/>
        <v>664000</v>
      </c>
      <c r="D43" s="45">
        <f t="shared" si="20"/>
        <v>0</v>
      </c>
      <c r="E43" s="45">
        <f t="shared" si="20"/>
        <v>10624000</v>
      </c>
      <c r="F43" s="46">
        <f t="shared" si="20"/>
        <v>9960000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9960000</v>
      </c>
      <c r="C44" s="39">
        <f t="shared" si="22"/>
        <v>664000</v>
      </c>
      <c r="D44" s="39">
        <f t="shared" si="22"/>
        <v>0</v>
      </c>
      <c r="E44" s="39">
        <f t="shared" si="22"/>
        <v>10624000</v>
      </c>
      <c r="F44" s="40">
        <f t="shared" si="22"/>
        <v>9960000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9960000</v>
      </c>
      <c r="C45" s="42"/>
      <c r="D45" s="42"/>
      <c r="E45" s="42">
        <f t="shared" si="13"/>
        <v>9960000</v>
      </c>
      <c r="F45" s="43">
        <v>9960000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664000</v>
      </c>
      <c r="D46" s="42"/>
      <c r="E46" s="42">
        <f t="shared" si="13"/>
        <v>664000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36930000</v>
      </c>
      <c r="C61" s="39">
        <f t="shared" si="26"/>
        <v>664000</v>
      </c>
      <c r="D61" s="39">
        <f t="shared" si="26"/>
        <v>0</v>
      </c>
      <c r="E61" s="39">
        <f t="shared" si="26"/>
        <v>37594000</v>
      </c>
      <c r="F61" s="40">
        <f t="shared" si="26"/>
        <v>36930000</v>
      </c>
      <c r="G61" s="41">
        <f t="shared" si="26"/>
        <v>21870000</v>
      </c>
      <c r="H61" s="40">
        <f t="shared" si="26"/>
        <v>1826000</v>
      </c>
      <c r="I61" s="41">
        <f t="shared" si="26"/>
        <v>0</v>
      </c>
      <c r="J61" s="40">
        <f t="shared" si="26"/>
        <v>10249000</v>
      </c>
      <c r="K61" s="41">
        <f t="shared" si="26"/>
        <v>0</v>
      </c>
      <c r="L61" s="40">
        <f t="shared" si="26"/>
        <v>2922000</v>
      </c>
      <c r="M61" s="41">
        <f t="shared" si="26"/>
        <v>0</v>
      </c>
      <c r="N61" s="40">
        <f t="shared" si="26"/>
        <v>3352000</v>
      </c>
      <c r="O61" s="41">
        <f t="shared" si="26"/>
        <v>0</v>
      </c>
      <c r="P61" s="40">
        <f t="shared" si="26"/>
        <v>18349000</v>
      </c>
      <c r="Q61" s="41">
        <f t="shared" si="26"/>
        <v>0</v>
      </c>
      <c r="R61" s="20">
        <f t="shared" si="16"/>
        <v>14.715947980835045</v>
      </c>
      <c r="S61" s="21">
        <f t="shared" si="17"/>
        <v>0</v>
      </c>
      <c r="T61" s="20">
        <f t="shared" si="18"/>
        <v>48.80832047667181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36930000</v>
      </c>
      <c r="C65" s="48">
        <f t="shared" si="30"/>
        <v>664000</v>
      </c>
      <c r="D65" s="48">
        <f t="shared" si="30"/>
        <v>0</v>
      </c>
      <c r="E65" s="48">
        <f t="shared" si="30"/>
        <v>37594000</v>
      </c>
      <c r="F65" s="49">
        <f t="shared" si="30"/>
        <v>36930000</v>
      </c>
      <c r="G65" s="50">
        <f t="shared" si="30"/>
        <v>21870000</v>
      </c>
      <c r="H65" s="49">
        <f t="shared" si="30"/>
        <v>1826000</v>
      </c>
      <c r="I65" s="50">
        <f t="shared" si="30"/>
        <v>0</v>
      </c>
      <c r="J65" s="49">
        <f t="shared" si="30"/>
        <v>10249000</v>
      </c>
      <c r="K65" s="50">
        <f t="shared" si="30"/>
        <v>0</v>
      </c>
      <c r="L65" s="49">
        <f t="shared" si="30"/>
        <v>2922000</v>
      </c>
      <c r="M65" s="51">
        <f t="shared" si="30"/>
        <v>0</v>
      </c>
      <c r="N65" s="49">
        <f t="shared" si="30"/>
        <v>3352000</v>
      </c>
      <c r="O65" s="50">
        <f t="shared" si="30"/>
        <v>0</v>
      </c>
      <c r="P65" s="49">
        <f t="shared" si="30"/>
        <v>18349000</v>
      </c>
      <c r="Q65" s="50">
        <f t="shared" si="30"/>
        <v>0</v>
      </c>
      <c r="R65" s="34">
        <f t="shared" si="16"/>
        <v>14.715947980835045</v>
      </c>
      <c r="S65" s="35">
        <f t="shared" si="17"/>
        <v>0</v>
      </c>
      <c r="T65" s="34">
        <f t="shared" si="18"/>
        <v>48.80832047667181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66427000</v>
      </c>
      <c r="C8" s="36">
        <f t="shared" si="0"/>
        <v>0</v>
      </c>
      <c r="D8" s="36">
        <f t="shared" si="0"/>
        <v>0</v>
      </c>
      <c r="E8" s="36">
        <f t="shared" si="0"/>
        <v>66427000</v>
      </c>
      <c r="F8" s="37">
        <f t="shared" si="0"/>
        <v>66427000</v>
      </c>
      <c r="G8" s="38">
        <f t="shared" si="0"/>
        <v>51427000</v>
      </c>
      <c r="H8" s="37">
        <f t="shared" si="0"/>
        <v>196000</v>
      </c>
      <c r="I8" s="38">
        <f t="shared" si="0"/>
        <v>0</v>
      </c>
      <c r="J8" s="37">
        <f t="shared" si="0"/>
        <v>19068000</v>
      </c>
      <c r="K8" s="38">
        <f t="shared" si="0"/>
        <v>36012566</v>
      </c>
      <c r="L8" s="37">
        <f t="shared" si="0"/>
        <v>6119000</v>
      </c>
      <c r="M8" s="38">
        <f t="shared" si="0"/>
        <v>-7220913</v>
      </c>
      <c r="N8" s="37">
        <f t="shared" si="0"/>
        <v>0</v>
      </c>
      <c r="O8" s="38">
        <f t="shared" si="0"/>
        <v>28919933</v>
      </c>
      <c r="P8" s="37">
        <f t="shared" si="0"/>
        <v>25383000</v>
      </c>
      <c r="Q8" s="38">
        <f t="shared" si="0"/>
        <v>57711586</v>
      </c>
      <c r="R8" s="16">
        <f>IF(($L8       =0),0,((($N8       -$L8       )/$L8       )*100))</f>
        <v>-100</v>
      </c>
      <c r="S8" s="17">
        <f>IF(($M8       =0),0,((($O8       -$M8       )/$M8       )*100))</f>
        <v>-500.50244338908396</v>
      </c>
      <c r="T8" s="16">
        <f>IF(($E8       =0),0,(($P8       /$E8       )*100))</f>
        <v>38.211871678684872</v>
      </c>
      <c r="U8" s="18">
        <f>IF(($E8       =0),0,(($Q8       /$E8       )*100))</f>
        <v>86.879711563069222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63427000</v>
      </c>
      <c r="C9" s="39">
        <f t="shared" si="2"/>
        <v>0</v>
      </c>
      <c r="D9" s="39">
        <f t="shared" si="2"/>
        <v>0</v>
      </c>
      <c r="E9" s="39">
        <f t="shared" si="2"/>
        <v>63427000</v>
      </c>
      <c r="F9" s="40">
        <f t="shared" si="2"/>
        <v>63427000</v>
      </c>
      <c r="G9" s="41">
        <f t="shared" si="2"/>
        <v>48427000</v>
      </c>
      <c r="H9" s="40">
        <f t="shared" si="2"/>
        <v>0</v>
      </c>
      <c r="I9" s="41">
        <f t="shared" si="2"/>
        <v>0</v>
      </c>
      <c r="J9" s="40">
        <f t="shared" si="2"/>
        <v>19010000</v>
      </c>
      <c r="K9" s="41">
        <f t="shared" si="2"/>
        <v>35589764</v>
      </c>
      <c r="L9" s="40">
        <f t="shared" si="2"/>
        <v>5964000</v>
      </c>
      <c r="M9" s="41">
        <f t="shared" si="2"/>
        <v>-7835744</v>
      </c>
      <c r="N9" s="40">
        <f t="shared" si="2"/>
        <v>0</v>
      </c>
      <c r="O9" s="41">
        <f t="shared" si="2"/>
        <v>28620844</v>
      </c>
      <c r="P9" s="40">
        <f t="shared" si="2"/>
        <v>24974000</v>
      </c>
      <c r="Q9" s="41">
        <f t="shared" si="2"/>
        <v>56374864</v>
      </c>
      <c r="R9" s="20">
        <f>IF(($L9       =0),0,((($N9       -$L9       )/$L9       )*100))</f>
        <v>-100</v>
      </c>
      <c r="S9" s="21">
        <f>IF(($M9       =0),0,((($O9       -$M9       )/$M9       )*100))</f>
        <v>-465.26006975215114</v>
      </c>
      <c r="T9" s="20">
        <f>IF(($E9       =0),0,(($P9       /$E9       )*100))</f>
        <v>39.374398915288445</v>
      </c>
      <c r="U9" s="22">
        <f>IF(($E9       =0),0,(($Q9       /$E9       )*100))</f>
        <v>88.881492109038746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23427000</v>
      </c>
      <c r="C10" s="42"/>
      <c r="D10" s="42"/>
      <c r="E10" s="42">
        <f t="shared" ref="E10:E41" si="4">$B10      +$C10      +$D10</f>
        <v>23427000</v>
      </c>
      <c r="F10" s="43">
        <v>23427000</v>
      </c>
      <c r="G10" s="44">
        <v>23427000</v>
      </c>
      <c r="H10" s="43"/>
      <c r="I10" s="44"/>
      <c r="J10" s="43">
        <v>14758000</v>
      </c>
      <c r="K10" s="44">
        <v>26759583</v>
      </c>
      <c r="L10" s="43">
        <v>1464000</v>
      </c>
      <c r="M10" s="44">
        <v>-13731280</v>
      </c>
      <c r="N10" s="43"/>
      <c r="O10" s="44">
        <v>8610773</v>
      </c>
      <c r="P10" s="43">
        <f t="shared" ref="P10:P41" si="5">$H10      +$J10      +$L10      +$N10</f>
        <v>16222000</v>
      </c>
      <c r="Q10" s="44">
        <f t="shared" ref="Q10:Q41" si="6">$I10      +$K10      +$M10      +$O10</f>
        <v>21639076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-162.70917933360911</v>
      </c>
      <c r="T10" s="24">
        <f t="shared" ref="T10:T41" si="9">IF(($E10      =0),0,(($P10      /$E10      )*100))</f>
        <v>69.244888376659404</v>
      </c>
      <c r="U10" s="26">
        <f t="shared" ref="U10:U41" si="10">IF(($E10      =0),0,(($Q10      /$E10      )*100))</f>
        <v>92.368105177786319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/>
      <c r="I13" s="44"/>
      <c r="J13" s="43">
        <v>4252000</v>
      </c>
      <c r="K13" s="44"/>
      <c r="L13" s="43">
        <v>2355000</v>
      </c>
      <c r="M13" s="44">
        <v>4252500</v>
      </c>
      <c r="N13" s="43"/>
      <c r="O13" s="44">
        <v>8279090</v>
      </c>
      <c r="P13" s="43">
        <f t="shared" si="5"/>
        <v>6607000</v>
      </c>
      <c r="Q13" s="44">
        <f t="shared" si="6"/>
        <v>12531590</v>
      </c>
      <c r="R13" s="24">
        <f t="shared" si="7"/>
        <v>-100</v>
      </c>
      <c r="S13" s="25">
        <f t="shared" si="8"/>
        <v>94.687595532039978</v>
      </c>
      <c r="T13" s="24">
        <f t="shared" si="9"/>
        <v>66.069999999999993</v>
      </c>
      <c r="U13" s="26">
        <f t="shared" si="10"/>
        <v>125.31589999999998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15000000</v>
      </c>
      <c r="H23" s="43"/>
      <c r="I23" s="44"/>
      <c r="J23" s="43"/>
      <c r="K23" s="44">
        <v>8830181</v>
      </c>
      <c r="L23" s="43">
        <v>2145000</v>
      </c>
      <c r="M23" s="44">
        <v>1643036</v>
      </c>
      <c r="N23" s="43"/>
      <c r="O23" s="44">
        <v>11730981</v>
      </c>
      <c r="P23" s="43">
        <f t="shared" si="5"/>
        <v>2145000</v>
      </c>
      <c r="Q23" s="44">
        <f t="shared" si="6"/>
        <v>22204198</v>
      </c>
      <c r="R23" s="24">
        <f t="shared" si="7"/>
        <v>-100</v>
      </c>
      <c r="S23" s="25">
        <f t="shared" si="8"/>
        <v>613.98198213551018</v>
      </c>
      <c r="T23" s="24">
        <f t="shared" si="9"/>
        <v>7.1499999999999995</v>
      </c>
      <c r="U23" s="26">
        <f t="shared" si="10"/>
        <v>74.013993333333332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196000</v>
      </c>
      <c r="I28" s="41">
        <f t="shared" si="11"/>
        <v>0</v>
      </c>
      <c r="J28" s="40">
        <f t="shared" si="11"/>
        <v>58000</v>
      </c>
      <c r="K28" s="41">
        <f t="shared" si="11"/>
        <v>422802</v>
      </c>
      <c r="L28" s="40">
        <f t="shared" si="11"/>
        <v>155000</v>
      </c>
      <c r="M28" s="41">
        <f t="shared" si="11"/>
        <v>614831</v>
      </c>
      <c r="N28" s="40">
        <f t="shared" si="11"/>
        <v>0</v>
      </c>
      <c r="O28" s="41">
        <f t="shared" si="11"/>
        <v>299089</v>
      </c>
      <c r="P28" s="40">
        <f t="shared" si="11"/>
        <v>409000</v>
      </c>
      <c r="Q28" s="41">
        <f t="shared" si="11"/>
        <v>1336722</v>
      </c>
      <c r="R28" s="20">
        <f t="shared" si="7"/>
        <v>-100</v>
      </c>
      <c r="S28" s="21">
        <f t="shared" si="8"/>
        <v>-51.354274589277381</v>
      </c>
      <c r="T28" s="20">
        <f t="shared" si="9"/>
        <v>13.633333333333333</v>
      </c>
      <c r="U28" s="22">
        <f t="shared" si="10"/>
        <v>44.557400000000001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196000</v>
      </c>
      <c r="I31" s="44"/>
      <c r="J31" s="43">
        <v>58000</v>
      </c>
      <c r="K31" s="44">
        <v>422802</v>
      </c>
      <c r="L31" s="43">
        <v>155000</v>
      </c>
      <c r="M31" s="44">
        <v>614831</v>
      </c>
      <c r="N31" s="43"/>
      <c r="O31" s="44">
        <v>299089</v>
      </c>
      <c r="P31" s="43">
        <f t="shared" si="5"/>
        <v>409000</v>
      </c>
      <c r="Q31" s="44">
        <f t="shared" si="6"/>
        <v>1336722</v>
      </c>
      <c r="R31" s="24">
        <f t="shared" si="7"/>
        <v>-100</v>
      </c>
      <c r="S31" s="25">
        <f t="shared" si="8"/>
        <v>-51.354274589277381</v>
      </c>
      <c r="T31" s="24">
        <f t="shared" si="9"/>
        <v>13.633333333333333</v>
      </c>
      <c r="U31" s="26">
        <f t="shared" si="10"/>
        <v>44.557400000000001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7793000</v>
      </c>
      <c r="C43" s="45">
        <f t="shared" si="20"/>
        <v>0</v>
      </c>
      <c r="D43" s="45">
        <f t="shared" si="20"/>
        <v>0</v>
      </c>
      <c r="E43" s="45">
        <f t="shared" si="20"/>
        <v>7793000</v>
      </c>
      <c r="F43" s="46">
        <f t="shared" si="20"/>
        <v>7793000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7793000</v>
      </c>
      <c r="C44" s="39">
        <f t="shared" si="22"/>
        <v>0</v>
      </c>
      <c r="D44" s="39">
        <f t="shared" si="22"/>
        <v>0</v>
      </c>
      <c r="E44" s="39">
        <f t="shared" si="22"/>
        <v>7793000</v>
      </c>
      <c r="F44" s="40">
        <f t="shared" si="22"/>
        <v>7793000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7793000</v>
      </c>
      <c r="C54" s="42"/>
      <c r="D54" s="42"/>
      <c r="E54" s="42">
        <f t="shared" si="13"/>
        <v>7793000</v>
      </c>
      <c r="F54" s="43">
        <v>7793000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74220000</v>
      </c>
      <c r="C61" s="39">
        <f t="shared" si="26"/>
        <v>0</v>
      </c>
      <c r="D61" s="39">
        <f t="shared" si="26"/>
        <v>0</v>
      </c>
      <c r="E61" s="39">
        <f t="shared" si="26"/>
        <v>74220000</v>
      </c>
      <c r="F61" s="40">
        <f t="shared" si="26"/>
        <v>74220000</v>
      </c>
      <c r="G61" s="41">
        <f t="shared" si="26"/>
        <v>51427000</v>
      </c>
      <c r="H61" s="40">
        <f t="shared" si="26"/>
        <v>196000</v>
      </c>
      <c r="I61" s="41">
        <f t="shared" si="26"/>
        <v>0</v>
      </c>
      <c r="J61" s="40">
        <f t="shared" si="26"/>
        <v>19068000</v>
      </c>
      <c r="K61" s="41">
        <f t="shared" si="26"/>
        <v>36012566</v>
      </c>
      <c r="L61" s="40">
        <f t="shared" si="26"/>
        <v>6119000</v>
      </c>
      <c r="M61" s="41">
        <f t="shared" si="26"/>
        <v>-7220913</v>
      </c>
      <c r="N61" s="40">
        <f t="shared" si="26"/>
        <v>0</v>
      </c>
      <c r="O61" s="41">
        <f t="shared" si="26"/>
        <v>28919933</v>
      </c>
      <c r="P61" s="40">
        <f t="shared" si="26"/>
        <v>25383000</v>
      </c>
      <c r="Q61" s="41">
        <f t="shared" si="26"/>
        <v>57711586</v>
      </c>
      <c r="R61" s="20">
        <f t="shared" si="16"/>
        <v>-100</v>
      </c>
      <c r="S61" s="21">
        <f t="shared" si="17"/>
        <v>-500.50244338908396</v>
      </c>
      <c r="T61" s="20">
        <f t="shared" si="18"/>
        <v>34.199676637025064</v>
      </c>
      <c r="U61" s="22">
        <f t="shared" si="19"/>
        <v>77.757458905955275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74220000</v>
      </c>
      <c r="C65" s="48">
        <f t="shared" si="30"/>
        <v>0</v>
      </c>
      <c r="D65" s="48">
        <f t="shared" si="30"/>
        <v>0</v>
      </c>
      <c r="E65" s="48">
        <f t="shared" si="30"/>
        <v>74220000</v>
      </c>
      <c r="F65" s="49">
        <f t="shared" si="30"/>
        <v>74220000</v>
      </c>
      <c r="G65" s="50">
        <f t="shared" si="30"/>
        <v>51427000</v>
      </c>
      <c r="H65" s="49">
        <f t="shared" si="30"/>
        <v>196000</v>
      </c>
      <c r="I65" s="50">
        <f t="shared" si="30"/>
        <v>0</v>
      </c>
      <c r="J65" s="49">
        <f t="shared" si="30"/>
        <v>19068000</v>
      </c>
      <c r="K65" s="50">
        <f t="shared" si="30"/>
        <v>36012566</v>
      </c>
      <c r="L65" s="49">
        <f t="shared" si="30"/>
        <v>6119000</v>
      </c>
      <c r="M65" s="51">
        <f t="shared" si="30"/>
        <v>-7220913</v>
      </c>
      <c r="N65" s="49">
        <f t="shared" si="30"/>
        <v>0</v>
      </c>
      <c r="O65" s="50">
        <f t="shared" si="30"/>
        <v>28919933</v>
      </c>
      <c r="P65" s="49">
        <f t="shared" si="30"/>
        <v>25383000</v>
      </c>
      <c r="Q65" s="50">
        <f t="shared" si="30"/>
        <v>57711586</v>
      </c>
      <c r="R65" s="34">
        <f t="shared" si="16"/>
        <v>-100</v>
      </c>
      <c r="S65" s="35">
        <f t="shared" si="17"/>
        <v>-500.50244338908396</v>
      </c>
      <c r="T65" s="34">
        <f t="shared" si="18"/>
        <v>34.199676637025064</v>
      </c>
      <c r="U65" s="35">
        <f t="shared" si="19"/>
        <v>77.757458905955275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126678000</v>
      </c>
      <c r="C8" s="36">
        <f t="shared" si="0"/>
        <v>0</v>
      </c>
      <c r="D8" s="36">
        <f t="shared" si="0"/>
        <v>0</v>
      </c>
      <c r="E8" s="36">
        <f t="shared" si="0"/>
        <v>126678000</v>
      </c>
      <c r="F8" s="37">
        <f t="shared" si="0"/>
        <v>126678000</v>
      </c>
      <c r="G8" s="38">
        <f t="shared" si="0"/>
        <v>126678000</v>
      </c>
      <c r="H8" s="37">
        <f t="shared" si="0"/>
        <v>39938000</v>
      </c>
      <c r="I8" s="38">
        <f t="shared" si="0"/>
        <v>37657907</v>
      </c>
      <c r="J8" s="37">
        <f t="shared" si="0"/>
        <v>25860000</v>
      </c>
      <c r="K8" s="38">
        <f t="shared" si="0"/>
        <v>30807992</v>
      </c>
      <c r="L8" s="37">
        <f t="shared" si="0"/>
        <v>14027000</v>
      </c>
      <c r="M8" s="38">
        <f t="shared" si="0"/>
        <v>12173565</v>
      </c>
      <c r="N8" s="37">
        <f t="shared" si="0"/>
        <v>44838000</v>
      </c>
      <c r="O8" s="38">
        <f t="shared" si="0"/>
        <v>6496279</v>
      </c>
      <c r="P8" s="37">
        <f t="shared" si="0"/>
        <v>124663000</v>
      </c>
      <c r="Q8" s="38">
        <f t="shared" si="0"/>
        <v>87135743</v>
      </c>
      <c r="R8" s="16">
        <f>IF(($L8       =0),0,((($N8       -$L8       )/$L8       )*100))</f>
        <v>219.65495116560919</v>
      </c>
      <c r="S8" s="17">
        <f>IF(($M8       =0),0,((($O8       -$M8       )/$M8       )*100))</f>
        <v>-46.636182580862709</v>
      </c>
      <c r="T8" s="16">
        <f>IF(($E8       =0),0,(($P8       /$E8       )*100))</f>
        <v>98.409352847376823</v>
      </c>
      <c r="U8" s="18">
        <f>IF(($E8       =0),0,(($Q8       /$E8       )*100))</f>
        <v>68.7852215854371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122124000</v>
      </c>
      <c r="C9" s="39">
        <f t="shared" si="2"/>
        <v>0</v>
      </c>
      <c r="D9" s="39">
        <f t="shared" si="2"/>
        <v>0</v>
      </c>
      <c r="E9" s="39">
        <f t="shared" si="2"/>
        <v>122124000</v>
      </c>
      <c r="F9" s="40">
        <f t="shared" si="2"/>
        <v>122124000</v>
      </c>
      <c r="G9" s="41">
        <f t="shared" si="2"/>
        <v>122124000</v>
      </c>
      <c r="H9" s="40">
        <f t="shared" si="2"/>
        <v>39623000</v>
      </c>
      <c r="I9" s="41">
        <f t="shared" si="2"/>
        <v>37657907</v>
      </c>
      <c r="J9" s="40">
        <f t="shared" si="2"/>
        <v>24851000</v>
      </c>
      <c r="K9" s="41">
        <f t="shared" si="2"/>
        <v>29908171</v>
      </c>
      <c r="L9" s="40">
        <f t="shared" si="2"/>
        <v>13807000</v>
      </c>
      <c r="M9" s="41">
        <f t="shared" si="2"/>
        <v>10970032</v>
      </c>
      <c r="N9" s="40">
        <f t="shared" si="2"/>
        <v>43843000</v>
      </c>
      <c r="O9" s="41">
        <f t="shared" si="2"/>
        <v>6351867</v>
      </c>
      <c r="P9" s="40">
        <f t="shared" si="2"/>
        <v>122124000</v>
      </c>
      <c r="Q9" s="41">
        <f t="shared" si="2"/>
        <v>84887977</v>
      </c>
      <c r="R9" s="20">
        <f>IF(($L9       =0),0,((($N9       -$L9       )/$L9       )*100))</f>
        <v>217.54182660969073</v>
      </c>
      <c r="S9" s="21">
        <f>IF(($M9       =0),0,((($O9       -$M9       )/$M9       )*100))</f>
        <v>-42.098008465244227</v>
      </c>
      <c r="T9" s="20">
        <f>IF(($E9       =0),0,(($P9       /$E9       )*100))</f>
        <v>100</v>
      </c>
      <c r="U9" s="22">
        <f>IF(($E9       =0),0,(($Q9       /$E9       )*100))</f>
        <v>69.509659853918976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72124000</v>
      </c>
      <c r="C10" s="42"/>
      <c r="D10" s="42"/>
      <c r="E10" s="42">
        <f t="shared" ref="E10:E41" si="4">$B10      +$C10      +$D10</f>
        <v>72124000</v>
      </c>
      <c r="F10" s="43">
        <v>72124000</v>
      </c>
      <c r="G10" s="44">
        <v>72124000</v>
      </c>
      <c r="H10" s="43">
        <v>18702000</v>
      </c>
      <c r="I10" s="44">
        <v>22696562</v>
      </c>
      <c r="J10" s="43">
        <v>13931000</v>
      </c>
      <c r="K10" s="44">
        <v>12506715</v>
      </c>
      <c r="L10" s="43">
        <v>7921000</v>
      </c>
      <c r="M10" s="44">
        <v>5005820</v>
      </c>
      <c r="N10" s="43">
        <v>31570000</v>
      </c>
      <c r="O10" s="44">
        <v>6351867</v>
      </c>
      <c r="P10" s="43">
        <f t="shared" ref="P10:P41" si="5">$H10      +$J10      +$L10      +$N10</f>
        <v>72124000</v>
      </c>
      <c r="Q10" s="44">
        <f t="shared" ref="Q10:Q41" si="6">$I10      +$K10      +$M10      +$O10</f>
        <v>46560964</v>
      </c>
      <c r="R10" s="24">
        <f t="shared" ref="R10:R41" si="7">IF(($L10      =0),0,((($N10      -$L10      )/$L10      )*100))</f>
        <v>298.56078777932078</v>
      </c>
      <c r="S10" s="25">
        <f t="shared" ref="S10:S41" si="8">IF(($M10      =0),0,((($O10      -$M10      )/$M10      )*100))</f>
        <v>26.889640458506296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64.556824358050022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50000000</v>
      </c>
      <c r="H23" s="43">
        <v>20921000</v>
      </c>
      <c r="I23" s="44">
        <v>14961345</v>
      </c>
      <c r="J23" s="43">
        <v>10920000</v>
      </c>
      <c r="K23" s="44">
        <v>17401456</v>
      </c>
      <c r="L23" s="43">
        <v>5886000</v>
      </c>
      <c r="M23" s="44">
        <v>5964212</v>
      </c>
      <c r="N23" s="43">
        <v>12273000</v>
      </c>
      <c r="O23" s="44"/>
      <c r="P23" s="43">
        <f t="shared" si="5"/>
        <v>50000000</v>
      </c>
      <c r="Q23" s="44">
        <f t="shared" si="6"/>
        <v>38327013</v>
      </c>
      <c r="R23" s="24">
        <f t="shared" si="7"/>
        <v>108.51172273190622</v>
      </c>
      <c r="S23" s="25">
        <f t="shared" si="8"/>
        <v>-100</v>
      </c>
      <c r="T23" s="24">
        <f t="shared" si="9"/>
        <v>100</v>
      </c>
      <c r="U23" s="26">
        <f t="shared" si="10"/>
        <v>76.654026000000002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4554000</v>
      </c>
      <c r="C28" s="39">
        <f t="shared" si="11"/>
        <v>0</v>
      </c>
      <c r="D28" s="39">
        <f t="shared" si="11"/>
        <v>0</v>
      </c>
      <c r="E28" s="39">
        <f t="shared" si="11"/>
        <v>4554000</v>
      </c>
      <c r="F28" s="40">
        <f t="shared" si="11"/>
        <v>4554000</v>
      </c>
      <c r="G28" s="41">
        <f t="shared" si="11"/>
        <v>4554000</v>
      </c>
      <c r="H28" s="40">
        <f t="shared" si="11"/>
        <v>315000</v>
      </c>
      <c r="I28" s="41">
        <f t="shared" si="11"/>
        <v>0</v>
      </c>
      <c r="J28" s="40">
        <f t="shared" si="11"/>
        <v>1009000</v>
      </c>
      <c r="K28" s="41">
        <f t="shared" si="11"/>
        <v>899821</v>
      </c>
      <c r="L28" s="40">
        <f t="shared" si="11"/>
        <v>220000</v>
      </c>
      <c r="M28" s="41">
        <f t="shared" si="11"/>
        <v>1203533</v>
      </c>
      <c r="N28" s="40">
        <f t="shared" si="11"/>
        <v>995000</v>
      </c>
      <c r="O28" s="41">
        <f t="shared" si="11"/>
        <v>144412</v>
      </c>
      <c r="P28" s="40">
        <f t="shared" si="11"/>
        <v>2539000</v>
      </c>
      <c r="Q28" s="41">
        <f t="shared" si="11"/>
        <v>2247766</v>
      </c>
      <c r="R28" s="20">
        <f t="shared" si="7"/>
        <v>352.27272727272731</v>
      </c>
      <c r="S28" s="21">
        <f t="shared" si="8"/>
        <v>-88.00099374092774</v>
      </c>
      <c r="T28" s="20">
        <f t="shared" si="9"/>
        <v>55.753184014053581</v>
      </c>
      <c r="U28" s="22">
        <f t="shared" si="10"/>
        <v>49.358058849363196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38000</v>
      </c>
      <c r="I31" s="44"/>
      <c r="J31" s="43">
        <v>677000</v>
      </c>
      <c r="K31" s="44">
        <v>676853</v>
      </c>
      <c r="L31" s="43">
        <v>116000</v>
      </c>
      <c r="M31" s="44">
        <v>874737</v>
      </c>
      <c r="N31" s="43">
        <v>773000</v>
      </c>
      <c r="O31" s="44">
        <v>37938</v>
      </c>
      <c r="P31" s="43">
        <f t="shared" si="5"/>
        <v>1604000</v>
      </c>
      <c r="Q31" s="44">
        <f t="shared" si="6"/>
        <v>1589528</v>
      </c>
      <c r="R31" s="24">
        <f t="shared" si="7"/>
        <v>566.37931034482756</v>
      </c>
      <c r="S31" s="25">
        <f t="shared" si="8"/>
        <v>-95.662924970591163</v>
      </c>
      <c r="T31" s="24">
        <f t="shared" si="9"/>
        <v>53.466666666666661</v>
      </c>
      <c r="U31" s="26">
        <f t="shared" si="10"/>
        <v>52.98426666666667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1554000</v>
      </c>
      <c r="C33" s="42"/>
      <c r="D33" s="42"/>
      <c r="E33" s="42">
        <f t="shared" si="4"/>
        <v>1554000</v>
      </c>
      <c r="F33" s="43">
        <v>1554000</v>
      </c>
      <c r="G33" s="44">
        <v>1554000</v>
      </c>
      <c r="H33" s="43">
        <v>277000</v>
      </c>
      <c r="I33" s="44"/>
      <c r="J33" s="43">
        <v>332000</v>
      </c>
      <c r="K33" s="44">
        <v>222968</v>
      </c>
      <c r="L33" s="43">
        <v>104000</v>
      </c>
      <c r="M33" s="44">
        <v>328796</v>
      </c>
      <c r="N33" s="43">
        <v>222000</v>
      </c>
      <c r="O33" s="44">
        <v>106474</v>
      </c>
      <c r="P33" s="43">
        <f t="shared" si="5"/>
        <v>935000</v>
      </c>
      <c r="Q33" s="44">
        <f t="shared" si="6"/>
        <v>658238</v>
      </c>
      <c r="R33" s="24">
        <f t="shared" si="7"/>
        <v>113.46153846153845</v>
      </c>
      <c r="S33" s="25">
        <f t="shared" si="8"/>
        <v>-67.617002639934796</v>
      </c>
      <c r="T33" s="24">
        <f t="shared" si="9"/>
        <v>60.167310167310163</v>
      </c>
      <c r="U33" s="26">
        <f t="shared" si="10"/>
        <v>42.357657657657661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2113000</v>
      </c>
      <c r="C43" s="45">
        <f t="shared" si="20"/>
        <v>17235000</v>
      </c>
      <c r="D43" s="45">
        <f t="shared" si="20"/>
        <v>0</v>
      </c>
      <c r="E43" s="45">
        <f t="shared" si="20"/>
        <v>19348000</v>
      </c>
      <c r="F43" s="46">
        <f t="shared" si="20"/>
        <v>2113000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2113000</v>
      </c>
      <c r="C44" s="39">
        <f t="shared" si="22"/>
        <v>17235000</v>
      </c>
      <c r="D44" s="39">
        <f t="shared" si="22"/>
        <v>0</v>
      </c>
      <c r="E44" s="39">
        <f t="shared" si="22"/>
        <v>19348000</v>
      </c>
      <c r="F44" s="40">
        <f t="shared" si="22"/>
        <v>2113000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2113000</v>
      </c>
      <c r="C46" s="42">
        <v>17235000</v>
      </c>
      <c r="D46" s="42"/>
      <c r="E46" s="42">
        <f t="shared" si="13"/>
        <v>19348000</v>
      </c>
      <c r="F46" s="43">
        <v>2113000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128791000</v>
      </c>
      <c r="C61" s="39">
        <f t="shared" si="26"/>
        <v>17235000</v>
      </c>
      <c r="D61" s="39">
        <f t="shared" si="26"/>
        <v>0</v>
      </c>
      <c r="E61" s="39">
        <f t="shared" si="26"/>
        <v>146026000</v>
      </c>
      <c r="F61" s="40">
        <f t="shared" si="26"/>
        <v>128791000</v>
      </c>
      <c r="G61" s="41">
        <f t="shared" si="26"/>
        <v>126678000</v>
      </c>
      <c r="H61" s="40">
        <f t="shared" si="26"/>
        <v>39938000</v>
      </c>
      <c r="I61" s="41">
        <f t="shared" si="26"/>
        <v>37657907</v>
      </c>
      <c r="J61" s="40">
        <f t="shared" si="26"/>
        <v>25860000</v>
      </c>
      <c r="K61" s="41">
        <f t="shared" si="26"/>
        <v>30807992</v>
      </c>
      <c r="L61" s="40">
        <f t="shared" si="26"/>
        <v>14027000</v>
      </c>
      <c r="M61" s="41">
        <f t="shared" si="26"/>
        <v>12173565</v>
      </c>
      <c r="N61" s="40">
        <f t="shared" si="26"/>
        <v>44838000</v>
      </c>
      <c r="O61" s="41">
        <f t="shared" si="26"/>
        <v>6496279</v>
      </c>
      <c r="P61" s="40">
        <f t="shared" si="26"/>
        <v>124663000</v>
      </c>
      <c r="Q61" s="41">
        <f t="shared" si="26"/>
        <v>87135743</v>
      </c>
      <c r="R61" s="20">
        <f t="shared" si="16"/>
        <v>219.65495116560919</v>
      </c>
      <c r="S61" s="21">
        <f t="shared" si="17"/>
        <v>-46.636182580862709</v>
      </c>
      <c r="T61" s="20">
        <f t="shared" si="18"/>
        <v>85.370413488008992</v>
      </c>
      <c r="U61" s="22">
        <f t="shared" si="19"/>
        <v>59.671389341624092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128791000</v>
      </c>
      <c r="C65" s="48">
        <f t="shared" si="30"/>
        <v>17235000</v>
      </c>
      <c r="D65" s="48">
        <f t="shared" si="30"/>
        <v>0</v>
      </c>
      <c r="E65" s="48">
        <f t="shared" si="30"/>
        <v>146026000</v>
      </c>
      <c r="F65" s="49">
        <f t="shared" si="30"/>
        <v>128791000</v>
      </c>
      <c r="G65" s="50">
        <f t="shared" si="30"/>
        <v>126678000</v>
      </c>
      <c r="H65" s="49">
        <f t="shared" si="30"/>
        <v>39938000</v>
      </c>
      <c r="I65" s="50">
        <f t="shared" si="30"/>
        <v>37657907</v>
      </c>
      <c r="J65" s="49">
        <f t="shared" si="30"/>
        <v>25860000</v>
      </c>
      <c r="K65" s="50">
        <f t="shared" si="30"/>
        <v>30807992</v>
      </c>
      <c r="L65" s="49">
        <f t="shared" si="30"/>
        <v>14027000</v>
      </c>
      <c r="M65" s="51">
        <f t="shared" si="30"/>
        <v>12173565</v>
      </c>
      <c r="N65" s="49">
        <f t="shared" si="30"/>
        <v>44838000</v>
      </c>
      <c r="O65" s="50">
        <f t="shared" si="30"/>
        <v>6496279</v>
      </c>
      <c r="P65" s="49">
        <f t="shared" si="30"/>
        <v>124663000</v>
      </c>
      <c r="Q65" s="50">
        <f t="shared" si="30"/>
        <v>87135743</v>
      </c>
      <c r="R65" s="34">
        <f t="shared" si="16"/>
        <v>219.65495116560919</v>
      </c>
      <c r="S65" s="35">
        <f t="shared" si="17"/>
        <v>-46.636182580862709</v>
      </c>
      <c r="T65" s="34">
        <f t="shared" si="18"/>
        <v>85.370413488008992</v>
      </c>
      <c r="U65" s="35">
        <f t="shared" si="19"/>
        <v>59.671389341624092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145979000</v>
      </c>
      <c r="C8" s="36">
        <f t="shared" si="0"/>
        <v>0</v>
      </c>
      <c r="D8" s="36">
        <f t="shared" si="0"/>
        <v>0</v>
      </c>
      <c r="E8" s="36">
        <f t="shared" si="0"/>
        <v>145979000</v>
      </c>
      <c r="F8" s="37">
        <f t="shared" si="0"/>
        <v>145979000</v>
      </c>
      <c r="G8" s="38">
        <f t="shared" si="0"/>
        <v>144929000</v>
      </c>
      <c r="H8" s="37">
        <f t="shared" si="0"/>
        <v>49794000</v>
      </c>
      <c r="I8" s="38">
        <f t="shared" si="0"/>
        <v>42373391</v>
      </c>
      <c r="J8" s="37">
        <f t="shared" si="0"/>
        <v>54357000</v>
      </c>
      <c r="K8" s="38">
        <f t="shared" si="0"/>
        <v>62799099</v>
      </c>
      <c r="L8" s="37">
        <f t="shared" si="0"/>
        <v>21878000</v>
      </c>
      <c r="M8" s="38">
        <f t="shared" si="0"/>
        <v>32991392</v>
      </c>
      <c r="N8" s="37">
        <f t="shared" si="0"/>
        <v>16075000</v>
      </c>
      <c r="O8" s="38">
        <f t="shared" si="0"/>
        <v>23493573</v>
      </c>
      <c r="P8" s="37">
        <f t="shared" si="0"/>
        <v>142104000</v>
      </c>
      <c r="Q8" s="38">
        <f t="shared" si="0"/>
        <v>161657455</v>
      </c>
      <c r="R8" s="16">
        <f>IF(($L8       =0),0,((($N8       -$L8       )/$L8       )*100))</f>
        <v>-26.524362373160255</v>
      </c>
      <c r="S8" s="17">
        <f>IF(($M8       =0),0,((($O8       -$M8       )/$M8       )*100))</f>
        <v>-28.788779206406325</v>
      </c>
      <c r="T8" s="16">
        <f>IF(($E8       =0),0,(($P8       /$E8       )*100))</f>
        <v>97.345508600552137</v>
      </c>
      <c r="U8" s="18">
        <f>IF(($E8       =0),0,(($Q8       /$E8       )*100))</f>
        <v>110.74021263332396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139553000</v>
      </c>
      <c r="C9" s="39">
        <f t="shared" si="2"/>
        <v>0</v>
      </c>
      <c r="D9" s="39">
        <f t="shared" si="2"/>
        <v>0</v>
      </c>
      <c r="E9" s="39">
        <f t="shared" si="2"/>
        <v>139553000</v>
      </c>
      <c r="F9" s="40">
        <f t="shared" si="2"/>
        <v>139553000</v>
      </c>
      <c r="G9" s="41">
        <f t="shared" si="2"/>
        <v>139553000</v>
      </c>
      <c r="H9" s="40">
        <f t="shared" si="2"/>
        <v>49440000</v>
      </c>
      <c r="I9" s="41">
        <f t="shared" si="2"/>
        <v>41919691</v>
      </c>
      <c r="J9" s="40">
        <f t="shared" si="2"/>
        <v>53869000</v>
      </c>
      <c r="K9" s="41">
        <f t="shared" si="2"/>
        <v>62313953</v>
      </c>
      <c r="L9" s="40">
        <f t="shared" si="2"/>
        <v>20097000</v>
      </c>
      <c r="M9" s="41">
        <f t="shared" si="2"/>
        <v>31061145</v>
      </c>
      <c r="N9" s="40">
        <f t="shared" si="2"/>
        <v>14078000</v>
      </c>
      <c r="O9" s="41">
        <f t="shared" si="2"/>
        <v>22181290</v>
      </c>
      <c r="P9" s="40">
        <f t="shared" si="2"/>
        <v>137484000</v>
      </c>
      <c r="Q9" s="41">
        <f t="shared" si="2"/>
        <v>157476079</v>
      </c>
      <c r="R9" s="20">
        <f>IF(($L9       =0),0,((($N9       -$L9       )/$L9       )*100))</f>
        <v>-29.94974374284719</v>
      </c>
      <c r="S9" s="21">
        <f>IF(($M9       =0),0,((($O9       -$M9       )/$M9       )*100))</f>
        <v>-28.588305421451786</v>
      </c>
      <c r="T9" s="20">
        <f>IF(($E9       =0),0,(($P9       /$E9       )*100))</f>
        <v>98.517409156377866</v>
      </c>
      <c r="U9" s="22">
        <f>IF(($E9       =0),0,(($Q9       /$E9       )*100))</f>
        <v>112.84320580711271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64053000</v>
      </c>
      <c r="C10" s="42"/>
      <c r="D10" s="42"/>
      <c r="E10" s="42">
        <f t="shared" ref="E10:E41" si="4">$B10      +$C10      +$D10</f>
        <v>64053000</v>
      </c>
      <c r="F10" s="43">
        <v>64053000</v>
      </c>
      <c r="G10" s="44">
        <v>64053000</v>
      </c>
      <c r="H10" s="43">
        <v>12708000</v>
      </c>
      <c r="I10" s="44">
        <v>9780902</v>
      </c>
      <c r="J10" s="43">
        <v>22527000</v>
      </c>
      <c r="K10" s="44">
        <v>25666046</v>
      </c>
      <c r="L10" s="43">
        <v>16739000</v>
      </c>
      <c r="M10" s="44">
        <v>17118032</v>
      </c>
      <c r="N10" s="43">
        <v>12078000</v>
      </c>
      <c r="O10" s="44">
        <v>10672412</v>
      </c>
      <c r="P10" s="43">
        <f t="shared" ref="P10:P41" si="5">$H10      +$J10      +$L10      +$N10</f>
        <v>64052000</v>
      </c>
      <c r="Q10" s="44">
        <f t="shared" ref="Q10:Q41" si="6">$I10      +$K10      +$M10      +$O10</f>
        <v>63237392</v>
      </c>
      <c r="R10" s="24">
        <f t="shared" ref="R10:R41" si="7">IF(($L10      =0),0,((($N10      -$L10      )/$L10      )*100))</f>
        <v>-27.845152040145766</v>
      </c>
      <c r="S10" s="25">
        <f t="shared" ref="S10:S41" si="8">IF(($M10      =0),0,((($O10      -$M10      )/$M10      )*100))</f>
        <v>-37.653977980646374</v>
      </c>
      <c r="T10" s="24">
        <f t="shared" ref="T10:T41" si="9">IF(($E10      =0),0,(($P10      /$E10      )*100))</f>
        <v>99.998438792874651</v>
      </c>
      <c r="U10" s="26">
        <f t="shared" ref="U10:U41" si="10">IF(($E10      =0),0,(($Q10      /$E10      )*100))</f>
        <v>98.726666978908099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15500000</v>
      </c>
      <c r="C13" s="42"/>
      <c r="D13" s="42"/>
      <c r="E13" s="42">
        <f t="shared" si="4"/>
        <v>15500000</v>
      </c>
      <c r="F13" s="43">
        <v>15500000</v>
      </c>
      <c r="G13" s="44">
        <v>15500000</v>
      </c>
      <c r="H13" s="43">
        <v>3732000</v>
      </c>
      <c r="I13" s="44">
        <v>2027482</v>
      </c>
      <c r="J13" s="43">
        <v>6343000</v>
      </c>
      <c r="K13" s="44">
        <v>7659633</v>
      </c>
      <c r="L13" s="43">
        <v>3357000</v>
      </c>
      <c r="M13" s="44">
        <v>4910913</v>
      </c>
      <c r="N13" s="43"/>
      <c r="O13" s="44">
        <v>3146893</v>
      </c>
      <c r="P13" s="43">
        <f t="shared" si="5"/>
        <v>13432000</v>
      </c>
      <c r="Q13" s="44">
        <f t="shared" si="6"/>
        <v>17744921</v>
      </c>
      <c r="R13" s="24">
        <f t="shared" si="7"/>
        <v>-100</v>
      </c>
      <c r="S13" s="25">
        <f t="shared" si="8"/>
        <v>-35.920408282533209</v>
      </c>
      <c r="T13" s="24">
        <f t="shared" si="9"/>
        <v>86.658064516129031</v>
      </c>
      <c r="U13" s="26">
        <f t="shared" si="10"/>
        <v>114.48336129032258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30000000</v>
      </c>
      <c r="H14" s="43">
        <v>18000000</v>
      </c>
      <c r="I14" s="44">
        <v>12908145</v>
      </c>
      <c r="J14" s="43">
        <v>10000000</v>
      </c>
      <c r="K14" s="44">
        <v>16191508</v>
      </c>
      <c r="L14" s="43"/>
      <c r="M14" s="44">
        <v>946566</v>
      </c>
      <c r="N14" s="43">
        <v>2000000</v>
      </c>
      <c r="O14" s="44">
        <v>5852845</v>
      </c>
      <c r="P14" s="43">
        <f t="shared" si="5"/>
        <v>30000000</v>
      </c>
      <c r="Q14" s="44">
        <f t="shared" si="6"/>
        <v>35899064</v>
      </c>
      <c r="R14" s="24">
        <f t="shared" si="7"/>
        <v>0</v>
      </c>
      <c r="S14" s="25">
        <f t="shared" si="8"/>
        <v>518.32402600558225</v>
      </c>
      <c r="T14" s="24">
        <f t="shared" si="9"/>
        <v>100</v>
      </c>
      <c r="U14" s="26">
        <f t="shared" si="10"/>
        <v>119.66354666666668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30000000</v>
      </c>
      <c r="H23" s="43">
        <v>15000000</v>
      </c>
      <c r="I23" s="44">
        <v>17203162</v>
      </c>
      <c r="J23" s="43">
        <v>14999000</v>
      </c>
      <c r="K23" s="44">
        <v>12796766</v>
      </c>
      <c r="L23" s="43">
        <v>1000</v>
      </c>
      <c r="M23" s="44">
        <v>8085634</v>
      </c>
      <c r="N23" s="43"/>
      <c r="O23" s="44">
        <v>2509140</v>
      </c>
      <c r="P23" s="43">
        <f t="shared" si="5"/>
        <v>30000000</v>
      </c>
      <c r="Q23" s="44">
        <f t="shared" si="6"/>
        <v>40594702</v>
      </c>
      <c r="R23" s="24">
        <f t="shared" si="7"/>
        <v>-100</v>
      </c>
      <c r="S23" s="25">
        <f t="shared" si="8"/>
        <v>-68.967925087878086</v>
      </c>
      <c r="T23" s="24">
        <f t="shared" si="9"/>
        <v>100</v>
      </c>
      <c r="U23" s="26">
        <f t="shared" si="10"/>
        <v>135.31567333333334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6426000</v>
      </c>
      <c r="C28" s="39">
        <f t="shared" si="11"/>
        <v>0</v>
      </c>
      <c r="D28" s="39">
        <f t="shared" si="11"/>
        <v>0</v>
      </c>
      <c r="E28" s="39">
        <f t="shared" si="11"/>
        <v>6426000</v>
      </c>
      <c r="F28" s="40">
        <f t="shared" si="11"/>
        <v>6426000</v>
      </c>
      <c r="G28" s="41">
        <f t="shared" si="11"/>
        <v>5376000</v>
      </c>
      <c r="H28" s="40">
        <f t="shared" si="11"/>
        <v>354000</v>
      </c>
      <c r="I28" s="41">
        <f t="shared" si="11"/>
        <v>453700</v>
      </c>
      <c r="J28" s="40">
        <f t="shared" si="11"/>
        <v>488000</v>
      </c>
      <c r="K28" s="41">
        <f t="shared" si="11"/>
        <v>485146</v>
      </c>
      <c r="L28" s="40">
        <f t="shared" si="11"/>
        <v>1781000</v>
      </c>
      <c r="M28" s="41">
        <f t="shared" si="11"/>
        <v>1930247</v>
      </c>
      <c r="N28" s="40">
        <f t="shared" si="11"/>
        <v>1997000</v>
      </c>
      <c r="O28" s="41">
        <f t="shared" si="11"/>
        <v>1312283</v>
      </c>
      <c r="P28" s="40">
        <f t="shared" si="11"/>
        <v>4620000</v>
      </c>
      <c r="Q28" s="41">
        <f t="shared" si="11"/>
        <v>4181376</v>
      </c>
      <c r="R28" s="20">
        <f t="shared" si="7"/>
        <v>12.128017967434026</v>
      </c>
      <c r="S28" s="21">
        <f t="shared" si="8"/>
        <v>-32.014762877497027</v>
      </c>
      <c r="T28" s="20">
        <f t="shared" si="9"/>
        <v>71.895424836601308</v>
      </c>
      <c r="U28" s="22">
        <f t="shared" si="10"/>
        <v>65.069654528478054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145000</v>
      </c>
      <c r="I31" s="44">
        <v>144500</v>
      </c>
      <c r="J31" s="43">
        <v>151000</v>
      </c>
      <c r="K31" s="44">
        <v>148596</v>
      </c>
      <c r="L31" s="43">
        <v>171000</v>
      </c>
      <c r="M31" s="44">
        <v>170986</v>
      </c>
      <c r="N31" s="43">
        <v>1533000</v>
      </c>
      <c r="O31" s="44">
        <v>1109483</v>
      </c>
      <c r="P31" s="43">
        <f t="shared" si="5"/>
        <v>2000000</v>
      </c>
      <c r="Q31" s="44">
        <f t="shared" si="6"/>
        <v>1573565</v>
      </c>
      <c r="R31" s="24">
        <f t="shared" si="7"/>
        <v>796.49122807017545</v>
      </c>
      <c r="S31" s="25">
        <f t="shared" si="8"/>
        <v>548.87359198998752</v>
      </c>
      <c r="T31" s="24">
        <f t="shared" si="9"/>
        <v>100</v>
      </c>
      <c r="U31" s="26">
        <f t="shared" si="10"/>
        <v>78.678250000000006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1426000</v>
      </c>
      <c r="C33" s="42"/>
      <c r="D33" s="42"/>
      <c r="E33" s="42">
        <f t="shared" si="4"/>
        <v>1426000</v>
      </c>
      <c r="F33" s="43">
        <v>1426000</v>
      </c>
      <c r="G33" s="44">
        <v>1426000</v>
      </c>
      <c r="H33" s="43">
        <v>209000</v>
      </c>
      <c r="I33" s="44">
        <v>309200</v>
      </c>
      <c r="J33" s="43">
        <v>337000</v>
      </c>
      <c r="K33" s="44">
        <v>336550</v>
      </c>
      <c r="L33" s="43">
        <v>315000</v>
      </c>
      <c r="M33" s="44">
        <v>315114</v>
      </c>
      <c r="N33" s="43">
        <v>464000</v>
      </c>
      <c r="O33" s="44">
        <v>202800</v>
      </c>
      <c r="P33" s="43">
        <f t="shared" si="5"/>
        <v>1325000</v>
      </c>
      <c r="Q33" s="44">
        <f t="shared" si="6"/>
        <v>1163664</v>
      </c>
      <c r="R33" s="24">
        <f t="shared" si="7"/>
        <v>47.301587301587297</v>
      </c>
      <c r="S33" s="25">
        <f t="shared" si="8"/>
        <v>-35.642338963041951</v>
      </c>
      <c r="T33" s="24">
        <f t="shared" si="9"/>
        <v>92.917251051893416</v>
      </c>
      <c r="U33" s="26">
        <f t="shared" si="10"/>
        <v>81.603366058906033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1950000</v>
      </c>
      <c r="H36" s="43"/>
      <c r="I36" s="44"/>
      <c r="J36" s="43"/>
      <c r="K36" s="44"/>
      <c r="L36" s="43">
        <v>1295000</v>
      </c>
      <c r="M36" s="44">
        <v>1444147</v>
      </c>
      <c r="N36" s="43"/>
      <c r="O36" s="44"/>
      <c r="P36" s="43">
        <f t="shared" si="5"/>
        <v>1295000</v>
      </c>
      <c r="Q36" s="44">
        <f t="shared" si="6"/>
        <v>1444147</v>
      </c>
      <c r="R36" s="24">
        <f t="shared" si="7"/>
        <v>-100</v>
      </c>
      <c r="S36" s="25">
        <f t="shared" si="8"/>
        <v>-100</v>
      </c>
      <c r="T36" s="24">
        <f t="shared" si="9"/>
        <v>43.166666666666664</v>
      </c>
      <c r="U36" s="26">
        <f t="shared" si="10"/>
        <v>48.138233333333332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58111000</v>
      </c>
      <c r="C43" s="45">
        <f t="shared" si="20"/>
        <v>852000</v>
      </c>
      <c r="D43" s="45">
        <f t="shared" si="20"/>
        <v>0</v>
      </c>
      <c r="E43" s="45">
        <f t="shared" si="20"/>
        <v>58963000</v>
      </c>
      <c r="F43" s="46">
        <f t="shared" si="20"/>
        <v>58111000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58111000</v>
      </c>
      <c r="C44" s="39">
        <f t="shared" si="22"/>
        <v>852000</v>
      </c>
      <c r="D44" s="39">
        <f t="shared" si="22"/>
        <v>0</v>
      </c>
      <c r="E44" s="39">
        <f t="shared" si="22"/>
        <v>58963000</v>
      </c>
      <c r="F44" s="40">
        <f t="shared" si="22"/>
        <v>58111000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57111000</v>
      </c>
      <c r="C46" s="42">
        <v>852000</v>
      </c>
      <c r="D46" s="42"/>
      <c r="E46" s="42">
        <f t="shared" si="13"/>
        <v>57963000</v>
      </c>
      <c r="F46" s="43">
        <v>57111000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204090000</v>
      </c>
      <c r="C61" s="39">
        <f t="shared" si="26"/>
        <v>852000</v>
      </c>
      <c r="D61" s="39">
        <f t="shared" si="26"/>
        <v>0</v>
      </c>
      <c r="E61" s="39">
        <f t="shared" si="26"/>
        <v>204942000</v>
      </c>
      <c r="F61" s="40">
        <f t="shared" si="26"/>
        <v>204090000</v>
      </c>
      <c r="G61" s="41">
        <f t="shared" si="26"/>
        <v>144929000</v>
      </c>
      <c r="H61" s="40">
        <f t="shared" si="26"/>
        <v>49794000</v>
      </c>
      <c r="I61" s="41">
        <f t="shared" si="26"/>
        <v>42373391</v>
      </c>
      <c r="J61" s="40">
        <f t="shared" si="26"/>
        <v>54357000</v>
      </c>
      <c r="K61" s="41">
        <f t="shared" si="26"/>
        <v>62799099</v>
      </c>
      <c r="L61" s="40">
        <f t="shared" si="26"/>
        <v>21878000</v>
      </c>
      <c r="M61" s="41">
        <f t="shared" si="26"/>
        <v>32991392</v>
      </c>
      <c r="N61" s="40">
        <f t="shared" si="26"/>
        <v>16075000</v>
      </c>
      <c r="O61" s="41">
        <f t="shared" si="26"/>
        <v>23493573</v>
      </c>
      <c r="P61" s="40">
        <f t="shared" si="26"/>
        <v>142104000</v>
      </c>
      <c r="Q61" s="41">
        <f t="shared" si="26"/>
        <v>161657455</v>
      </c>
      <c r="R61" s="20">
        <f t="shared" si="16"/>
        <v>-26.524362373160255</v>
      </c>
      <c r="S61" s="21">
        <f t="shared" si="17"/>
        <v>-28.788779206406325</v>
      </c>
      <c r="T61" s="20">
        <f t="shared" si="18"/>
        <v>69.338642152413854</v>
      </c>
      <c r="U61" s="22">
        <f t="shared" si="19"/>
        <v>78.879612280547661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204090000</v>
      </c>
      <c r="C65" s="48">
        <f t="shared" si="30"/>
        <v>852000</v>
      </c>
      <c r="D65" s="48">
        <f t="shared" si="30"/>
        <v>0</v>
      </c>
      <c r="E65" s="48">
        <f t="shared" si="30"/>
        <v>204942000</v>
      </c>
      <c r="F65" s="49">
        <f t="shared" si="30"/>
        <v>204090000</v>
      </c>
      <c r="G65" s="50">
        <f t="shared" si="30"/>
        <v>144929000</v>
      </c>
      <c r="H65" s="49">
        <f t="shared" si="30"/>
        <v>49794000</v>
      </c>
      <c r="I65" s="50">
        <f t="shared" si="30"/>
        <v>42373391</v>
      </c>
      <c r="J65" s="49">
        <f t="shared" si="30"/>
        <v>54357000</v>
      </c>
      <c r="K65" s="50">
        <f t="shared" si="30"/>
        <v>62799099</v>
      </c>
      <c r="L65" s="49">
        <f t="shared" si="30"/>
        <v>21878000</v>
      </c>
      <c r="M65" s="51">
        <f t="shared" si="30"/>
        <v>32991392</v>
      </c>
      <c r="N65" s="49">
        <f t="shared" si="30"/>
        <v>16075000</v>
      </c>
      <c r="O65" s="50">
        <f t="shared" si="30"/>
        <v>23493573</v>
      </c>
      <c r="P65" s="49">
        <f t="shared" si="30"/>
        <v>142104000</v>
      </c>
      <c r="Q65" s="50">
        <f t="shared" si="30"/>
        <v>161657455</v>
      </c>
      <c r="R65" s="34">
        <f t="shared" si="16"/>
        <v>-26.524362373160255</v>
      </c>
      <c r="S65" s="35">
        <f t="shared" si="17"/>
        <v>-28.788779206406325</v>
      </c>
      <c r="T65" s="34">
        <f t="shared" si="18"/>
        <v>69.338642152413854</v>
      </c>
      <c r="U65" s="35">
        <f t="shared" si="19"/>
        <v>78.879612280547661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27329000</v>
      </c>
      <c r="C8" s="36">
        <f t="shared" si="0"/>
        <v>0</v>
      </c>
      <c r="D8" s="36">
        <f t="shared" si="0"/>
        <v>0</v>
      </c>
      <c r="E8" s="36">
        <f t="shared" si="0"/>
        <v>27329000</v>
      </c>
      <c r="F8" s="37">
        <f t="shared" si="0"/>
        <v>27329000</v>
      </c>
      <c r="G8" s="38">
        <f t="shared" si="0"/>
        <v>27329000</v>
      </c>
      <c r="H8" s="37">
        <f t="shared" si="0"/>
        <v>17794000</v>
      </c>
      <c r="I8" s="38">
        <f t="shared" si="0"/>
        <v>19292946</v>
      </c>
      <c r="J8" s="37">
        <f t="shared" si="0"/>
        <v>4697000</v>
      </c>
      <c r="K8" s="38">
        <f t="shared" si="0"/>
        <v>5611046</v>
      </c>
      <c r="L8" s="37">
        <f t="shared" si="0"/>
        <v>2638000</v>
      </c>
      <c r="M8" s="38">
        <f t="shared" si="0"/>
        <v>5168515</v>
      </c>
      <c r="N8" s="37">
        <f t="shared" si="0"/>
        <v>83000</v>
      </c>
      <c r="O8" s="38">
        <f t="shared" si="0"/>
        <v>3013867</v>
      </c>
      <c r="P8" s="37">
        <f t="shared" si="0"/>
        <v>25212000</v>
      </c>
      <c r="Q8" s="38">
        <f t="shared" si="0"/>
        <v>33086374</v>
      </c>
      <c r="R8" s="16">
        <f>IF(($L8       =0),0,((($N8       -$L8       )/$L8       )*100))</f>
        <v>-96.85367702805155</v>
      </c>
      <c r="S8" s="17">
        <f>IF(($M8       =0),0,((($O8       -$M8       )/$M8       )*100))</f>
        <v>-41.687950987856283</v>
      </c>
      <c r="T8" s="16">
        <f>IF(($E8       =0),0,(($P8       /$E8       )*100))</f>
        <v>92.253649968897506</v>
      </c>
      <c r="U8" s="18">
        <f>IF(($E8       =0),0,(($Q8       /$E8       )*100))</f>
        <v>121.06690328954591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23951000</v>
      </c>
      <c r="C9" s="39">
        <f t="shared" si="2"/>
        <v>0</v>
      </c>
      <c r="D9" s="39">
        <f t="shared" si="2"/>
        <v>0</v>
      </c>
      <c r="E9" s="39">
        <f t="shared" si="2"/>
        <v>23951000</v>
      </c>
      <c r="F9" s="40">
        <f t="shared" si="2"/>
        <v>23951000</v>
      </c>
      <c r="G9" s="41">
        <f t="shared" si="2"/>
        <v>23951000</v>
      </c>
      <c r="H9" s="40">
        <f t="shared" si="2"/>
        <v>17676000</v>
      </c>
      <c r="I9" s="41">
        <f t="shared" si="2"/>
        <v>16707650</v>
      </c>
      <c r="J9" s="40">
        <f t="shared" si="2"/>
        <v>4197000</v>
      </c>
      <c r="K9" s="41">
        <f t="shared" si="2"/>
        <v>4029383</v>
      </c>
      <c r="L9" s="40">
        <f t="shared" si="2"/>
        <v>2078000</v>
      </c>
      <c r="M9" s="41">
        <f t="shared" si="2"/>
        <v>2548546</v>
      </c>
      <c r="N9" s="40">
        <f t="shared" si="2"/>
        <v>0</v>
      </c>
      <c r="O9" s="41">
        <f t="shared" si="2"/>
        <v>710521</v>
      </c>
      <c r="P9" s="40">
        <f t="shared" si="2"/>
        <v>23951000</v>
      </c>
      <c r="Q9" s="41">
        <f t="shared" si="2"/>
        <v>23996100</v>
      </c>
      <c r="R9" s="20">
        <f>IF(($L9       =0),0,((($N9       -$L9       )/$L9       )*100))</f>
        <v>-100</v>
      </c>
      <c r="S9" s="21">
        <f>IF(($M9       =0),0,((($O9       -$M9       )/$M9       )*100))</f>
        <v>-72.120534610715282</v>
      </c>
      <c r="T9" s="20">
        <f>IF(($E9       =0),0,(($P9       /$E9       )*100))</f>
        <v>100</v>
      </c>
      <c r="U9" s="22">
        <f>IF(($E9       =0),0,(($Q9       /$E9       )*100))</f>
        <v>100.188301114776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13559000</v>
      </c>
      <c r="C10" s="42"/>
      <c r="D10" s="42"/>
      <c r="E10" s="42">
        <f t="shared" ref="E10:E41" si="4">$B10      +$C10      +$D10</f>
        <v>13559000</v>
      </c>
      <c r="F10" s="43">
        <v>13559000</v>
      </c>
      <c r="G10" s="44">
        <v>13559000</v>
      </c>
      <c r="H10" s="43">
        <v>13295000</v>
      </c>
      <c r="I10" s="44">
        <v>12687815</v>
      </c>
      <c r="J10" s="43">
        <v>264000</v>
      </c>
      <c r="K10" s="44">
        <v>430478</v>
      </c>
      <c r="L10" s="43"/>
      <c r="M10" s="44"/>
      <c r="N10" s="43"/>
      <c r="O10" s="44">
        <v>-289612</v>
      </c>
      <c r="P10" s="43">
        <f t="shared" ref="P10:P41" si="5">$H10      +$J10      +$L10      +$N10</f>
        <v>13559000</v>
      </c>
      <c r="Q10" s="44">
        <f t="shared" ref="Q10:Q41" si="6">$I10      +$K10      +$M10      +$O10</f>
        <v>12828681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94.613769452024485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10392000</v>
      </c>
      <c r="C23" s="42"/>
      <c r="D23" s="42"/>
      <c r="E23" s="42">
        <f t="shared" si="4"/>
        <v>10392000</v>
      </c>
      <c r="F23" s="43">
        <v>10392000</v>
      </c>
      <c r="G23" s="44">
        <v>10392000</v>
      </c>
      <c r="H23" s="43">
        <v>4381000</v>
      </c>
      <c r="I23" s="44">
        <v>4019835</v>
      </c>
      <c r="J23" s="43">
        <v>3933000</v>
      </c>
      <c r="K23" s="44">
        <v>3598905</v>
      </c>
      <c r="L23" s="43">
        <v>2078000</v>
      </c>
      <c r="M23" s="44">
        <v>2548546</v>
      </c>
      <c r="N23" s="43"/>
      <c r="O23" s="44">
        <v>1000133</v>
      </c>
      <c r="P23" s="43">
        <f t="shared" si="5"/>
        <v>10392000</v>
      </c>
      <c r="Q23" s="44">
        <f t="shared" si="6"/>
        <v>11167419</v>
      </c>
      <c r="R23" s="24">
        <f t="shared" si="7"/>
        <v>-100</v>
      </c>
      <c r="S23" s="25">
        <f t="shared" si="8"/>
        <v>-60.756721675810446</v>
      </c>
      <c r="T23" s="24">
        <f t="shared" si="9"/>
        <v>100</v>
      </c>
      <c r="U23" s="26">
        <f t="shared" si="10"/>
        <v>107.46169168591224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3378000</v>
      </c>
      <c r="C28" s="39">
        <f t="shared" si="11"/>
        <v>0</v>
      </c>
      <c r="D28" s="39">
        <f t="shared" si="11"/>
        <v>0</v>
      </c>
      <c r="E28" s="39">
        <f t="shared" si="11"/>
        <v>3378000</v>
      </c>
      <c r="F28" s="40">
        <f t="shared" si="11"/>
        <v>3378000</v>
      </c>
      <c r="G28" s="41">
        <f t="shared" si="11"/>
        <v>3378000</v>
      </c>
      <c r="H28" s="40">
        <f t="shared" si="11"/>
        <v>118000</v>
      </c>
      <c r="I28" s="41">
        <f t="shared" si="11"/>
        <v>2585296</v>
      </c>
      <c r="J28" s="40">
        <f t="shared" si="11"/>
        <v>500000</v>
      </c>
      <c r="K28" s="41">
        <f t="shared" si="11"/>
        <v>1581663</v>
      </c>
      <c r="L28" s="40">
        <f t="shared" si="11"/>
        <v>560000</v>
      </c>
      <c r="M28" s="41">
        <f t="shared" si="11"/>
        <v>2619969</v>
      </c>
      <c r="N28" s="40">
        <f t="shared" si="11"/>
        <v>83000</v>
      </c>
      <c r="O28" s="41">
        <f t="shared" si="11"/>
        <v>2303346</v>
      </c>
      <c r="P28" s="40">
        <f t="shared" si="11"/>
        <v>1261000</v>
      </c>
      <c r="Q28" s="41">
        <f t="shared" si="11"/>
        <v>9090274</v>
      </c>
      <c r="R28" s="20">
        <f t="shared" si="7"/>
        <v>-85.178571428571431</v>
      </c>
      <c r="S28" s="21">
        <f t="shared" si="8"/>
        <v>-12.084990318587739</v>
      </c>
      <c r="T28" s="20">
        <f t="shared" si="9"/>
        <v>37.329780935464775</v>
      </c>
      <c r="U28" s="22">
        <f t="shared" si="10"/>
        <v>269.1022498519834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/>
      <c r="I31" s="44">
        <v>2233753</v>
      </c>
      <c r="J31" s="43"/>
      <c r="K31" s="44">
        <v>1236272</v>
      </c>
      <c r="L31" s="43"/>
      <c r="M31" s="44">
        <v>1725346</v>
      </c>
      <c r="N31" s="43"/>
      <c r="O31" s="44">
        <v>1801379</v>
      </c>
      <c r="P31" s="43">
        <f t="shared" si="5"/>
        <v>0</v>
      </c>
      <c r="Q31" s="44">
        <f t="shared" si="6"/>
        <v>6996750</v>
      </c>
      <c r="R31" s="24">
        <f t="shared" si="7"/>
        <v>0</v>
      </c>
      <c r="S31" s="25">
        <f t="shared" si="8"/>
        <v>4.4068262250006667</v>
      </c>
      <c r="T31" s="24">
        <f t="shared" si="9"/>
        <v>0</v>
      </c>
      <c r="U31" s="26">
        <f t="shared" si="10"/>
        <v>349.83749999999998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1378000</v>
      </c>
      <c r="C33" s="42"/>
      <c r="D33" s="42"/>
      <c r="E33" s="42">
        <f t="shared" si="4"/>
        <v>1378000</v>
      </c>
      <c r="F33" s="43">
        <v>1378000</v>
      </c>
      <c r="G33" s="44">
        <v>1378000</v>
      </c>
      <c r="H33" s="43">
        <v>118000</v>
      </c>
      <c r="I33" s="44">
        <v>351543</v>
      </c>
      <c r="J33" s="43">
        <v>500000</v>
      </c>
      <c r="K33" s="44">
        <v>345391</v>
      </c>
      <c r="L33" s="43">
        <v>560000</v>
      </c>
      <c r="M33" s="44">
        <v>894623</v>
      </c>
      <c r="N33" s="43">
        <v>83000</v>
      </c>
      <c r="O33" s="44">
        <v>501967</v>
      </c>
      <c r="P33" s="43">
        <f t="shared" si="5"/>
        <v>1261000</v>
      </c>
      <c r="Q33" s="44">
        <f t="shared" si="6"/>
        <v>2093524</v>
      </c>
      <c r="R33" s="24">
        <f t="shared" si="7"/>
        <v>-85.178571428571431</v>
      </c>
      <c r="S33" s="25">
        <f t="shared" si="8"/>
        <v>-43.890666794839838</v>
      </c>
      <c r="T33" s="24">
        <f t="shared" si="9"/>
        <v>91.509433962264154</v>
      </c>
      <c r="U33" s="26">
        <f t="shared" si="10"/>
        <v>151.92481857764878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242000</v>
      </c>
      <c r="D43" s="45">
        <f t="shared" si="20"/>
        <v>0</v>
      </c>
      <c r="E43" s="45">
        <f t="shared" si="20"/>
        <v>242000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242000</v>
      </c>
      <c r="D44" s="39">
        <f t="shared" si="22"/>
        <v>0</v>
      </c>
      <c r="E44" s="39">
        <f t="shared" si="22"/>
        <v>242000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242000</v>
      </c>
      <c r="D46" s="42"/>
      <c r="E46" s="42">
        <f t="shared" si="13"/>
        <v>242000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27329000</v>
      </c>
      <c r="C61" s="39">
        <f t="shared" si="26"/>
        <v>242000</v>
      </c>
      <c r="D61" s="39">
        <f t="shared" si="26"/>
        <v>0</v>
      </c>
      <c r="E61" s="39">
        <f t="shared" si="26"/>
        <v>27571000</v>
      </c>
      <c r="F61" s="40">
        <f t="shared" si="26"/>
        <v>27329000</v>
      </c>
      <c r="G61" s="41">
        <f t="shared" si="26"/>
        <v>27329000</v>
      </c>
      <c r="H61" s="40">
        <f t="shared" si="26"/>
        <v>17794000</v>
      </c>
      <c r="I61" s="41">
        <f t="shared" si="26"/>
        <v>19292946</v>
      </c>
      <c r="J61" s="40">
        <f t="shared" si="26"/>
        <v>4697000</v>
      </c>
      <c r="K61" s="41">
        <f t="shared" si="26"/>
        <v>5611046</v>
      </c>
      <c r="L61" s="40">
        <f t="shared" si="26"/>
        <v>2638000</v>
      </c>
      <c r="M61" s="41">
        <f t="shared" si="26"/>
        <v>5168515</v>
      </c>
      <c r="N61" s="40">
        <f t="shared" si="26"/>
        <v>83000</v>
      </c>
      <c r="O61" s="41">
        <f t="shared" si="26"/>
        <v>3013867</v>
      </c>
      <c r="P61" s="40">
        <f t="shared" si="26"/>
        <v>25212000</v>
      </c>
      <c r="Q61" s="41">
        <f t="shared" si="26"/>
        <v>33086374</v>
      </c>
      <c r="R61" s="20">
        <f t="shared" si="16"/>
        <v>-96.85367702805155</v>
      </c>
      <c r="S61" s="21">
        <f t="shared" si="17"/>
        <v>-41.687950987856283</v>
      </c>
      <c r="T61" s="20">
        <f t="shared" si="18"/>
        <v>91.44390845453556</v>
      </c>
      <c r="U61" s="22">
        <f t="shared" si="19"/>
        <v>120.00425809727614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27329000</v>
      </c>
      <c r="C65" s="48">
        <f t="shared" si="30"/>
        <v>242000</v>
      </c>
      <c r="D65" s="48">
        <f t="shared" si="30"/>
        <v>0</v>
      </c>
      <c r="E65" s="48">
        <f t="shared" si="30"/>
        <v>27571000</v>
      </c>
      <c r="F65" s="49">
        <f t="shared" si="30"/>
        <v>27329000</v>
      </c>
      <c r="G65" s="50">
        <f t="shared" si="30"/>
        <v>27329000</v>
      </c>
      <c r="H65" s="49">
        <f t="shared" si="30"/>
        <v>17794000</v>
      </c>
      <c r="I65" s="50">
        <f t="shared" si="30"/>
        <v>19292946</v>
      </c>
      <c r="J65" s="49">
        <f t="shared" si="30"/>
        <v>4697000</v>
      </c>
      <c r="K65" s="50">
        <f t="shared" si="30"/>
        <v>5611046</v>
      </c>
      <c r="L65" s="49">
        <f t="shared" si="30"/>
        <v>2638000</v>
      </c>
      <c r="M65" s="51">
        <f t="shared" si="30"/>
        <v>5168515</v>
      </c>
      <c r="N65" s="49">
        <f t="shared" si="30"/>
        <v>83000</v>
      </c>
      <c r="O65" s="50">
        <f t="shared" si="30"/>
        <v>3013867</v>
      </c>
      <c r="P65" s="49">
        <f t="shared" si="30"/>
        <v>25212000</v>
      </c>
      <c r="Q65" s="50">
        <f t="shared" si="30"/>
        <v>33086374</v>
      </c>
      <c r="R65" s="34">
        <f t="shared" si="16"/>
        <v>-96.85367702805155</v>
      </c>
      <c r="S65" s="35">
        <f t="shared" si="17"/>
        <v>-41.687950987856283</v>
      </c>
      <c r="T65" s="34">
        <f t="shared" si="18"/>
        <v>91.44390845453556</v>
      </c>
      <c r="U65" s="35">
        <f t="shared" si="19"/>
        <v>120.00425809727614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1134269000</v>
      </c>
      <c r="C8" s="36">
        <f t="shared" si="0"/>
        <v>0</v>
      </c>
      <c r="D8" s="36">
        <f t="shared" si="0"/>
        <v>0</v>
      </c>
      <c r="E8" s="36">
        <f t="shared" si="0"/>
        <v>1134269000</v>
      </c>
      <c r="F8" s="37">
        <f t="shared" si="0"/>
        <v>1085469000</v>
      </c>
      <c r="G8" s="38">
        <f t="shared" si="0"/>
        <v>825696000</v>
      </c>
      <c r="H8" s="37">
        <f t="shared" si="0"/>
        <v>45163000</v>
      </c>
      <c r="I8" s="38">
        <f t="shared" si="0"/>
        <v>0</v>
      </c>
      <c r="J8" s="37">
        <f t="shared" si="0"/>
        <v>183889000</v>
      </c>
      <c r="K8" s="38">
        <f t="shared" si="0"/>
        <v>0</v>
      </c>
      <c r="L8" s="37">
        <f t="shared" si="0"/>
        <v>86890000</v>
      </c>
      <c r="M8" s="38">
        <f t="shared" si="0"/>
        <v>0</v>
      </c>
      <c r="N8" s="37">
        <f t="shared" si="0"/>
        <v>102319000</v>
      </c>
      <c r="O8" s="38">
        <f t="shared" si="0"/>
        <v>0</v>
      </c>
      <c r="P8" s="37">
        <f t="shared" si="0"/>
        <v>418261000</v>
      </c>
      <c r="Q8" s="38">
        <f t="shared" si="0"/>
        <v>0</v>
      </c>
      <c r="R8" s="16">
        <f>IF(($L8       =0),0,((($N8       -$L8       )/$L8       )*100))</f>
        <v>17.756934054551731</v>
      </c>
      <c r="S8" s="17">
        <f>IF(($M8       =0),0,((($O8       -$M8       )/$M8       )*100))</f>
        <v>0</v>
      </c>
      <c r="T8" s="16">
        <f>IF(($E8       =0),0,(($P8       /$E8       )*100))</f>
        <v>36.874938837259947</v>
      </c>
      <c r="U8" s="18">
        <f>IF(($E8       =0),0,(($Q8       /$E8       )*100))</f>
        <v>0</v>
      </c>
      <c r="V8" s="37">
        <f t="shared" ref="V8:W8" si="1">+V9+V28</f>
        <v>125030000</v>
      </c>
      <c r="W8" s="38">
        <f t="shared" si="1"/>
        <v>85309000</v>
      </c>
    </row>
    <row r="9" spans="1:23" ht="13" x14ac:dyDescent="0.3">
      <c r="A9" s="19" t="s">
        <v>35</v>
      </c>
      <c r="B9" s="39">
        <f t="shared" ref="B9:Q9" si="2">SUM(B10:B27)</f>
        <v>1114912000</v>
      </c>
      <c r="C9" s="39">
        <f t="shared" si="2"/>
        <v>0</v>
      </c>
      <c r="D9" s="39">
        <f t="shared" si="2"/>
        <v>0</v>
      </c>
      <c r="E9" s="39">
        <f t="shared" si="2"/>
        <v>1114912000</v>
      </c>
      <c r="F9" s="40">
        <f t="shared" si="2"/>
        <v>1066112000</v>
      </c>
      <c r="G9" s="41">
        <f t="shared" si="2"/>
        <v>810339000</v>
      </c>
      <c r="H9" s="40">
        <f t="shared" si="2"/>
        <v>43426000</v>
      </c>
      <c r="I9" s="41">
        <f t="shared" si="2"/>
        <v>0</v>
      </c>
      <c r="J9" s="40">
        <f t="shared" si="2"/>
        <v>181967000</v>
      </c>
      <c r="K9" s="41">
        <f t="shared" si="2"/>
        <v>0</v>
      </c>
      <c r="L9" s="40">
        <f t="shared" si="2"/>
        <v>82945000</v>
      </c>
      <c r="M9" s="41">
        <f t="shared" si="2"/>
        <v>0</v>
      </c>
      <c r="N9" s="40">
        <f t="shared" si="2"/>
        <v>100434000</v>
      </c>
      <c r="O9" s="41">
        <f t="shared" si="2"/>
        <v>0</v>
      </c>
      <c r="P9" s="40">
        <f t="shared" si="2"/>
        <v>408772000</v>
      </c>
      <c r="Q9" s="41">
        <f t="shared" si="2"/>
        <v>0</v>
      </c>
      <c r="R9" s="20">
        <f>IF(($L9       =0),0,((($N9       -$L9       )/$L9       )*100))</f>
        <v>21.085056362649947</v>
      </c>
      <c r="S9" s="21">
        <f>IF(($M9       =0),0,((($O9       -$M9       )/$M9       )*100))</f>
        <v>0</v>
      </c>
      <c r="T9" s="20">
        <f>IF(($E9       =0),0,(($P9       /$E9       )*100))</f>
        <v>36.664059584971731</v>
      </c>
      <c r="U9" s="22">
        <f>IF(($E9       =0),0,(($Q9       /$E9       )*100))</f>
        <v>0</v>
      </c>
      <c r="V9" s="40">
        <f t="shared" ref="V9:W9" si="3">SUM(V10:V27)</f>
        <v>72706000</v>
      </c>
      <c r="W9" s="41">
        <f t="shared" si="3"/>
        <v>64049000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298225000</v>
      </c>
      <c r="C12" s="42"/>
      <c r="D12" s="42"/>
      <c r="E12" s="42">
        <f t="shared" si="4"/>
        <v>298225000</v>
      </c>
      <c r="F12" s="43">
        <v>298225000</v>
      </c>
      <c r="G12" s="44">
        <v>178585000</v>
      </c>
      <c r="H12" s="43">
        <v>16132000</v>
      </c>
      <c r="I12" s="44"/>
      <c r="J12" s="43">
        <v>26332000</v>
      </c>
      <c r="K12" s="44"/>
      <c r="L12" s="43">
        <v>25250000</v>
      </c>
      <c r="M12" s="44"/>
      <c r="N12" s="43">
        <v>13325000</v>
      </c>
      <c r="O12" s="44"/>
      <c r="P12" s="43">
        <f t="shared" si="5"/>
        <v>81039000</v>
      </c>
      <c r="Q12" s="44">
        <f t="shared" si="6"/>
        <v>0</v>
      </c>
      <c r="R12" s="24">
        <f t="shared" si="7"/>
        <v>-47.227722772277225</v>
      </c>
      <c r="S12" s="25">
        <f t="shared" si="8"/>
        <v>0</v>
      </c>
      <c r="T12" s="24">
        <f t="shared" si="9"/>
        <v>27.173778187610026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72706000</v>
      </c>
      <c r="W20" s="44">
        <v>64049000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390000000</v>
      </c>
      <c r="C22" s="42"/>
      <c r="D22" s="42"/>
      <c r="E22" s="42">
        <f t="shared" si="4"/>
        <v>390000000</v>
      </c>
      <c r="F22" s="43">
        <v>390000000</v>
      </c>
      <c r="G22" s="44">
        <v>280000000</v>
      </c>
      <c r="H22" s="43">
        <v>19835000</v>
      </c>
      <c r="I22" s="44"/>
      <c r="J22" s="43">
        <v>19177000</v>
      </c>
      <c r="K22" s="44"/>
      <c r="L22" s="43">
        <v>1211000</v>
      </c>
      <c r="M22" s="44"/>
      <c r="N22" s="43">
        <v>31717000</v>
      </c>
      <c r="O22" s="44"/>
      <c r="P22" s="43">
        <f t="shared" si="5"/>
        <v>71940000</v>
      </c>
      <c r="Q22" s="44">
        <f t="shared" si="6"/>
        <v>0</v>
      </c>
      <c r="R22" s="24">
        <f t="shared" si="7"/>
        <v>2519.0751445086703</v>
      </c>
      <c r="S22" s="25">
        <f t="shared" si="8"/>
        <v>0</v>
      </c>
      <c r="T22" s="24">
        <f t="shared" si="9"/>
        <v>18.446153846153845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377887000</v>
      </c>
      <c r="C26" s="42"/>
      <c r="D26" s="42"/>
      <c r="E26" s="42">
        <f t="shared" si="4"/>
        <v>377887000</v>
      </c>
      <c r="F26" s="43">
        <v>377887000</v>
      </c>
      <c r="G26" s="44">
        <v>351754000</v>
      </c>
      <c r="H26" s="43">
        <v>7459000</v>
      </c>
      <c r="I26" s="44"/>
      <c r="J26" s="43">
        <v>136458000</v>
      </c>
      <c r="K26" s="44"/>
      <c r="L26" s="43">
        <v>56484000</v>
      </c>
      <c r="M26" s="44"/>
      <c r="N26" s="43">
        <v>55392000</v>
      </c>
      <c r="O26" s="44"/>
      <c r="P26" s="43">
        <f t="shared" si="5"/>
        <v>255793000</v>
      </c>
      <c r="Q26" s="44">
        <f t="shared" si="6"/>
        <v>0</v>
      </c>
      <c r="R26" s="24">
        <f t="shared" si="7"/>
        <v>-1.9332908434246867</v>
      </c>
      <c r="S26" s="25">
        <f t="shared" si="8"/>
        <v>0</v>
      </c>
      <c r="T26" s="24">
        <f t="shared" si="9"/>
        <v>67.690341292502794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>
        <v>48800000</v>
      </c>
      <c r="C27" s="42"/>
      <c r="D27" s="42"/>
      <c r="E27" s="42">
        <f t="shared" si="4"/>
        <v>48800000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19357000</v>
      </c>
      <c r="C28" s="39">
        <f t="shared" si="11"/>
        <v>0</v>
      </c>
      <c r="D28" s="39">
        <f t="shared" si="11"/>
        <v>0</v>
      </c>
      <c r="E28" s="39">
        <f t="shared" si="11"/>
        <v>19357000</v>
      </c>
      <c r="F28" s="40">
        <f t="shared" si="11"/>
        <v>19357000</v>
      </c>
      <c r="G28" s="41">
        <f t="shared" si="11"/>
        <v>15357000</v>
      </c>
      <c r="H28" s="40">
        <f t="shared" si="11"/>
        <v>1737000</v>
      </c>
      <c r="I28" s="41">
        <f t="shared" si="11"/>
        <v>0</v>
      </c>
      <c r="J28" s="40">
        <f t="shared" si="11"/>
        <v>1922000</v>
      </c>
      <c r="K28" s="41">
        <f t="shared" si="11"/>
        <v>0</v>
      </c>
      <c r="L28" s="40">
        <f t="shared" si="11"/>
        <v>3945000</v>
      </c>
      <c r="M28" s="41">
        <f t="shared" si="11"/>
        <v>0</v>
      </c>
      <c r="N28" s="40">
        <f t="shared" si="11"/>
        <v>1885000</v>
      </c>
      <c r="O28" s="41">
        <f t="shared" si="11"/>
        <v>0</v>
      </c>
      <c r="P28" s="40">
        <f t="shared" si="11"/>
        <v>9489000</v>
      </c>
      <c r="Q28" s="41">
        <f t="shared" si="11"/>
        <v>0</v>
      </c>
      <c r="R28" s="20">
        <f t="shared" si="7"/>
        <v>-52.21799746514575</v>
      </c>
      <c r="S28" s="21">
        <f t="shared" si="8"/>
        <v>0</v>
      </c>
      <c r="T28" s="20">
        <f t="shared" si="9"/>
        <v>49.021025985431628</v>
      </c>
      <c r="U28" s="22">
        <f t="shared" si="10"/>
        <v>0</v>
      </c>
      <c r="V28" s="40">
        <f t="shared" ref="V28:W28" si="12">SUM(V29:V42)</f>
        <v>52324000</v>
      </c>
      <c r="W28" s="41">
        <f t="shared" si="12"/>
        <v>21260000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242000</v>
      </c>
      <c r="I31" s="44"/>
      <c r="J31" s="43">
        <v>222000</v>
      </c>
      <c r="K31" s="44"/>
      <c r="L31" s="43">
        <v>97000</v>
      </c>
      <c r="M31" s="44"/>
      <c r="N31" s="43">
        <v>391000</v>
      </c>
      <c r="O31" s="44"/>
      <c r="P31" s="43">
        <f t="shared" si="5"/>
        <v>952000</v>
      </c>
      <c r="Q31" s="44">
        <f t="shared" si="6"/>
        <v>0</v>
      </c>
      <c r="R31" s="24">
        <f t="shared" si="7"/>
        <v>303.09278350515461</v>
      </c>
      <c r="S31" s="25">
        <f t="shared" si="8"/>
        <v>0</v>
      </c>
      <c r="T31" s="24">
        <f t="shared" si="9"/>
        <v>95.199999999999989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2457000</v>
      </c>
      <c r="C33" s="42"/>
      <c r="D33" s="42"/>
      <c r="E33" s="42">
        <f t="shared" si="4"/>
        <v>2457000</v>
      </c>
      <c r="F33" s="43">
        <v>2457000</v>
      </c>
      <c r="G33" s="44">
        <v>2457000</v>
      </c>
      <c r="H33" s="43"/>
      <c r="I33" s="44"/>
      <c r="J33" s="43">
        <v>172000</v>
      </c>
      <c r="K33" s="44"/>
      <c r="L33" s="43">
        <v>2236000</v>
      </c>
      <c r="M33" s="44"/>
      <c r="N33" s="43"/>
      <c r="O33" s="44"/>
      <c r="P33" s="43">
        <f t="shared" si="5"/>
        <v>2408000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98.005698005698008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>
        <v>8900000</v>
      </c>
      <c r="C34" s="42"/>
      <c r="D34" s="42"/>
      <c r="E34" s="42">
        <f t="shared" si="4"/>
        <v>8900000</v>
      </c>
      <c r="F34" s="43">
        <v>8900000</v>
      </c>
      <c r="G34" s="44">
        <v>8900000</v>
      </c>
      <c r="H34" s="43">
        <v>1495000</v>
      </c>
      <c r="I34" s="44"/>
      <c r="J34" s="43">
        <v>1528000</v>
      </c>
      <c r="K34" s="44"/>
      <c r="L34" s="43">
        <v>1612000</v>
      </c>
      <c r="M34" s="44"/>
      <c r="N34" s="43">
        <v>1494000</v>
      </c>
      <c r="O34" s="44"/>
      <c r="P34" s="43">
        <f t="shared" si="5"/>
        <v>6129000</v>
      </c>
      <c r="Q34" s="44">
        <f t="shared" si="6"/>
        <v>0</v>
      </c>
      <c r="R34" s="24">
        <f t="shared" si="7"/>
        <v>-7.3200992555831261</v>
      </c>
      <c r="S34" s="25">
        <f t="shared" si="8"/>
        <v>0</v>
      </c>
      <c r="T34" s="24">
        <f t="shared" si="9"/>
        <v>68.865168539325836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3000000</v>
      </c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52324000</v>
      </c>
      <c r="W37" s="44">
        <v>21260000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4000000</v>
      </c>
      <c r="C43" s="45">
        <f t="shared" si="20"/>
        <v>0</v>
      </c>
      <c r="D43" s="45">
        <f t="shared" si="20"/>
        <v>0</v>
      </c>
      <c r="E43" s="45">
        <f t="shared" si="20"/>
        <v>4000000</v>
      </c>
      <c r="F43" s="46">
        <f t="shared" si="20"/>
        <v>4000000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4000000</v>
      </c>
      <c r="C44" s="39">
        <f t="shared" si="22"/>
        <v>0</v>
      </c>
      <c r="D44" s="39">
        <f t="shared" si="22"/>
        <v>0</v>
      </c>
      <c r="E44" s="39">
        <f t="shared" si="22"/>
        <v>4000000</v>
      </c>
      <c r="F44" s="40">
        <f t="shared" si="22"/>
        <v>4000000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1138269000</v>
      </c>
      <c r="C61" s="39">
        <f t="shared" si="26"/>
        <v>0</v>
      </c>
      <c r="D61" s="39">
        <f t="shared" si="26"/>
        <v>0</v>
      </c>
      <c r="E61" s="39">
        <f t="shared" si="26"/>
        <v>1138269000</v>
      </c>
      <c r="F61" s="40">
        <f t="shared" si="26"/>
        <v>1089469000</v>
      </c>
      <c r="G61" s="41">
        <f t="shared" si="26"/>
        <v>825696000</v>
      </c>
      <c r="H61" s="40">
        <f t="shared" si="26"/>
        <v>45163000</v>
      </c>
      <c r="I61" s="41">
        <f t="shared" si="26"/>
        <v>0</v>
      </c>
      <c r="J61" s="40">
        <f t="shared" si="26"/>
        <v>183889000</v>
      </c>
      <c r="K61" s="41">
        <f t="shared" si="26"/>
        <v>0</v>
      </c>
      <c r="L61" s="40">
        <f t="shared" si="26"/>
        <v>86890000</v>
      </c>
      <c r="M61" s="41">
        <f t="shared" si="26"/>
        <v>0</v>
      </c>
      <c r="N61" s="40">
        <f t="shared" si="26"/>
        <v>102319000</v>
      </c>
      <c r="O61" s="41">
        <f t="shared" si="26"/>
        <v>0</v>
      </c>
      <c r="P61" s="40">
        <f t="shared" si="26"/>
        <v>418261000</v>
      </c>
      <c r="Q61" s="41">
        <f t="shared" si="26"/>
        <v>0</v>
      </c>
      <c r="R61" s="20">
        <f t="shared" si="16"/>
        <v>17.756934054551731</v>
      </c>
      <c r="S61" s="21">
        <f t="shared" si="17"/>
        <v>0</v>
      </c>
      <c r="T61" s="20">
        <f t="shared" si="18"/>
        <v>36.745356326140829</v>
      </c>
      <c r="U61" s="22">
        <f t="shared" si="19"/>
        <v>0</v>
      </c>
      <c r="V61" s="40">
        <f t="shared" ref="V61:W61" si="27">+V8+V43</f>
        <v>125030000</v>
      </c>
      <c r="W61" s="41">
        <f t="shared" si="27"/>
        <v>85309000</v>
      </c>
    </row>
    <row r="62" spans="1:23" ht="13" x14ac:dyDescent="0.3">
      <c r="A62" s="19" t="s">
        <v>86</v>
      </c>
      <c r="B62" s="39">
        <f t="shared" ref="B62:Q62" si="28">SUM(B63:B64)</f>
        <v>663817000</v>
      </c>
      <c r="C62" s="39">
        <f t="shared" si="28"/>
        <v>0</v>
      </c>
      <c r="D62" s="39">
        <f t="shared" si="28"/>
        <v>0</v>
      </c>
      <c r="E62" s="39">
        <f t="shared" si="28"/>
        <v>663817000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663817000</v>
      </c>
      <c r="C63" s="42"/>
      <c r="D63" s="42"/>
      <c r="E63" s="42">
        <f t="shared" si="13"/>
        <v>663817000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1802086000</v>
      </c>
      <c r="C65" s="48">
        <f t="shared" si="30"/>
        <v>0</v>
      </c>
      <c r="D65" s="48">
        <f t="shared" si="30"/>
        <v>0</v>
      </c>
      <c r="E65" s="48">
        <f t="shared" si="30"/>
        <v>1802086000</v>
      </c>
      <c r="F65" s="49">
        <f t="shared" si="30"/>
        <v>1089469000</v>
      </c>
      <c r="G65" s="50">
        <f t="shared" si="30"/>
        <v>825696000</v>
      </c>
      <c r="H65" s="49">
        <f t="shared" si="30"/>
        <v>45163000</v>
      </c>
      <c r="I65" s="50">
        <f t="shared" si="30"/>
        <v>0</v>
      </c>
      <c r="J65" s="49">
        <f t="shared" si="30"/>
        <v>183889000</v>
      </c>
      <c r="K65" s="50">
        <f t="shared" si="30"/>
        <v>0</v>
      </c>
      <c r="L65" s="49">
        <f t="shared" si="30"/>
        <v>86890000</v>
      </c>
      <c r="M65" s="51">
        <f t="shared" si="30"/>
        <v>0</v>
      </c>
      <c r="N65" s="49">
        <f t="shared" si="30"/>
        <v>102319000</v>
      </c>
      <c r="O65" s="50">
        <f t="shared" si="30"/>
        <v>0</v>
      </c>
      <c r="P65" s="49">
        <f t="shared" si="30"/>
        <v>418261000</v>
      </c>
      <c r="Q65" s="50">
        <f t="shared" si="30"/>
        <v>0</v>
      </c>
      <c r="R65" s="34">
        <f t="shared" si="16"/>
        <v>17.756934054551731</v>
      </c>
      <c r="S65" s="35">
        <f t="shared" si="17"/>
        <v>0</v>
      </c>
      <c r="T65" s="34">
        <f t="shared" si="18"/>
        <v>23.209824614363576</v>
      </c>
      <c r="U65" s="35">
        <f t="shared" si="19"/>
        <v>0</v>
      </c>
      <c r="V65" s="49">
        <f>+V61+V62</f>
        <v>125030000</v>
      </c>
      <c r="W65" s="50">
        <f>+W61+W62</f>
        <v>85309000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207005000</v>
      </c>
      <c r="C8" s="36">
        <f t="shared" si="0"/>
        <v>20000000</v>
      </c>
      <c r="D8" s="36">
        <f t="shared" si="0"/>
        <v>0</v>
      </c>
      <c r="E8" s="36">
        <f t="shared" si="0"/>
        <v>227005000</v>
      </c>
      <c r="F8" s="37">
        <f t="shared" si="0"/>
        <v>227005000</v>
      </c>
      <c r="G8" s="38">
        <f t="shared" si="0"/>
        <v>227005000</v>
      </c>
      <c r="H8" s="37">
        <f t="shared" si="0"/>
        <v>61194000</v>
      </c>
      <c r="I8" s="38">
        <f t="shared" si="0"/>
        <v>68032796</v>
      </c>
      <c r="J8" s="37">
        <f t="shared" si="0"/>
        <v>56723000</v>
      </c>
      <c r="K8" s="38">
        <f t="shared" si="0"/>
        <v>61844234</v>
      </c>
      <c r="L8" s="37">
        <f t="shared" si="0"/>
        <v>23571000</v>
      </c>
      <c r="M8" s="38">
        <f t="shared" si="0"/>
        <v>31863589</v>
      </c>
      <c r="N8" s="37">
        <f t="shared" si="0"/>
        <v>48149000</v>
      </c>
      <c r="O8" s="38">
        <f t="shared" si="0"/>
        <v>58596859</v>
      </c>
      <c r="P8" s="37">
        <f t="shared" si="0"/>
        <v>189637000</v>
      </c>
      <c r="Q8" s="38">
        <f t="shared" si="0"/>
        <v>220337478</v>
      </c>
      <c r="R8" s="16">
        <f>IF(($L8       =0),0,((($N8       -$L8       )/$L8       )*100))</f>
        <v>104.27219888846464</v>
      </c>
      <c r="S8" s="17">
        <f>IF(($M8       =0),0,((($O8       -$M8       )/$M8       )*100))</f>
        <v>83.899117579002166</v>
      </c>
      <c r="T8" s="16">
        <f>IF(($E8       =0),0,(($P8       /$E8       )*100))</f>
        <v>83.538688575141521</v>
      </c>
      <c r="U8" s="18">
        <f>IF(($E8       =0),0,(($Q8       /$E8       )*100))</f>
        <v>97.062830334133608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182069000</v>
      </c>
      <c r="C9" s="39">
        <f t="shared" si="2"/>
        <v>20000000</v>
      </c>
      <c r="D9" s="39">
        <f t="shared" si="2"/>
        <v>0</v>
      </c>
      <c r="E9" s="39">
        <f t="shared" si="2"/>
        <v>202069000</v>
      </c>
      <c r="F9" s="40">
        <f t="shared" si="2"/>
        <v>202069000</v>
      </c>
      <c r="G9" s="41">
        <f t="shared" si="2"/>
        <v>202069000</v>
      </c>
      <c r="H9" s="40">
        <f t="shared" si="2"/>
        <v>59401000</v>
      </c>
      <c r="I9" s="41">
        <f t="shared" si="2"/>
        <v>64035567</v>
      </c>
      <c r="J9" s="40">
        <f t="shared" si="2"/>
        <v>48822000</v>
      </c>
      <c r="K9" s="41">
        <f t="shared" si="2"/>
        <v>53762397</v>
      </c>
      <c r="L9" s="40">
        <f t="shared" si="2"/>
        <v>22953000</v>
      </c>
      <c r="M9" s="41">
        <f t="shared" si="2"/>
        <v>25659287</v>
      </c>
      <c r="N9" s="40">
        <f t="shared" si="2"/>
        <v>45675000</v>
      </c>
      <c r="O9" s="41">
        <f t="shared" si="2"/>
        <v>51515234</v>
      </c>
      <c r="P9" s="40">
        <f t="shared" si="2"/>
        <v>176851000</v>
      </c>
      <c r="Q9" s="41">
        <f t="shared" si="2"/>
        <v>194972485</v>
      </c>
      <c r="R9" s="20">
        <f>IF(($L9       =0),0,((($N9       -$L9       )/$L9       )*100))</f>
        <v>98.993595608417195</v>
      </c>
      <c r="S9" s="21">
        <f>IF(($M9       =0),0,((($O9       -$M9       )/$M9       )*100))</f>
        <v>100.76642815523284</v>
      </c>
      <c r="T9" s="20">
        <f>IF(($E9       =0),0,(($P9       /$E9       )*100))</f>
        <v>87.520104518753499</v>
      </c>
      <c r="U9" s="22">
        <f>IF(($E9       =0),0,(($Q9       /$E9       )*100))</f>
        <v>96.488073380874852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139506000</v>
      </c>
      <c r="C10" s="42"/>
      <c r="D10" s="42"/>
      <c r="E10" s="42">
        <f t="shared" ref="E10:E41" si="4">$B10      +$C10      +$D10</f>
        <v>139506000</v>
      </c>
      <c r="F10" s="43">
        <v>139506000</v>
      </c>
      <c r="G10" s="44">
        <v>139506000</v>
      </c>
      <c r="H10" s="43">
        <v>44401000</v>
      </c>
      <c r="I10" s="44">
        <v>47695574</v>
      </c>
      <c r="J10" s="43">
        <v>38822000</v>
      </c>
      <c r="K10" s="44">
        <v>40750265</v>
      </c>
      <c r="L10" s="43">
        <v>15868000</v>
      </c>
      <c r="M10" s="44">
        <v>23719298</v>
      </c>
      <c r="N10" s="43">
        <v>35197000</v>
      </c>
      <c r="O10" s="44">
        <v>23044973</v>
      </c>
      <c r="P10" s="43">
        <f t="shared" ref="P10:P41" si="5">$H10      +$J10      +$L10      +$N10</f>
        <v>134288000</v>
      </c>
      <c r="Q10" s="44">
        <f t="shared" ref="Q10:Q41" si="6">$I10      +$K10      +$M10      +$O10</f>
        <v>135210110</v>
      </c>
      <c r="R10" s="24">
        <f t="shared" ref="R10:R41" si="7">IF(($L10      =0),0,((($N10      -$L10      )/$L10      )*100))</f>
        <v>121.81119233677842</v>
      </c>
      <c r="S10" s="25">
        <f t="shared" ref="S10:S41" si="8">IF(($M10      =0),0,((($O10      -$M10      )/$M10      )*100))</f>
        <v>-2.8429382690836804</v>
      </c>
      <c r="T10" s="24">
        <f t="shared" ref="T10:T41" si="9">IF(($E10      =0),0,(($P10      /$E10      )*100))</f>
        <v>96.259659082763463</v>
      </c>
      <c r="U10" s="26">
        <f t="shared" ref="U10:U41" si="10">IF(($E10      =0),0,(($Q10      /$E10      )*100))</f>
        <v>96.920641406104409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17199373</v>
      </c>
      <c r="P20" s="43">
        <f t="shared" si="5"/>
        <v>0</v>
      </c>
      <c r="Q20" s="44">
        <f t="shared" si="6"/>
        <v>17199373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85.996865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42563000</v>
      </c>
      <c r="C23" s="42"/>
      <c r="D23" s="42"/>
      <c r="E23" s="42">
        <f t="shared" si="4"/>
        <v>42563000</v>
      </c>
      <c r="F23" s="43">
        <v>42563000</v>
      </c>
      <c r="G23" s="44">
        <v>42563000</v>
      </c>
      <c r="H23" s="43">
        <v>15000000</v>
      </c>
      <c r="I23" s="44">
        <v>16339993</v>
      </c>
      <c r="J23" s="43">
        <v>10000000</v>
      </c>
      <c r="K23" s="44">
        <v>13012132</v>
      </c>
      <c r="L23" s="43">
        <v>7085000</v>
      </c>
      <c r="M23" s="44">
        <v>1939989</v>
      </c>
      <c r="N23" s="43">
        <v>10478000</v>
      </c>
      <c r="O23" s="44">
        <v>11270888</v>
      </c>
      <c r="P23" s="43">
        <f t="shared" si="5"/>
        <v>42563000</v>
      </c>
      <c r="Q23" s="44">
        <f t="shared" si="6"/>
        <v>42563002</v>
      </c>
      <c r="R23" s="24">
        <f t="shared" si="7"/>
        <v>47.889908256880737</v>
      </c>
      <c r="S23" s="25">
        <f t="shared" si="8"/>
        <v>480.97690244635407</v>
      </c>
      <c r="T23" s="24">
        <f t="shared" si="9"/>
        <v>100</v>
      </c>
      <c r="U23" s="26">
        <f t="shared" si="10"/>
        <v>100.0000046989169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24936000</v>
      </c>
      <c r="C28" s="39">
        <f t="shared" si="11"/>
        <v>0</v>
      </c>
      <c r="D28" s="39">
        <f t="shared" si="11"/>
        <v>0</v>
      </c>
      <c r="E28" s="39">
        <f t="shared" si="11"/>
        <v>24936000</v>
      </c>
      <c r="F28" s="40">
        <f t="shared" si="11"/>
        <v>24936000</v>
      </c>
      <c r="G28" s="41">
        <f t="shared" si="11"/>
        <v>24936000</v>
      </c>
      <c r="H28" s="40">
        <f t="shared" si="11"/>
        <v>1793000</v>
      </c>
      <c r="I28" s="41">
        <f t="shared" si="11"/>
        <v>3997229</v>
      </c>
      <c r="J28" s="40">
        <f t="shared" si="11"/>
        <v>7901000</v>
      </c>
      <c r="K28" s="41">
        <f t="shared" si="11"/>
        <v>8081837</v>
      </c>
      <c r="L28" s="40">
        <f t="shared" si="11"/>
        <v>618000</v>
      </c>
      <c r="M28" s="41">
        <f t="shared" si="11"/>
        <v>6204302</v>
      </c>
      <c r="N28" s="40">
        <f t="shared" si="11"/>
        <v>2474000</v>
      </c>
      <c r="O28" s="41">
        <f t="shared" si="11"/>
        <v>7081625</v>
      </c>
      <c r="P28" s="40">
        <f t="shared" si="11"/>
        <v>12786000</v>
      </c>
      <c r="Q28" s="41">
        <f t="shared" si="11"/>
        <v>25364993</v>
      </c>
      <c r="R28" s="20">
        <f t="shared" si="7"/>
        <v>300.32362459546925</v>
      </c>
      <c r="S28" s="21">
        <f t="shared" si="8"/>
        <v>14.140559244214741</v>
      </c>
      <c r="T28" s="20">
        <f t="shared" si="9"/>
        <v>51.275264677574597</v>
      </c>
      <c r="U28" s="22">
        <f t="shared" si="10"/>
        <v>101.72037616297722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1033000</v>
      </c>
      <c r="I31" s="44">
        <v>1269740</v>
      </c>
      <c r="J31" s="43">
        <v>525000</v>
      </c>
      <c r="K31" s="44">
        <v>923030</v>
      </c>
      <c r="L31" s="43">
        <v>42000</v>
      </c>
      <c r="M31" s="44">
        <v>469990</v>
      </c>
      <c r="N31" s="43">
        <v>42000</v>
      </c>
      <c r="O31" s="44">
        <v>1471741</v>
      </c>
      <c r="P31" s="43">
        <f t="shared" si="5"/>
        <v>1642000</v>
      </c>
      <c r="Q31" s="44">
        <f t="shared" si="6"/>
        <v>4134501</v>
      </c>
      <c r="R31" s="24">
        <f t="shared" si="7"/>
        <v>0</v>
      </c>
      <c r="S31" s="25">
        <f t="shared" si="8"/>
        <v>213.14304559671484</v>
      </c>
      <c r="T31" s="24">
        <f t="shared" si="9"/>
        <v>56.62068965517242</v>
      </c>
      <c r="U31" s="26">
        <f t="shared" si="10"/>
        <v>142.56899999999999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3036000</v>
      </c>
      <c r="C33" s="42"/>
      <c r="D33" s="42"/>
      <c r="E33" s="42">
        <f t="shared" si="4"/>
        <v>3036000</v>
      </c>
      <c r="F33" s="43">
        <v>3036000</v>
      </c>
      <c r="G33" s="44">
        <v>3036000</v>
      </c>
      <c r="H33" s="43">
        <v>760000</v>
      </c>
      <c r="I33" s="44">
        <v>1867980</v>
      </c>
      <c r="J33" s="43"/>
      <c r="K33" s="44">
        <v>1168020</v>
      </c>
      <c r="L33" s="43">
        <v>576000</v>
      </c>
      <c r="M33" s="44"/>
      <c r="N33" s="43"/>
      <c r="O33" s="44"/>
      <c r="P33" s="43">
        <f t="shared" si="5"/>
        <v>1336000</v>
      </c>
      <c r="Q33" s="44">
        <f t="shared" si="6"/>
        <v>3036000</v>
      </c>
      <c r="R33" s="24">
        <f t="shared" si="7"/>
        <v>-100</v>
      </c>
      <c r="S33" s="25">
        <f t="shared" si="8"/>
        <v>0</v>
      </c>
      <c r="T33" s="24">
        <f t="shared" si="9"/>
        <v>44.00527009222661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1300000</v>
      </c>
      <c r="K36" s="44">
        <v>1278917</v>
      </c>
      <c r="L36" s="43"/>
      <c r="M36" s="44">
        <v>2569333</v>
      </c>
      <c r="N36" s="43"/>
      <c r="O36" s="44">
        <v>151749</v>
      </c>
      <c r="P36" s="43">
        <f t="shared" si="5"/>
        <v>1300000</v>
      </c>
      <c r="Q36" s="44">
        <f t="shared" si="6"/>
        <v>3999999</v>
      </c>
      <c r="R36" s="24">
        <f t="shared" si="7"/>
        <v>0</v>
      </c>
      <c r="S36" s="25">
        <f t="shared" si="8"/>
        <v>-94.093836805116354</v>
      </c>
      <c r="T36" s="24">
        <f t="shared" si="9"/>
        <v>32.5</v>
      </c>
      <c r="U36" s="26">
        <f t="shared" si="10"/>
        <v>99.999974999999992</v>
      </c>
      <c r="V36" s="43"/>
      <c r="W36" s="44"/>
    </row>
    <row r="37" spans="1:23" ht="13" x14ac:dyDescent="0.3">
      <c r="A37" s="23" t="s">
        <v>63</v>
      </c>
      <c r="B37" s="42">
        <v>15000000</v>
      </c>
      <c r="C37" s="42"/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>
        <v>859509</v>
      </c>
      <c r="J37" s="43">
        <v>6076000</v>
      </c>
      <c r="K37" s="44">
        <v>4711870</v>
      </c>
      <c r="L37" s="43"/>
      <c r="M37" s="44">
        <v>3164979</v>
      </c>
      <c r="N37" s="43">
        <v>2432000</v>
      </c>
      <c r="O37" s="44">
        <v>5458135</v>
      </c>
      <c r="P37" s="43">
        <f t="shared" si="5"/>
        <v>8508000</v>
      </c>
      <c r="Q37" s="44">
        <f t="shared" si="6"/>
        <v>14194493</v>
      </c>
      <c r="R37" s="24">
        <f t="shared" si="7"/>
        <v>0</v>
      </c>
      <c r="S37" s="25">
        <f t="shared" si="8"/>
        <v>72.454066835830517</v>
      </c>
      <c r="T37" s="24">
        <f t="shared" si="9"/>
        <v>56.720000000000006</v>
      </c>
      <c r="U37" s="26">
        <f t="shared" si="10"/>
        <v>94.629953333333333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87091000</v>
      </c>
      <c r="C43" s="45">
        <f t="shared" si="20"/>
        <v>8195000</v>
      </c>
      <c r="D43" s="45">
        <f t="shared" si="20"/>
        <v>0</v>
      </c>
      <c r="E43" s="45">
        <f t="shared" si="20"/>
        <v>95286000</v>
      </c>
      <c r="F43" s="46">
        <f t="shared" si="20"/>
        <v>87091000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87091000</v>
      </c>
      <c r="C44" s="39">
        <f t="shared" si="22"/>
        <v>8195000</v>
      </c>
      <c r="D44" s="39">
        <f t="shared" si="22"/>
        <v>0</v>
      </c>
      <c r="E44" s="39">
        <f t="shared" si="22"/>
        <v>95286000</v>
      </c>
      <c r="F44" s="40">
        <f t="shared" si="22"/>
        <v>87091000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61899000</v>
      </c>
      <c r="C45" s="42"/>
      <c r="D45" s="42"/>
      <c r="E45" s="42">
        <f t="shared" si="13"/>
        <v>61899000</v>
      </c>
      <c r="F45" s="43">
        <v>61899000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25092000</v>
      </c>
      <c r="C46" s="42">
        <v>8195000</v>
      </c>
      <c r="D46" s="42"/>
      <c r="E46" s="42">
        <f t="shared" si="13"/>
        <v>33287000</v>
      </c>
      <c r="F46" s="43">
        <v>25092000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294096000</v>
      </c>
      <c r="C61" s="39">
        <f t="shared" si="26"/>
        <v>28195000</v>
      </c>
      <c r="D61" s="39">
        <f t="shared" si="26"/>
        <v>0</v>
      </c>
      <c r="E61" s="39">
        <f t="shared" si="26"/>
        <v>322291000</v>
      </c>
      <c r="F61" s="40">
        <f t="shared" si="26"/>
        <v>314096000</v>
      </c>
      <c r="G61" s="41">
        <f t="shared" si="26"/>
        <v>227005000</v>
      </c>
      <c r="H61" s="40">
        <f t="shared" si="26"/>
        <v>61194000</v>
      </c>
      <c r="I61" s="41">
        <f t="shared" si="26"/>
        <v>68032796</v>
      </c>
      <c r="J61" s="40">
        <f t="shared" si="26"/>
        <v>56723000</v>
      </c>
      <c r="K61" s="41">
        <f t="shared" si="26"/>
        <v>61844234</v>
      </c>
      <c r="L61" s="40">
        <f t="shared" si="26"/>
        <v>23571000</v>
      </c>
      <c r="M61" s="41">
        <f t="shared" si="26"/>
        <v>31863589</v>
      </c>
      <c r="N61" s="40">
        <f t="shared" si="26"/>
        <v>48149000</v>
      </c>
      <c r="O61" s="41">
        <f t="shared" si="26"/>
        <v>58596859</v>
      </c>
      <c r="P61" s="40">
        <f t="shared" si="26"/>
        <v>189637000</v>
      </c>
      <c r="Q61" s="41">
        <f t="shared" si="26"/>
        <v>220337478</v>
      </c>
      <c r="R61" s="20">
        <f t="shared" si="16"/>
        <v>104.27219888846464</v>
      </c>
      <c r="S61" s="21">
        <f t="shared" si="17"/>
        <v>83.899117579002166</v>
      </c>
      <c r="T61" s="20">
        <f t="shared" si="18"/>
        <v>58.840302707801342</v>
      </c>
      <c r="U61" s="22">
        <f t="shared" si="19"/>
        <v>68.366004015005075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294096000</v>
      </c>
      <c r="C65" s="48">
        <f t="shared" si="30"/>
        <v>28195000</v>
      </c>
      <c r="D65" s="48">
        <f t="shared" si="30"/>
        <v>0</v>
      </c>
      <c r="E65" s="48">
        <f t="shared" si="30"/>
        <v>322291000</v>
      </c>
      <c r="F65" s="49">
        <f t="shared" si="30"/>
        <v>314096000</v>
      </c>
      <c r="G65" s="50">
        <f t="shared" si="30"/>
        <v>227005000</v>
      </c>
      <c r="H65" s="49">
        <f t="shared" si="30"/>
        <v>61194000</v>
      </c>
      <c r="I65" s="50">
        <f t="shared" si="30"/>
        <v>68032796</v>
      </c>
      <c r="J65" s="49">
        <f t="shared" si="30"/>
        <v>56723000</v>
      </c>
      <c r="K65" s="50">
        <f t="shared" si="30"/>
        <v>61844234</v>
      </c>
      <c r="L65" s="49">
        <f t="shared" si="30"/>
        <v>23571000</v>
      </c>
      <c r="M65" s="51">
        <f t="shared" si="30"/>
        <v>31863589</v>
      </c>
      <c r="N65" s="49">
        <f t="shared" si="30"/>
        <v>48149000</v>
      </c>
      <c r="O65" s="50">
        <f t="shared" si="30"/>
        <v>58596859</v>
      </c>
      <c r="P65" s="49">
        <f t="shared" si="30"/>
        <v>189637000</v>
      </c>
      <c r="Q65" s="50">
        <f t="shared" si="30"/>
        <v>220337478</v>
      </c>
      <c r="R65" s="34">
        <f t="shared" si="16"/>
        <v>104.27219888846464</v>
      </c>
      <c r="S65" s="35">
        <f t="shared" si="17"/>
        <v>83.899117579002166</v>
      </c>
      <c r="T65" s="34">
        <f t="shared" si="18"/>
        <v>58.840302707801342</v>
      </c>
      <c r="U65" s="35">
        <f t="shared" si="19"/>
        <v>68.366004015005075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386642000</v>
      </c>
      <c r="C8" s="36">
        <f t="shared" si="0"/>
        <v>0</v>
      </c>
      <c r="D8" s="36">
        <f t="shared" si="0"/>
        <v>0</v>
      </c>
      <c r="E8" s="36">
        <f t="shared" si="0"/>
        <v>386642000</v>
      </c>
      <c r="F8" s="37">
        <f t="shared" si="0"/>
        <v>386642000</v>
      </c>
      <c r="G8" s="38">
        <f t="shared" si="0"/>
        <v>386642000</v>
      </c>
      <c r="H8" s="37">
        <f t="shared" si="0"/>
        <v>39515000</v>
      </c>
      <c r="I8" s="38">
        <f t="shared" si="0"/>
        <v>0</v>
      </c>
      <c r="J8" s="37">
        <f t="shared" si="0"/>
        <v>145607000</v>
      </c>
      <c r="K8" s="38">
        <f t="shared" si="0"/>
        <v>130297125</v>
      </c>
      <c r="L8" s="37">
        <f t="shared" si="0"/>
        <v>16356000</v>
      </c>
      <c r="M8" s="38">
        <f t="shared" si="0"/>
        <v>73771774</v>
      </c>
      <c r="N8" s="37">
        <f t="shared" si="0"/>
        <v>42042000</v>
      </c>
      <c r="O8" s="38">
        <f t="shared" si="0"/>
        <v>182573100</v>
      </c>
      <c r="P8" s="37">
        <f t="shared" si="0"/>
        <v>243520000</v>
      </c>
      <c r="Q8" s="38">
        <f t="shared" si="0"/>
        <v>386641999</v>
      </c>
      <c r="R8" s="16">
        <f>IF(($L8       =0),0,((($N8       -$L8       )/$L8       )*100))</f>
        <v>157.0432868672047</v>
      </c>
      <c r="S8" s="17">
        <f>IF(($M8       =0),0,((($O8       -$M8       )/$M8       )*100))</f>
        <v>147.48367851368192</v>
      </c>
      <c r="T8" s="16">
        <f>IF(($E8       =0),0,(($P8       /$E8       )*100))</f>
        <v>62.983328246801953</v>
      </c>
      <c r="U8" s="18">
        <f>IF(($E8       =0),0,(($Q8       /$E8       )*100))</f>
        <v>99.999999741362814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381906000</v>
      </c>
      <c r="C9" s="39">
        <f t="shared" si="2"/>
        <v>0</v>
      </c>
      <c r="D9" s="39">
        <f t="shared" si="2"/>
        <v>0</v>
      </c>
      <c r="E9" s="39">
        <f t="shared" si="2"/>
        <v>381906000</v>
      </c>
      <c r="F9" s="40">
        <f t="shared" si="2"/>
        <v>381906000</v>
      </c>
      <c r="G9" s="41">
        <f t="shared" si="2"/>
        <v>381906000</v>
      </c>
      <c r="H9" s="40">
        <f t="shared" si="2"/>
        <v>38969000</v>
      </c>
      <c r="I9" s="41">
        <f t="shared" si="2"/>
        <v>0</v>
      </c>
      <c r="J9" s="40">
        <f t="shared" si="2"/>
        <v>145049000</v>
      </c>
      <c r="K9" s="41">
        <f t="shared" si="2"/>
        <v>128395584</v>
      </c>
      <c r="L9" s="40">
        <f t="shared" si="2"/>
        <v>14524000</v>
      </c>
      <c r="M9" s="41">
        <f t="shared" si="2"/>
        <v>72046657</v>
      </c>
      <c r="N9" s="40">
        <f t="shared" si="2"/>
        <v>41470000</v>
      </c>
      <c r="O9" s="41">
        <f t="shared" si="2"/>
        <v>181463758</v>
      </c>
      <c r="P9" s="40">
        <f t="shared" si="2"/>
        <v>240012000</v>
      </c>
      <c r="Q9" s="41">
        <f t="shared" si="2"/>
        <v>381905999</v>
      </c>
      <c r="R9" s="20">
        <f>IF(($L9       =0),0,((($N9       -$L9       )/$L9       )*100))</f>
        <v>185.52740291930598</v>
      </c>
      <c r="S9" s="21">
        <f>IF(($M9       =0),0,((($O9       -$M9       )/$M9       )*100))</f>
        <v>151.86978210522662</v>
      </c>
      <c r="T9" s="20">
        <f>IF(($E9       =0),0,(($P9       /$E9       )*100))</f>
        <v>62.845831173115897</v>
      </c>
      <c r="U9" s="22">
        <f>IF(($E9       =0),0,(($Q9       /$E9       )*100))</f>
        <v>99.999999738155466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353671000</v>
      </c>
      <c r="C10" s="42"/>
      <c r="D10" s="42"/>
      <c r="E10" s="42">
        <f t="shared" ref="E10:E41" si="4">$B10      +$C10      +$D10</f>
        <v>353671000</v>
      </c>
      <c r="F10" s="43">
        <v>353671000</v>
      </c>
      <c r="G10" s="44">
        <v>353671000</v>
      </c>
      <c r="H10" s="43">
        <v>38969000</v>
      </c>
      <c r="I10" s="44"/>
      <c r="J10" s="43">
        <v>132343000</v>
      </c>
      <c r="K10" s="44">
        <v>115636984</v>
      </c>
      <c r="L10" s="43">
        <v>14524000</v>
      </c>
      <c r="M10" s="44">
        <v>72046657</v>
      </c>
      <c r="N10" s="43">
        <v>41470000</v>
      </c>
      <c r="O10" s="44">
        <v>165987358</v>
      </c>
      <c r="P10" s="43">
        <f t="shared" ref="P10:P41" si="5">$H10      +$J10      +$L10      +$N10</f>
        <v>227306000</v>
      </c>
      <c r="Q10" s="44">
        <f t="shared" ref="Q10:Q41" si="6">$I10      +$K10      +$M10      +$O10</f>
        <v>353670999</v>
      </c>
      <c r="R10" s="24">
        <f t="shared" ref="R10:R41" si="7">IF(($L10      =0),0,((($N10      -$L10      )/$L10      )*100))</f>
        <v>185.52740291930598</v>
      </c>
      <c r="S10" s="25">
        <f t="shared" ref="S10:S41" si="8">IF(($M10      =0),0,((($O10      -$M10      )/$M10      )*100))</f>
        <v>130.38870214339022</v>
      </c>
      <c r="T10" s="24">
        <f t="shared" ref="T10:T41" si="9">IF(($E10      =0),0,(($P10      /$E10      )*100))</f>
        <v>64.270466054610083</v>
      </c>
      <c r="U10" s="26">
        <f t="shared" ref="U10:U41" si="10">IF(($E10      =0),0,(($Q10      /$E10      )*100))</f>
        <v>99.999999717251342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28235000</v>
      </c>
      <c r="C13" s="42"/>
      <c r="D13" s="42"/>
      <c r="E13" s="42">
        <f t="shared" si="4"/>
        <v>28235000</v>
      </c>
      <c r="F13" s="43">
        <v>28235000</v>
      </c>
      <c r="G13" s="44">
        <v>28235000</v>
      </c>
      <c r="H13" s="43"/>
      <c r="I13" s="44"/>
      <c r="J13" s="43">
        <v>12706000</v>
      </c>
      <c r="K13" s="44">
        <v>12758600</v>
      </c>
      <c r="L13" s="43"/>
      <c r="M13" s="44"/>
      <c r="N13" s="43"/>
      <c r="O13" s="44">
        <v>15476400</v>
      </c>
      <c r="P13" s="43">
        <f t="shared" si="5"/>
        <v>12706000</v>
      </c>
      <c r="Q13" s="44">
        <f t="shared" si="6"/>
        <v>28235000</v>
      </c>
      <c r="R13" s="24">
        <f t="shared" si="7"/>
        <v>0</v>
      </c>
      <c r="S13" s="25">
        <f t="shared" si="8"/>
        <v>0</v>
      </c>
      <c r="T13" s="24">
        <f t="shared" si="9"/>
        <v>45.000885425889855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4736000</v>
      </c>
      <c r="C28" s="39">
        <f t="shared" si="11"/>
        <v>0</v>
      </c>
      <c r="D28" s="39">
        <f t="shared" si="11"/>
        <v>0</v>
      </c>
      <c r="E28" s="39">
        <f t="shared" si="11"/>
        <v>4736000</v>
      </c>
      <c r="F28" s="40">
        <f t="shared" si="11"/>
        <v>4736000</v>
      </c>
      <c r="G28" s="41">
        <f t="shared" si="11"/>
        <v>4736000</v>
      </c>
      <c r="H28" s="40">
        <f t="shared" si="11"/>
        <v>546000</v>
      </c>
      <c r="I28" s="41">
        <f t="shared" si="11"/>
        <v>0</v>
      </c>
      <c r="J28" s="40">
        <f t="shared" si="11"/>
        <v>558000</v>
      </c>
      <c r="K28" s="41">
        <f t="shared" si="11"/>
        <v>1901541</v>
      </c>
      <c r="L28" s="40">
        <f t="shared" si="11"/>
        <v>1832000</v>
      </c>
      <c r="M28" s="41">
        <f t="shared" si="11"/>
        <v>1725117</v>
      </c>
      <c r="N28" s="40">
        <f t="shared" si="11"/>
        <v>572000</v>
      </c>
      <c r="O28" s="41">
        <f t="shared" si="11"/>
        <v>1109342</v>
      </c>
      <c r="P28" s="40">
        <f t="shared" si="11"/>
        <v>3508000</v>
      </c>
      <c r="Q28" s="41">
        <f t="shared" si="11"/>
        <v>4736000</v>
      </c>
      <c r="R28" s="20">
        <f t="shared" si="7"/>
        <v>-68.777292576419214</v>
      </c>
      <c r="S28" s="21">
        <f t="shared" si="8"/>
        <v>-35.694680418777395</v>
      </c>
      <c r="T28" s="20">
        <f t="shared" si="9"/>
        <v>74.070945945945937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126000</v>
      </c>
      <c r="I31" s="44"/>
      <c r="J31" s="43">
        <v>558000</v>
      </c>
      <c r="K31" s="44">
        <v>641541</v>
      </c>
      <c r="L31" s="43">
        <v>1075000</v>
      </c>
      <c r="M31" s="44">
        <v>1095117</v>
      </c>
      <c r="N31" s="43">
        <v>572000</v>
      </c>
      <c r="O31" s="44">
        <v>1163342</v>
      </c>
      <c r="P31" s="43">
        <f t="shared" si="5"/>
        <v>2331000</v>
      </c>
      <c r="Q31" s="44">
        <f t="shared" si="6"/>
        <v>2900000</v>
      </c>
      <c r="R31" s="24">
        <f t="shared" si="7"/>
        <v>-46.790697674418603</v>
      </c>
      <c r="S31" s="25">
        <f t="shared" si="8"/>
        <v>6.2299279437722177</v>
      </c>
      <c r="T31" s="24">
        <f t="shared" si="9"/>
        <v>80.379310344827587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1836000</v>
      </c>
      <c r="C33" s="42"/>
      <c r="D33" s="42"/>
      <c r="E33" s="42">
        <f t="shared" si="4"/>
        <v>1836000</v>
      </c>
      <c r="F33" s="43">
        <v>1836000</v>
      </c>
      <c r="G33" s="44">
        <v>1836000</v>
      </c>
      <c r="H33" s="43">
        <v>420000</v>
      </c>
      <c r="I33" s="44"/>
      <c r="J33" s="43"/>
      <c r="K33" s="44">
        <v>1260000</v>
      </c>
      <c r="L33" s="43">
        <v>757000</v>
      </c>
      <c r="M33" s="44">
        <v>630000</v>
      </c>
      <c r="N33" s="43"/>
      <c r="O33" s="44">
        <v>-54000</v>
      </c>
      <c r="P33" s="43">
        <f t="shared" si="5"/>
        <v>1177000</v>
      </c>
      <c r="Q33" s="44">
        <f t="shared" si="6"/>
        <v>1836000</v>
      </c>
      <c r="R33" s="24">
        <f t="shared" si="7"/>
        <v>-100</v>
      </c>
      <c r="S33" s="25">
        <f t="shared" si="8"/>
        <v>-108.57142857142857</v>
      </c>
      <c r="T33" s="24">
        <f t="shared" si="9"/>
        <v>64.106753812636157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68977000</v>
      </c>
      <c r="C43" s="45">
        <f t="shared" si="20"/>
        <v>35227000</v>
      </c>
      <c r="D43" s="45">
        <f t="shared" si="20"/>
        <v>0</v>
      </c>
      <c r="E43" s="45">
        <f t="shared" si="20"/>
        <v>104204000</v>
      </c>
      <c r="F43" s="46">
        <f t="shared" si="20"/>
        <v>68977000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68977000</v>
      </c>
      <c r="C44" s="39">
        <f t="shared" si="22"/>
        <v>35227000</v>
      </c>
      <c r="D44" s="39">
        <f t="shared" si="22"/>
        <v>0</v>
      </c>
      <c r="E44" s="39">
        <f t="shared" si="22"/>
        <v>104204000</v>
      </c>
      <c r="F44" s="40">
        <f t="shared" si="22"/>
        <v>68977000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28112000</v>
      </c>
      <c r="C45" s="42"/>
      <c r="D45" s="42"/>
      <c r="E45" s="42">
        <f t="shared" si="13"/>
        <v>28112000</v>
      </c>
      <c r="F45" s="43">
        <v>28112000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23865000</v>
      </c>
      <c r="C46" s="42">
        <v>35227000</v>
      </c>
      <c r="D46" s="42"/>
      <c r="E46" s="42">
        <f t="shared" si="13"/>
        <v>59092000</v>
      </c>
      <c r="F46" s="43">
        <v>23865000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17000000</v>
      </c>
      <c r="C53" s="42"/>
      <c r="D53" s="42"/>
      <c r="E53" s="42">
        <f t="shared" si="13"/>
        <v>17000000</v>
      </c>
      <c r="F53" s="43">
        <v>17000000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455619000</v>
      </c>
      <c r="C61" s="39">
        <f t="shared" si="26"/>
        <v>35227000</v>
      </c>
      <c r="D61" s="39">
        <f t="shared" si="26"/>
        <v>0</v>
      </c>
      <c r="E61" s="39">
        <f t="shared" si="26"/>
        <v>490846000</v>
      </c>
      <c r="F61" s="40">
        <f t="shared" si="26"/>
        <v>455619000</v>
      </c>
      <c r="G61" s="41">
        <f t="shared" si="26"/>
        <v>386642000</v>
      </c>
      <c r="H61" s="40">
        <f t="shared" si="26"/>
        <v>39515000</v>
      </c>
      <c r="I61" s="41">
        <f t="shared" si="26"/>
        <v>0</v>
      </c>
      <c r="J61" s="40">
        <f t="shared" si="26"/>
        <v>145607000</v>
      </c>
      <c r="K61" s="41">
        <f t="shared" si="26"/>
        <v>130297125</v>
      </c>
      <c r="L61" s="40">
        <f t="shared" si="26"/>
        <v>16356000</v>
      </c>
      <c r="M61" s="41">
        <f t="shared" si="26"/>
        <v>73771774</v>
      </c>
      <c r="N61" s="40">
        <f t="shared" si="26"/>
        <v>42042000</v>
      </c>
      <c r="O61" s="41">
        <f t="shared" si="26"/>
        <v>182573100</v>
      </c>
      <c r="P61" s="40">
        <f t="shared" si="26"/>
        <v>243520000</v>
      </c>
      <c r="Q61" s="41">
        <f t="shared" si="26"/>
        <v>386641999</v>
      </c>
      <c r="R61" s="20">
        <f t="shared" si="16"/>
        <v>157.0432868672047</v>
      </c>
      <c r="S61" s="21">
        <f t="shared" si="17"/>
        <v>147.48367851368192</v>
      </c>
      <c r="T61" s="20">
        <f t="shared" si="18"/>
        <v>49.612302025482535</v>
      </c>
      <c r="U61" s="22">
        <f t="shared" si="19"/>
        <v>78.770530675609052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455619000</v>
      </c>
      <c r="C65" s="48">
        <f t="shared" si="30"/>
        <v>35227000</v>
      </c>
      <c r="D65" s="48">
        <f t="shared" si="30"/>
        <v>0</v>
      </c>
      <c r="E65" s="48">
        <f t="shared" si="30"/>
        <v>490846000</v>
      </c>
      <c r="F65" s="49">
        <f t="shared" si="30"/>
        <v>455619000</v>
      </c>
      <c r="G65" s="50">
        <f t="shared" si="30"/>
        <v>386642000</v>
      </c>
      <c r="H65" s="49">
        <f t="shared" si="30"/>
        <v>39515000</v>
      </c>
      <c r="I65" s="50">
        <f t="shared" si="30"/>
        <v>0</v>
      </c>
      <c r="J65" s="49">
        <f t="shared" si="30"/>
        <v>145607000</v>
      </c>
      <c r="K65" s="50">
        <f t="shared" si="30"/>
        <v>130297125</v>
      </c>
      <c r="L65" s="49">
        <f t="shared" si="30"/>
        <v>16356000</v>
      </c>
      <c r="M65" s="51">
        <f t="shared" si="30"/>
        <v>73771774</v>
      </c>
      <c r="N65" s="49">
        <f t="shared" si="30"/>
        <v>42042000</v>
      </c>
      <c r="O65" s="50">
        <f t="shared" si="30"/>
        <v>182573100</v>
      </c>
      <c r="P65" s="49">
        <f t="shared" si="30"/>
        <v>243520000</v>
      </c>
      <c r="Q65" s="50">
        <f t="shared" si="30"/>
        <v>386641999</v>
      </c>
      <c r="R65" s="34">
        <f t="shared" si="16"/>
        <v>157.0432868672047</v>
      </c>
      <c r="S65" s="35">
        <f t="shared" si="17"/>
        <v>147.48367851368192</v>
      </c>
      <c r="T65" s="34">
        <f t="shared" si="18"/>
        <v>49.612302025482535</v>
      </c>
      <c r="U65" s="35">
        <f t="shared" si="19"/>
        <v>78.770530675609052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601768000</v>
      </c>
      <c r="C8" s="36">
        <f t="shared" si="0"/>
        <v>0</v>
      </c>
      <c r="D8" s="36">
        <f t="shared" si="0"/>
        <v>0</v>
      </c>
      <c r="E8" s="36">
        <f t="shared" si="0"/>
        <v>601768000</v>
      </c>
      <c r="F8" s="37">
        <f t="shared" si="0"/>
        <v>601768000</v>
      </c>
      <c r="G8" s="38">
        <f t="shared" si="0"/>
        <v>498307000</v>
      </c>
      <c r="H8" s="37">
        <f t="shared" si="0"/>
        <v>101906000</v>
      </c>
      <c r="I8" s="38">
        <f t="shared" si="0"/>
        <v>75676472</v>
      </c>
      <c r="J8" s="37">
        <f t="shared" si="0"/>
        <v>221828000</v>
      </c>
      <c r="K8" s="38">
        <f t="shared" si="0"/>
        <v>0</v>
      </c>
      <c r="L8" s="37">
        <f t="shared" si="0"/>
        <v>82608000</v>
      </c>
      <c r="M8" s="38">
        <f t="shared" si="0"/>
        <v>-172884198</v>
      </c>
      <c r="N8" s="37">
        <f t="shared" si="0"/>
        <v>62984000</v>
      </c>
      <c r="O8" s="38">
        <f t="shared" si="0"/>
        <v>287012115</v>
      </c>
      <c r="P8" s="37">
        <f t="shared" si="0"/>
        <v>469326000</v>
      </c>
      <c r="Q8" s="38">
        <f t="shared" si="0"/>
        <v>189804389</v>
      </c>
      <c r="R8" s="16">
        <f>IF(($L8       =0),0,((($N8       -$L8       )/$L8       )*100))</f>
        <v>-23.755568467944993</v>
      </c>
      <c r="S8" s="17">
        <f>IF(($M8       =0),0,((($O8       -$M8       )/$M8       )*100))</f>
        <v>-266.014082443787</v>
      </c>
      <c r="T8" s="16">
        <f>IF(($E8       =0),0,(($P8       /$E8       )*100))</f>
        <v>77.991185972002498</v>
      </c>
      <c r="U8" s="18">
        <f>IF(($E8       =0),0,(($Q8       /$E8       )*100))</f>
        <v>31.541123655628084</v>
      </c>
      <c r="V8" s="37">
        <f t="shared" ref="V8:W8" si="1">+V9+V28</f>
        <v>26761000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593509000</v>
      </c>
      <c r="C9" s="39">
        <f t="shared" si="2"/>
        <v>0</v>
      </c>
      <c r="D9" s="39">
        <f t="shared" si="2"/>
        <v>0</v>
      </c>
      <c r="E9" s="39">
        <f t="shared" si="2"/>
        <v>593509000</v>
      </c>
      <c r="F9" s="40">
        <f t="shared" si="2"/>
        <v>593509000</v>
      </c>
      <c r="G9" s="41">
        <f t="shared" si="2"/>
        <v>491548000</v>
      </c>
      <c r="H9" s="40">
        <f t="shared" si="2"/>
        <v>101205000</v>
      </c>
      <c r="I9" s="41">
        <f t="shared" si="2"/>
        <v>75610004</v>
      </c>
      <c r="J9" s="40">
        <f t="shared" si="2"/>
        <v>221102000</v>
      </c>
      <c r="K9" s="41">
        <f t="shared" si="2"/>
        <v>0</v>
      </c>
      <c r="L9" s="40">
        <f t="shared" si="2"/>
        <v>80583000</v>
      </c>
      <c r="M9" s="41">
        <f t="shared" si="2"/>
        <v>-169915198</v>
      </c>
      <c r="N9" s="40">
        <f t="shared" si="2"/>
        <v>62398000</v>
      </c>
      <c r="O9" s="41">
        <f t="shared" si="2"/>
        <v>281832628</v>
      </c>
      <c r="P9" s="40">
        <f t="shared" si="2"/>
        <v>465288000</v>
      </c>
      <c r="Q9" s="41">
        <f t="shared" si="2"/>
        <v>187527434</v>
      </c>
      <c r="R9" s="20">
        <f>IF(($L9       =0),0,((($N9       -$L9       )/$L9       )*100))</f>
        <v>-22.566794485189185</v>
      </c>
      <c r="S9" s="21">
        <f>IF(($M9       =0),0,((($O9       -$M9       )/$M9       )*100))</f>
        <v>-265.86663895715793</v>
      </c>
      <c r="T9" s="20">
        <f>IF(($E9       =0),0,(($P9       /$E9       )*100))</f>
        <v>78.396115307434258</v>
      </c>
      <c r="U9" s="22">
        <f>IF(($E9       =0),0,(($Q9       /$E9       )*100))</f>
        <v>31.59639264105515</v>
      </c>
      <c r="V9" s="40">
        <f t="shared" ref="V9:W9" si="3">SUM(V10:V27)</f>
        <v>26761000</v>
      </c>
      <c r="W9" s="41">
        <f t="shared" si="3"/>
        <v>0</v>
      </c>
    </row>
    <row r="10" spans="1:23" ht="13" x14ac:dyDescent="0.3">
      <c r="A10" s="23" t="s">
        <v>36</v>
      </c>
      <c r="B10" s="42">
        <v>288219000</v>
      </c>
      <c r="C10" s="42"/>
      <c r="D10" s="42"/>
      <c r="E10" s="42">
        <f t="shared" ref="E10:E41" si="4">$B10      +$C10      +$D10</f>
        <v>288219000</v>
      </c>
      <c r="F10" s="43">
        <v>288219000</v>
      </c>
      <c r="G10" s="44">
        <v>209420000</v>
      </c>
      <c r="H10" s="43">
        <v>40025000</v>
      </c>
      <c r="I10" s="44">
        <v>39815013</v>
      </c>
      <c r="J10" s="43">
        <v>89394000</v>
      </c>
      <c r="K10" s="44"/>
      <c r="L10" s="43">
        <v>25639000</v>
      </c>
      <c r="M10" s="44">
        <v>-130887135</v>
      </c>
      <c r="N10" s="43">
        <v>54362000</v>
      </c>
      <c r="O10" s="44">
        <v>69464373</v>
      </c>
      <c r="P10" s="43">
        <f t="shared" ref="P10:P41" si="5">$H10      +$J10      +$L10      +$N10</f>
        <v>209420000</v>
      </c>
      <c r="Q10" s="44">
        <f t="shared" ref="Q10:Q41" si="6">$I10      +$K10      +$M10      +$O10</f>
        <v>-21607749</v>
      </c>
      <c r="R10" s="24">
        <f t="shared" ref="R10:R41" si="7">IF(($L10      =0),0,((($N10      -$L10      )/$L10      )*100))</f>
        <v>112.02855025547018</v>
      </c>
      <c r="S10" s="25">
        <f t="shared" ref="S10:S41" si="8">IF(($M10      =0),0,((($O10      -$M10      )/$M10      )*100))</f>
        <v>-153.07196387177396</v>
      </c>
      <c r="T10" s="24">
        <f t="shared" ref="T10:T41" si="9">IF(($E10      =0),0,(($P10      /$E10      )*100))</f>
        <v>72.660025883095841</v>
      </c>
      <c r="U10" s="26">
        <f t="shared" ref="U10:U41" si="10">IF(($E10      =0),0,(($Q10      /$E10      )*100))</f>
        <v>-7.4969897890146031</v>
      </c>
      <c r="V10" s="43">
        <v>15000000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225211000</v>
      </c>
      <c r="C12" s="42"/>
      <c r="D12" s="42"/>
      <c r="E12" s="42">
        <f t="shared" si="4"/>
        <v>225211000</v>
      </c>
      <c r="F12" s="43">
        <v>225211000</v>
      </c>
      <c r="G12" s="44">
        <v>225211000</v>
      </c>
      <c r="H12" s="43">
        <v>55502000</v>
      </c>
      <c r="I12" s="44">
        <v>26647862</v>
      </c>
      <c r="J12" s="43">
        <v>123748000</v>
      </c>
      <c r="K12" s="44"/>
      <c r="L12" s="43">
        <v>45961000</v>
      </c>
      <c r="M12" s="44">
        <v>-29312651</v>
      </c>
      <c r="N12" s="43"/>
      <c r="O12" s="44">
        <v>178554707</v>
      </c>
      <c r="P12" s="43">
        <f t="shared" si="5"/>
        <v>225211000</v>
      </c>
      <c r="Q12" s="44">
        <f t="shared" si="6"/>
        <v>175889918</v>
      </c>
      <c r="R12" s="24">
        <f t="shared" si="7"/>
        <v>-100</v>
      </c>
      <c r="S12" s="25">
        <f t="shared" si="8"/>
        <v>-709.13871966066802</v>
      </c>
      <c r="T12" s="24">
        <f t="shared" si="9"/>
        <v>100</v>
      </c>
      <c r="U12" s="26">
        <f t="shared" si="10"/>
        <v>78.100056391561694</v>
      </c>
      <c r="V12" s="43"/>
      <c r="W12" s="44"/>
    </row>
    <row r="13" spans="1:23" ht="13" x14ac:dyDescent="0.3">
      <c r="A13" s="23" t="s">
        <v>39</v>
      </c>
      <c r="B13" s="42">
        <v>14700000</v>
      </c>
      <c r="C13" s="42"/>
      <c r="D13" s="42"/>
      <c r="E13" s="42">
        <f t="shared" si="4"/>
        <v>14700000</v>
      </c>
      <c r="F13" s="43">
        <v>14700000</v>
      </c>
      <c r="G13" s="44">
        <v>6617000</v>
      </c>
      <c r="H13" s="43"/>
      <c r="I13" s="44"/>
      <c r="J13" s="43"/>
      <c r="K13" s="44"/>
      <c r="L13" s="43"/>
      <c r="M13" s="44"/>
      <c r="N13" s="43"/>
      <c r="O13" s="44">
        <v>3117000</v>
      </c>
      <c r="P13" s="43">
        <f t="shared" si="5"/>
        <v>0</v>
      </c>
      <c r="Q13" s="44">
        <f t="shared" si="6"/>
        <v>3117000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21.204081632653061</v>
      </c>
      <c r="V13" s="43"/>
      <c r="W13" s="44"/>
    </row>
    <row r="14" spans="1:23" ht="13" x14ac:dyDescent="0.3">
      <c r="A14" s="23" t="s">
        <v>40</v>
      </c>
      <c r="B14" s="42">
        <v>15379000</v>
      </c>
      <c r="C14" s="42"/>
      <c r="D14" s="42"/>
      <c r="E14" s="42">
        <f t="shared" si="4"/>
        <v>15379000</v>
      </c>
      <c r="F14" s="43">
        <v>15379000</v>
      </c>
      <c r="G14" s="44">
        <v>10300000</v>
      </c>
      <c r="H14" s="43"/>
      <c r="I14" s="44"/>
      <c r="J14" s="43"/>
      <c r="K14" s="44"/>
      <c r="L14" s="43"/>
      <c r="M14" s="44">
        <v>1256133</v>
      </c>
      <c r="N14" s="43">
        <v>8036000</v>
      </c>
      <c r="O14" s="44">
        <v>8714449</v>
      </c>
      <c r="P14" s="43">
        <f t="shared" si="5"/>
        <v>8036000</v>
      </c>
      <c r="Q14" s="44">
        <f t="shared" si="6"/>
        <v>9970582</v>
      </c>
      <c r="R14" s="24">
        <f t="shared" si="7"/>
        <v>0</v>
      </c>
      <c r="S14" s="25">
        <f t="shared" si="8"/>
        <v>593.75209472245376</v>
      </c>
      <c r="T14" s="24">
        <f t="shared" si="9"/>
        <v>52.253072371415563</v>
      </c>
      <c r="U14" s="26">
        <f t="shared" si="10"/>
        <v>64.832446843097742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40000000</v>
      </c>
      <c r="H23" s="43">
        <v>5678000</v>
      </c>
      <c r="I23" s="44">
        <v>9147129</v>
      </c>
      <c r="J23" s="43">
        <v>7960000</v>
      </c>
      <c r="K23" s="44"/>
      <c r="L23" s="43">
        <v>8983000</v>
      </c>
      <c r="M23" s="44">
        <v>-10971545</v>
      </c>
      <c r="N23" s="43"/>
      <c r="O23" s="44">
        <v>21982099</v>
      </c>
      <c r="P23" s="43">
        <f t="shared" si="5"/>
        <v>22621000</v>
      </c>
      <c r="Q23" s="44">
        <f t="shared" si="6"/>
        <v>20157683</v>
      </c>
      <c r="R23" s="24">
        <f t="shared" si="7"/>
        <v>-100</v>
      </c>
      <c r="S23" s="25">
        <f t="shared" si="8"/>
        <v>-300.35554700819256</v>
      </c>
      <c r="T23" s="24">
        <f t="shared" si="9"/>
        <v>45.241999999999997</v>
      </c>
      <c r="U23" s="26">
        <f t="shared" si="10"/>
        <v>40.315366000000004</v>
      </c>
      <c r="V23" s="43">
        <v>11761000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8259000</v>
      </c>
      <c r="C28" s="39">
        <f t="shared" si="11"/>
        <v>0</v>
      </c>
      <c r="D28" s="39">
        <f t="shared" si="11"/>
        <v>0</v>
      </c>
      <c r="E28" s="39">
        <f t="shared" si="11"/>
        <v>8259000</v>
      </c>
      <c r="F28" s="40">
        <f t="shared" si="11"/>
        <v>8259000</v>
      </c>
      <c r="G28" s="41">
        <f t="shared" si="11"/>
        <v>6759000</v>
      </c>
      <c r="H28" s="40">
        <f t="shared" si="11"/>
        <v>701000</v>
      </c>
      <c r="I28" s="41">
        <f t="shared" si="11"/>
        <v>66468</v>
      </c>
      <c r="J28" s="40">
        <f t="shared" si="11"/>
        <v>726000</v>
      </c>
      <c r="K28" s="41">
        <f t="shared" si="11"/>
        <v>0</v>
      </c>
      <c r="L28" s="40">
        <f t="shared" si="11"/>
        <v>2025000</v>
      </c>
      <c r="M28" s="41">
        <f t="shared" si="11"/>
        <v>-2969000</v>
      </c>
      <c r="N28" s="40">
        <f t="shared" si="11"/>
        <v>586000</v>
      </c>
      <c r="O28" s="41">
        <f t="shared" si="11"/>
        <v>5179487</v>
      </c>
      <c r="P28" s="40">
        <f t="shared" si="11"/>
        <v>4038000</v>
      </c>
      <c r="Q28" s="41">
        <f t="shared" si="11"/>
        <v>2276955</v>
      </c>
      <c r="R28" s="20">
        <f t="shared" si="7"/>
        <v>-71.061728395061735</v>
      </c>
      <c r="S28" s="21">
        <f t="shared" si="8"/>
        <v>-274.45223981138429</v>
      </c>
      <c r="T28" s="20">
        <f t="shared" si="9"/>
        <v>48.892117689792954</v>
      </c>
      <c r="U28" s="22">
        <f t="shared" si="10"/>
        <v>27.569378859426081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119000</v>
      </c>
      <c r="I31" s="44">
        <v>66468</v>
      </c>
      <c r="J31" s="43">
        <v>122000</v>
      </c>
      <c r="K31" s="44"/>
      <c r="L31" s="43">
        <v>533000</v>
      </c>
      <c r="M31" s="44"/>
      <c r="N31" s="43">
        <v>170000</v>
      </c>
      <c r="O31" s="44">
        <v>1872048</v>
      </c>
      <c r="P31" s="43">
        <f t="shared" si="5"/>
        <v>944000</v>
      </c>
      <c r="Q31" s="44">
        <f t="shared" si="6"/>
        <v>1938516</v>
      </c>
      <c r="R31" s="24">
        <f t="shared" si="7"/>
        <v>-68.10506566604127</v>
      </c>
      <c r="S31" s="25">
        <f t="shared" si="8"/>
        <v>0</v>
      </c>
      <c r="T31" s="24">
        <f t="shared" si="9"/>
        <v>49.684210526315795</v>
      </c>
      <c r="U31" s="26">
        <f t="shared" si="10"/>
        <v>102.02715789473685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2359000</v>
      </c>
      <c r="C33" s="42"/>
      <c r="D33" s="42"/>
      <c r="E33" s="42">
        <f t="shared" si="4"/>
        <v>2359000</v>
      </c>
      <c r="F33" s="43">
        <v>2359000</v>
      </c>
      <c r="G33" s="44">
        <v>2359000</v>
      </c>
      <c r="H33" s="43">
        <v>582000</v>
      </c>
      <c r="I33" s="44"/>
      <c r="J33" s="43">
        <v>604000</v>
      </c>
      <c r="K33" s="44"/>
      <c r="L33" s="43"/>
      <c r="M33" s="44">
        <v>-1769000</v>
      </c>
      <c r="N33" s="43">
        <v>416000</v>
      </c>
      <c r="O33" s="44">
        <v>2300438</v>
      </c>
      <c r="P33" s="43">
        <f t="shared" si="5"/>
        <v>1602000</v>
      </c>
      <c r="Q33" s="44">
        <f t="shared" si="6"/>
        <v>531438</v>
      </c>
      <c r="R33" s="24">
        <f t="shared" si="7"/>
        <v>0</v>
      </c>
      <c r="S33" s="25">
        <f t="shared" si="8"/>
        <v>-230.04171848501977</v>
      </c>
      <c r="T33" s="24">
        <f t="shared" si="9"/>
        <v>67.910131411615097</v>
      </c>
      <c r="U33" s="26">
        <f t="shared" si="10"/>
        <v>22.528105129292072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2500000</v>
      </c>
      <c r="H36" s="43"/>
      <c r="I36" s="44"/>
      <c r="J36" s="43"/>
      <c r="K36" s="44"/>
      <c r="L36" s="43">
        <v>1492000</v>
      </c>
      <c r="M36" s="44">
        <v>-1200000</v>
      </c>
      <c r="N36" s="43"/>
      <c r="O36" s="44">
        <v>1007001</v>
      </c>
      <c r="P36" s="43">
        <f t="shared" si="5"/>
        <v>1492000</v>
      </c>
      <c r="Q36" s="44">
        <f t="shared" si="6"/>
        <v>-192999</v>
      </c>
      <c r="R36" s="24">
        <f t="shared" si="7"/>
        <v>-100</v>
      </c>
      <c r="S36" s="25">
        <f t="shared" si="8"/>
        <v>-183.91675000000001</v>
      </c>
      <c r="T36" s="24">
        <f t="shared" si="9"/>
        <v>37.299999999999997</v>
      </c>
      <c r="U36" s="26">
        <f t="shared" si="10"/>
        <v>-4.8249750000000002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52281000</v>
      </c>
      <c r="C43" s="45">
        <f t="shared" si="20"/>
        <v>-35165000</v>
      </c>
      <c r="D43" s="45">
        <f t="shared" si="20"/>
        <v>0</v>
      </c>
      <c r="E43" s="45">
        <f t="shared" si="20"/>
        <v>17116000</v>
      </c>
      <c r="F43" s="46">
        <f t="shared" si="20"/>
        <v>52281000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52281000</v>
      </c>
      <c r="C44" s="39">
        <f t="shared" si="22"/>
        <v>-35165000</v>
      </c>
      <c r="D44" s="39">
        <f t="shared" si="22"/>
        <v>0</v>
      </c>
      <c r="E44" s="39">
        <f t="shared" si="22"/>
        <v>17116000</v>
      </c>
      <c r="F44" s="40">
        <f t="shared" si="22"/>
        <v>52281000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51281000</v>
      </c>
      <c r="C46" s="42">
        <v>-35165000</v>
      </c>
      <c r="D46" s="42"/>
      <c r="E46" s="42">
        <f t="shared" si="13"/>
        <v>16116000</v>
      </c>
      <c r="F46" s="43">
        <v>51281000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654049000</v>
      </c>
      <c r="C61" s="39">
        <f t="shared" si="26"/>
        <v>-35165000</v>
      </c>
      <c r="D61" s="39">
        <f t="shared" si="26"/>
        <v>0</v>
      </c>
      <c r="E61" s="39">
        <f t="shared" si="26"/>
        <v>618884000</v>
      </c>
      <c r="F61" s="40">
        <f t="shared" si="26"/>
        <v>654049000</v>
      </c>
      <c r="G61" s="41">
        <f t="shared" si="26"/>
        <v>498307000</v>
      </c>
      <c r="H61" s="40">
        <f t="shared" si="26"/>
        <v>101906000</v>
      </c>
      <c r="I61" s="41">
        <f t="shared" si="26"/>
        <v>75676472</v>
      </c>
      <c r="J61" s="40">
        <f t="shared" si="26"/>
        <v>221828000</v>
      </c>
      <c r="K61" s="41">
        <f t="shared" si="26"/>
        <v>0</v>
      </c>
      <c r="L61" s="40">
        <f t="shared" si="26"/>
        <v>82608000</v>
      </c>
      <c r="M61" s="41">
        <f t="shared" si="26"/>
        <v>-172884198</v>
      </c>
      <c r="N61" s="40">
        <f t="shared" si="26"/>
        <v>62984000</v>
      </c>
      <c r="O61" s="41">
        <f t="shared" si="26"/>
        <v>287012115</v>
      </c>
      <c r="P61" s="40">
        <f t="shared" si="26"/>
        <v>469326000</v>
      </c>
      <c r="Q61" s="41">
        <f t="shared" si="26"/>
        <v>189804389</v>
      </c>
      <c r="R61" s="20">
        <f t="shared" si="16"/>
        <v>-23.755568467944993</v>
      </c>
      <c r="S61" s="21">
        <f t="shared" si="17"/>
        <v>-266.014082443787</v>
      </c>
      <c r="T61" s="20">
        <f t="shared" si="18"/>
        <v>75.834243573916922</v>
      </c>
      <c r="U61" s="22">
        <f t="shared" si="19"/>
        <v>30.668814996025102</v>
      </c>
      <c r="V61" s="40">
        <f t="shared" ref="V61:W61" si="27">+V8+V43</f>
        <v>26761000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654049000</v>
      </c>
      <c r="C65" s="48">
        <f t="shared" si="30"/>
        <v>-35165000</v>
      </c>
      <c r="D65" s="48">
        <f t="shared" si="30"/>
        <v>0</v>
      </c>
      <c r="E65" s="48">
        <f t="shared" si="30"/>
        <v>618884000</v>
      </c>
      <c r="F65" s="49">
        <f t="shared" si="30"/>
        <v>654049000</v>
      </c>
      <c r="G65" s="50">
        <f t="shared" si="30"/>
        <v>498307000</v>
      </c>
      <c r="H65" s="49">
        <f t="shared" si="30"/>
        <v>101906000</v>
      </c>
      <c r="I65" s="50">
        <f t="shared" si="30"/>
        <v>75676472</v>
      </c>
      <c r="J65" s="49">
        <f t="shared" si="30"/>
        <v>221828000</v>
      </c>
      <c r="K65" s="50">
        <f t="shared" si="30"/>
        <v>0</v>
      </c>
      <c r="L65" s="49">
        <f t="shared" si="30"/>
        <v>82608000</v>
      </c>
      <c r="M65" s="51">
        <f t="shared" si="30"/>
        <v>-172884198</v>
      </c>
      <c r="N65" s="49">
        <f t="shared" si="30"/>
        <v>62984000</v>
      </c>
      <c r="O65" s="50">
        <f t="shared" si="30"/>
        <v>287012115</v>
      </c>
      <c r="P65" s="49">
        <f t="shared" si="30"/>
        <v>469326000</v>
      </c>
      <c r="Q65" s="50">
        <f t="shared" si="30"/>
        <v>189804389</v>
      </c>
      <c r="R65" s="34">
        <f t="shared" si="16"/>
        <v>-23.755568467944993</v>
      </c>
      <c r="S65" s="35">
        <f t="shared" si="17"/>
        <v>-266.014082443787</v>
      </c>
      <c r="T65" s="34">
        <f t="shared" si="18"/>
        <v>75.834243573916922</v>
      </c>
      <c r="U65" s="35">
        <f t="shared" si="19"/>
        <v>30.668814996025102</v>
      </c>
      <c r="V65" s="49">
        <f>+V61+V62</f>
        <v>26761000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35123000</v>
      </c>
      <c r="C8" s="36">
        <f t="shared" si="0"/>
        <v>0</v>
      </c>
      <c r="D8" s="36">
        <f t="shared" si="0"/>
        <v>0</v>
      </c>
      <c r="E8" s="36">
        <f t="shared" si="0"/>
        <v>35123000</v>
      </c>
      <c r="F8" s="37">
        <f t="shared" si="0"/>
        <v>35123000</v>
      </c>
      <c r="G8" s="38">
        <f t="shared" si="0"/>
        <v>35123000</v>
      </c>
      <c r="H8" s="37">
        <f t="shared" si="0"/>
        <v>12355000</v>
      </c>
      <c r="I8" s="38">
        <f t="shared" si="0"/>
        <v>0</v>
      </c>
      <c r="J8" s="37">
        <f t="shared" si="0"/>
        <v>15194000</v>
      </c>
      <c r="K8" s="38">
        <f t="shared" si="0"/>
        <v>0</v>
      </c>
      <c r="L8" s="37">
        <f t="shared" si="0"/>
        <v>357000</v>
      </c>
      <c r="M8" s="38">
        <f t="shared" si="0"/>
        <v>0</v>
      </c>
      <c r="N8" s="37">
        <f t="shared" si="0"/>
        <v>4077000</v>
      </c>
      <c r="O8" s="38">
        <f t="shared" si="0"/>
        <v>0</v>
      </c>
      <c r="P8" s="37">
        <f t="shared" si="0"/>
        <v>31983000</v>
      </c>
      <c r="Q8" s="38">
        <f t="shared" si="0"/>
        <v>0</v>
      </c>
      <c r="R8" s="16">
        <f>IF(($L8       =0),0,((($N8       -$L8       )/$L8       )*100))</f>
        <v>1042.0168067226891</v>
      </c>
      <c r="S8" s="17">
        <f>IF(($M8       =0),0,((($O8       -$M8       )/$M8       )*100))</f>
        <v>0</v>
      </c>
      <c r="T8" s="16">
        <f>IF(($E8       =0),0,(($P8       /$E8       )*100))</f>
        <v>91.059989180878631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30715000</v>
      </c>
      <c r="C9" s="39">
        <f t="shared" si="2"/>
        <v>0</v>
      </c>
      <c r="D9" s="39">
        <f t="shared" si="2"/>
        <v>0</v>
      </c>
      <c r="E9" s="39">
        <f t="shared" si="2"/>
        <v>30715000</v>
      </c>
      <c r="F9" s="40">
        <f t="shared" si="2"/>
        <v>30715000</v>
      </c>
      <c r="G9" s="41">
        <f t="shared" si="2"/>
        <v>30715000</v>
      </c>
      <c r="H9" s="40">
        <f t="shared" si="2"/>
        <v>12229000</v>
      </c>
      <c r="I9" s="41">
        <f t="shared" si="2"/>
        <v>0</v>
      </c>
      <c r="J9" s="40">
        <f t="shared" si="2"/>
        <v>14475000</v>
      </c>
      <c r="K9" s="41">
        <f t="shared" si="2"/>
        <v>0</v>
      </c>
      <c r="L9" s="40">
        <f t="shared" si="2"/>
        <v>0</v>
      </c>
      <c r="M9" s="41">
        <f t="shared" si="2"/>
        <v>0</v>
      </c>
      <c r="N9" s="40">
        <f t="shared" si="2"/>
        <v>4011000</v>
      </c>
      <c r="O9" s="41">
        <f t="shared" si="2"/>
        <v>0</v>
      </c>
      <c r="P9" s="40">
        <f t="shared" si="2"/>
        <v>30715000</v>
      </c>
      <c r="Q9" s="41">
        <f t="shared" si="2"/>
        <v>0</v>
      </c>
      <c r="R9" s="20">
        <f>IF(($L9       =0),0,((($N9       -$L9       )/$L9       )*100))</f>
        <v>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30715000</v>
      </c>
      <c r="C10" s="42"/>
      <c r="D10" s="42"/>
      <c r="E10" s="42">
        <f t="shared" ref="E10:E41" si="4">$B10      +$C10      +$D10</f>
        <v>30715000</v>
      </c>
      <c r="F10" s="43">
        <v>30715000</v>
      </c>
      <c r="G10" s="44">
        <v>30715000</v>
      </c>
      <c r="H10" s="43">
        <v>12229000</v>
      </c>
      <c r="I10" s="44"/>
      <c r="J10" s="43">
        <v>14475000</v>
      </c>
      <c r="K10" s="44"/>
      <c r="L10" s="43"/>
      <c r="M10" s="44"/>
      <c r="N10" s="43">
        <v>4011000</v>
      </c>
      <c r="O10" s="44"/>
      <c r="P10" s="43">
        <f t="shared" ref="P10:P41" si="5">$H10      +$J10      +$L10      +$N10</f>
        <v>30715000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4408000</v>
      </c>
      <c r="C28" s="39">
        <f t="shared" si="11"/>
        <v>0</v>
      </c>
      <c r="D28" s="39">
        <f t="shared" si="11"/>
        <v>0</v>
      </c>
      <c r="E28" s="39">
        <f t="shared" si="11"/>
        <v>4408000</v>
      </c>
      <c r="F28" s="40">
        <f t="shared" si="11"/>
        <v>4408000</v>
      </c>
      <c r="G28" s="41">
        <f t="shared" si="11"/>
        <v>4408000</v>
      </c>
      <c r="H28" s="40">
        <f t="shared" si="11"/>
        <v>126000</v>
      </c>
      <c r="I28" s="41">
        <f t="shared" si="11"/>
        <v>0</v>
      </c>
      <c r="J28" s="40">
        <f t="shared" si="11"/>
        <v>719000</v>
      </c>
      <c r="K28" s="41">
        <f t="shared" si="11"/>
        <v>0</v>
      </c>
      <c r="L28" s="40">
        <f t="shared" si="11"/>
        <v>357000</v>
      </c>
      <c r="M28" s="41">
        <f t="shared" si="11"/>
        <v>0</v>
      </c>
      <c r="N28" s="40">
        <f t="shared" si="11"/>
        <v>66000</v>
      </c>
      <c r="O28" s="41">
        <f t="shared" si="11"/>
        <v>0</v>
      </c>
      <c r="P28" s="40">
        <f t="shared" si="11"/>
        <v>1268000</v>
      </c>
      <c r="Q28" s="41">
        <f t="shared" si="11"/>
        <v>0</v>
      </c>
      <c r="R28" s="20">
        <f t="shared" si="7"/>
        <v>-81.512605042016801</v>
      </c>
      <c r="S28" s="21">
        <f t="shared" si="8"/>
        <v>0</v>
      </c>
      <c r="T28" s="20">
        <f t="shared" si="9"/>
        <v>28.765880217785845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126000</v>
      </c>
      <c r="I31" s="44"/>
      <c r="J31" s="43">
        <v>126000</v>
      </c>
      <c r="K31" s="44"/>
      <c r="L31" s="43">
        <v>42000</v>
      </c>
      <c r="M31" s="44"/>
      <c r="N31" s="43">
        <v>66000</v>
      </c>
      <c r="O31" s="44"/>
      <c r="P31" s="43">
        <f t="shared" si="5"/>
        <v>360000</v>
      </c>
      <c r="Q31" s="44">
        <f t="shared" si="6"/>
        <v>0</v>
      </c>
      <c r="R31" s="24">
        <f t="shared" si="7"/>
        <v>57.142857142857139</v>
      </c>
      <c r="S31" s="25">
        <f t="shared" si="8"/>
        <v>0</v>
      </c>
      <c r="T31" s="24">
        <f t="shared" si="9"/>
        <v>12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1408000</v>
      </c>
      <c r="C33" s="42"/>
      <c r="D33" s="42"/>
      <c r="E33" s="42">
        <f t="shared" si="4"/>
        <v>1408000</v>
      </c>
      <c r="F33" s="43">
        <v>1408000</v>
      </c>
      <c r="G33" s="44">
        <v>1408000</v>
      </c>
      <c r="H33" s="43"/>
      <c r="I33" s="44"/>
      <c r="J33" s="43">
        <v>593000</v>
      </c>
      <c r="K33" s="44"/>
      <c r="L33" s="43">
        <v>315000</v>
      </c>
      <c r="M33" s="44"/>
      <c r="N33" s="43"/>
      <c r="O33" s="44"/>
      <c r="P33" s="43">
        <f t="shared" si="5"/>
        <v>908000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64.48863636363636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20435000</v>
      </c>
      <c r="C43" s="45">
        <f t="shared" si="20"/>
        <v>4531000</v>
      </c>
      <c r="D43" s="45">
        <f t="shared" si="20"/>
        <v>0</v>
      </c>
      <c r="E43" s="45">
        <f t="shared" si="20"/>
        <v>24966000</v>
      </c>
      <c r="F43" s="46">
        <f t="shared" si="20"/>
        <v>20435000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20435000</v>
      </c>
      <c r="C44" s="39">
        <f t="shared" si="22"/>
        <v>4531000</v>
      </c>
      <c r="D44" s="39">
        <f t="shared" si="22"/>
        <v>0</v>
      </c>
      <c r="E44" s="39">
        <f t="shared" si="22"/>
        <v>24966000</v>
      </c>
      <c r="F44" s="40">
        <f t="shared" si="22"/>
        <v>20435000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435000</v>
      </c>
      <c r="C46" s="42">
        <v>4531000</v>
      </c>
      <c r="D46" s="42"/>
      <c r="E46" s="42">
        <f t="shared" si="13"/>
        <v>4966000</v>
      </c>
      <c r="F46" s="43">
        <v>435000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20000000</v>
      </c>
      <c r="C53" s="42"/>
      <c r="D53" s="42"/>
      <c r="E53" s="42">
        <f t="shared" si="13"/>
        <v>20000000</v>
      </c>
      <c r="F53" s="43">
        <v>20000000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55558000</v>
      </c>
      <c r="C61" s="39">
        <f t="shared" si="26"/>
        <v>4531000</v>
      </c>
      <c r="D61" s="39">
        <f t="shared" si="26"/>
        <v>0</v>
      </c>
      <c r="E61" s="39">
        <f t="shared" si="26"/>
        <v>60089000</v>
      </c>
      <c r="F61" s="40">
        <f t="shared" si="26"/>
        <v>55558000</v>
      </c>
      <c r="G61" s="41">
        <f t="shared" si="26"/>
        <v>35123000</v>
      </c>
      <c r="H61" s="40">
        <f t="shared" si="26"/>
        <v>12355000</v>
      </c>
      <c r="I61" s="41">
        <f t="shared" si="26"/>
        <v>0</v>
      </c>
      <c r="J61" s="40">
        <f t="shared" si="26"/>
        <v>15194000</v>
      </c>
      <c r="K61" s="41">
        <f t="shared" si="26"/>
        <v>0</v>
      </c>
      <c r="L61" s="40">
        <f t="shared" si="26"/>
        <v>357000</v>
      </c>
      <c r="M61" s="41">
        <f t="shared" si="26"/>
        <v>0</v>
      </c>
      <c r="N61" s="40">
        <f t="shared" si="26"/>
        <v>4077000</v>
      </c>
      <c r="O61" s="41">
        <f t="shared" si="26"/>
        <v>0</v>
      </c>
      <c r="P61" s="40">
        <f t="shared" si="26"/>
        <v>31983000</v>
      </c>
      <c r="Q61" s="41">
        <f t="shared" si="26"/>
        <v>0</v>
      </c>
      <c r="R61" s="20">
        <f t="shared" si="16"/>
        <v>1042.0168067226891</v>
      </c>
      <c r="S61" s="21">
        <f t="shared" si="17"/>
        <v>0</v>
      </c>
      <c r="T61" s="20">
        <f t="shared" si="18"/>
        <v>53.226048028757347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55558000</v>
      </c>
      <c r="C65" s="48">
        <f t="shared" si="30"/>
        <v>4531000</v>
      </c>
      <c r="D65" s="48">
        <f t="shared" si="30"/>
        <v>0</v>
      </c>
      <c r="E65" s="48">
        <f t="shared" si="30"/>
        <v>60089000</v>
      </c>
      <c r="F65" s="49">
        <f t="shared" si="30"/>
        <v>55558000</v>
      </c>
      <c r="G65" s="50">
        <f t="shared" si="30"/>
        <v>35123000</v>
      </c>
      <c r="H65" s="49">
        <f t="shared" si="30"/>
        <v>12355000</v>
      </c>
      <c r="I65" s="50">
        <f t="shared" si="30"/>
        <v>0</v>
      </c>
      <c r="J65" s="49">
        <f t="shared" si="30"/>
        <v>15194000</v>
      </c>
      <c r="K65" s="50">
        <f t="shared" si="30"/>
        <v>0</v>
      </c>
      <c r="L65" s="49">
        <f t="shared" si="30"/>
        <v>357000</v>
      </c>
      <c r="M65" s="51">
        <f t="shared" si="30"/>
        <v>0</v>
      </c>
      <c r="N65" s="49">
        <f t="shared" si="30"/>
        <v>4077000</v>
      </c>
      <c r="O65" s="50">
        <f t="shared" si="30"/>
        <v>0</v>
      </c>
      <c r="P65" s="49">
        <f t="shared" si="30"/>
        <v>31983000</v>
      </c>
      <c r="Q65" s="50">
        <f t="shared" si="30"/>
        <v>0</v>
      </c>
      <c r="R65" s="34">
        <f t="shared" si="16"/>
        <v>1042.0168067226891</v>
      </c>
      <c r="S65" s="35">
        <f t="shared" si="17"/>
        <v>0</v>
      </c>
      <c r="T65" s="34">
        <f t="shared" si="18"/>
        <v>53.226048028757347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235963000</v>
      </c>
      <c r="C8" s="36">
        <f t="shared" si="0"/>
        <v>0</v>
      </c>
      <c r="D8" s="36">
        <f t="shared" si="0"/>
        <v>0</v>
      </c>
      <c r="E8" s="36">
        <f t="shared" si="0"/>
        <v>235963000</v>
      </c>
      <c r="F8" s="37">
        <f t="shared" si="0"/>
        <v>235963000</v>
      </c>
      <c r="G8" s="38">
        <f t="shared" si="0"/>
        <v>195963000</v>
      </c>
      <c r="H8" s="37">
        <f t="shared" si="0"/>
        <v>19904000</v>
      </c>
      <c r="I8" s="38">
        <f t="shared" si="0"/>
        <v>20981302</v>
      </c>
      <c r="J8" s="37">
        <f t="shared" si="0"/>
        <v>63497000</v>
      </c>
      <c r="K8" s="38">
        <f t="shared" si="0"/>
        <v>66524664</v>
      </c>
      <c r="L8" s="37">
        <f t="shared" si="0"/>
        <v>49378000</v>
      </c>
      <c r="M8" s="38">
        <f t="shared" si="0"/>
        <v>20333776</v>
      </c>
      <c r="N8" s="37">
        <f t="shared" si="0"/>
        <v>58251000</v>
      </c>
      <c r="O8" s="38">
        <f t="shared" si="0"/>
        <v>90972942</v>
      </c>
      <c r="P8" s="37">
        <f t="shared" si="0"/>
        <v>191030000</v>
      </c>
      <c r="Q8" s="38">
        <f t="shared" si="0"/>
        <v>198812684</v>
      </c>
      <c r="R8" s="16">
        <f>IF(($L8       =0),0,((($N8       -$L8       )/$L8       )*100))</f>
        <v>17.969541091174207</v>
      </c>
      <c r="S8" s="17">
        <f>IF(($M8       =0),0,((($O8       -$M8       )/$M8       )*100))</f>
        <v>347.39817139718662</v>
      </c>
      <c r="T8" s="16">
        <f>IF(($E8       =0),0,(($P8       /$E8       )*100))</f>
        <v>80.957607760538735</v>
      </c>
      <c r="U8" s="18">
        <f>IF(($E8       =0),0,(($Q8       /$E8       )*100))</f>
        <v>84.25587231896526</v>
      </c>
      <c r="V8" s="37">
        <f t="shared" ref="V8:W8" si="1">+V9+V28</f>
        <v>7588000</v>
      </c>
      <c r="W8" s="38">
        <f t="shared" si="1"/>
        <v>6735000</v>
      </c>
    </row>
    <row r="9" spans="1:23" ht="13" x14ac:dyDescent="0.3">
      <c r="A9" s="19" t="s">
        <v>35</v>
      </c>
      <c r="B9" s="39">
        <f t="shared" ref="B9:Q9" si="2">SUM(B10:B27)</f>
        <v>232068000</v>
      </c>
      <c r="C9" s="39">
        <f t="shared" si="2"/>
        <v>0</v>
      </c>
      <c r="D9" s="39">
        <f t="shared" si="2"/>
        <v>0</v>
      </c>
      <c r="E9" s="39">
        <f t="shared" si="2"/>
        <v>232068000</v>
      </c>
      <c r="F9" s="40">
        <f t="shared" si="2"/>
        <v>232068000</v>
      </c>
      <c r="G9" s="41">
        <f t="shared" si="2"/>
        <v>192068000</v>
      </c>
      <c r="H9" s="40">
        <f t="shared" si="2"/>
        <v>19361000</v>
      </c>
      <c r="I9" s="41">
        <f t="shared" si="2"/>
        <v>20438577</v>
      </c>
      <c r="J9" s="40">
        <f t="shared" si="2"/>
        <v>62062000</v>
      </c>
      <c r="K9" s="41">
        <f t="shared" si="2"/>
        <v>65089908</v>
      </c>
      <c r="L9" s="40">
        <f t="shared" si="2"/>
        <v>48586000</v>
      </c>
      <c r="M9" s="41">
        <f t="shared" si="2"/>
        <v>19637826</v>
      </c>
      <c r="N9" s="40">
        <f t="shared" si="2"/>
        <v>57216000</v>
      </c>
      <c r="O9" s="41">
        <f t="shared" si="2"/>
        <v>89751372</v>
      </c>
      <c r="P9" s="40">
        <f t="shared" si="2"/>
        <v>187225000</v>
      </c>
      <c r="Q9" s="41">
        <f t="shared" si="2"/>
        <v>194917683</v>
      </c>
      <c r="R9" s="20">
        <f>IF(($L9       =0),0,((($N9       -$L9       )/$L9       )*100))</f>
        <v>17.762318363314535</v>
      </c>
      <c r="S9" s="21">
        <f>IF(($M9       =0),0,((($O9       -$M9       )/$M9       )*100))</f>
        <v>357.03313594895889</v>
      </c>
      <c r="T9" s="20">
        <f>IF(($E9       =0),0,(($P9       /$E9       )*100))</f>
        <v>80.676784390782004</v>
      </c>
      <c r="U9" s="22">
        <f>IF(($E9       =0),0,(($Q9       /$E9       )*100))</f>
        <v>83.991624437664825</v>
      </c>
      <c r="V9" s="40">
        <f t="shared" ref="V9:W9" si="3">SUM(V10:V27)</f>
        <v>7588000</v>
      </c>
      <c r="W9" s="41">
        <f t="shared" si="3"/>
        <v>6735000</v>
      </c>
    </row>
    <row r="10" spans="1:23" ht="13" x14ac:dyDescent="0.3">
      <c r="A10" s="23" t="s">
        <v>36</v>
      </c>
      <c r="B10" s="42">
        <v>182068000</v>
      </c>
      <c r="C10" s="42"/>
      <c r="D10" s="42"/>
      <c r="E10" s="42">
        <f t="shared" ref="E10:E41" si="4">$B10      +$C10      +$D10</f>
        <v>182068000</v>
      </c>
      <c r="F10" s="43">
        <v>182068000</v>
      </c>
      <c r="G10" s="44">
        <v>142068000</v>
      </c>
      <c r="H10" s="43">
        <v>10974000</v>
      </c>
      <c r="I10" s="44">
        <v>12027958</v>
      </c>
      <c r="J10" s="43">
        <v>39156000</v>
      </c>
      <c r="K10" s="44">
        <v>37532209</v>
      </c>
      <c r="L10" s="43">
        <v>34722000</v>
      </c>
      <c r="M10" s="44">
        <v>16397845</v>
      </c>
      <c r="N10" s="43">
        <v>57216000</v>
      </c>
      <c r="O10" s="44">
        <v>77163888</v>
      </c>
      <c r="P10" s="43">
        <f t="shared" ref="P10:P41" si="5">$H10      +$J10      +$L10      +$N10</f>
        <v>142068000</v>
      </c>
      <c r="Q10" s="44">
        <f t="shared" ref="Q10:Q41" si="6">$I10      +$K10      +$M10      +$O10</f>
        <v>143121900</v>
      </c>
      <c r="R10" s="24">
        <f t="shared" ref="R10:R41" si="7">IF(($L10      =0),0,((($N10      -$L10      )/$L10      )*100))</f>
        <v>64.783134612061517</v>
      </c>
      <c r="S10" s="25">
        <f t="shared" ref="S10:S41" si="8">IF(($M10      =0),0,((($O10      -$M10      )/$M10      )*100))</f>
        <v>370.57334668061566</v>
      </c>
      <c r="T10" s="24">
        <f t="shared" ref="T10:T41" si="9">IF(($E10      =0),0,(($P10      /$E10      )*100))</f>
        <v>78.030186523716409</v>
      </c>
      <c r="U10" s="26">
        <f t="shared" ref="U10:U41" si="10">IF(($E10      =0),0,(($Q10      /$E10      )*100))</f>
        <v>78.6090361842828</v>
      </c>
      <c r="V10" s="43">
        <v>5944000</v>
      </c>
      <c r="W10" s="44">
        <v>5091000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50000000</v>
      </c>
      <c r="H23" s="43">
        <v>8387000</v>
      </c>
      <c r="I23" s="44">
        <v>8410619</v>
      </c>
      <c r="J23" s="43">
        <v>22906000</v>
      </c>
      <c r="K23" s="44">
        <v>27557699</v>
      </c>
      <c r="L23" s="43">
        <v>13864000</v>
      </c>
      <c r="M23" s="44">
        <v>3239981</v>
      </c>
      <c r="N23" s="43"/>
      <c r="O23" s="44">
        <v>12587484</v>
      </c>
      <c r="P23" s="43">
        <f t="shared" si="5"/>
        <v>45157000</v>
      </c>
      <c r="Q23" s="44">
        <f t="shared" si="6"/>
        <v>51795783</v>
      </c>
      <c r="R23" s="24">
        <f t="shared" si="7"/>
        <v>-100</v>
      </c>
      <c r="S23" s="25">
        <f t="shared" si="8"/>
        <v>288.50487086189702</v>
      </c>
      <c r="T23" s="24">
        <f t="shared" si="9"/>
        <v>90.314000000000007</v>
      </c>
      <c r="U23" s="26">
        <f t="shared" si="10"/>
        <v>103.59156599999999</v>
      </c>
      <c r="V23" s="43">
        <v>1644000</v>
      </c>
      <c r="W23" s="44">
        <v>1644000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3895000</v>
      </c>
      <c r="C28" s="39">
        <f t="shared" si="11"/>
        <v>0</v>
      </c>
      <c r="D28" s="39">
        <f t="shared" si="11"/>
        <v>0</v>
      </c>
      <c r="E28" s="39">
        <f t="shared" si="11"/>
        <v>3895000</v>
      </c>
      <c r="F28" s="40">
        <f t="shared" si="11"/>
        <v>3895000</v>
      </c>
      <c r="G28" s="41">
        <f t="shared" si="11"/>
        <v>3895000</v>
      </c>
      <c r="H28" s="40">
        <f t="shared" si="11"/>
        <v>543000</v>
      </c>
      <c r="I28" s="41">
        <f t="shared" si="11"/>
        <v>542725</v>
      </c>
      <c r="J28" s="40">
        <f t="shared" si="11"/>
        <v>1435000</v>
      </c>
      <c r="K28" s="41">
        <f t="shared" si="11"/>
        <v>1434756</v>
      </c>
      <c r="L28" s="40">
        <f t="shared" si="11"/>
        <v>792000</v>
      </c>
      <c r="M28" s="41">
        <f t="shared" si="11"/>
        <v>695950</v>
      </c>
      <c r="N28" s="40">
        <f t="shared" si="11"/>
        <v>1035000</v>
      </c>
      <c r="O28" s="41">
        <f t="shared" si="11"/>
        <v>1221570</v>
      </c>
      <c r="P28" s="40">
        <f t="shared" si="11"/>
        <v>3805000</v>
      </c>
      <c r="Q28" s="41">
        <f t="shared" si="11"/>
        <v>3895001</v>
      </c>
      <c r="R28" s="20">
        <f t="shared" si="7"/>
        <v>30.681818181818183</v>
      </c>
      <c r="S28" s="21">
        <f t="shared" si="8"/>
        <v>75.525540627918673</v>
      </c>
      <c r="T28" s="20">
        <f t="shared" si="9"/>
        <v>97.689345314505786</v>
      </c>
      <c r="U28" s="22">
        <f t="shared" si="10"/>
        <v>100.00002567394095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205000</v>
      </c>
      <c r="I31" s="44">
        <v>204625</v>
      </c>
      <c r="J31" s="43">
        <v>560000</v>
      </c>
      <c r="K31" s="44">
        <v>559631</v>
      </c>
      <c r="L31" s="43">
        <v>381000</v>
      </c>
      <c r="M31" s="44">
        <v>380650</v>
      </c>
      <c r="N31" s="43">
        <v>854000</v>
      </c>
      <c r="O31" s="44">
        <v>855095</v>
      </c>
      <c r="P31" s="43">
        <f t="shared" si="5"/>
        <v>2000000</v>
      </c>
      <c r="Q31" s="44">
        <f t="shared" si="6"/>
        <v>2000001</v>
      </c>
      <c r="R31" s="24">
        <f t="shared" si="7"/>
        <v>124.14698162729658</v>
      </c>
      <c r="S31" s="25">
        <f t="shared" si="8"/>
        <v>124.64074609221069</v>
      </c>
      <c r="T31" s="24">
        <f t="shared" si="9"/>
        <v>100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1895000</v>
      </c>
      <c r="C33" s="42"/>
      <c r="D33" s="42"/>
      <c r="E33" s="42">
        <f t="shared" si="4"/>
        <v>1895000</v>
      </c>
      <c r="F33" s="43">
        <v>1895000</v>
      </c>
      <c r="G33" s="44">
        <v>1895000</v>
      </c>
      <c r="H33" s="43">
        <v>338000</v>
      </c>
      <c r="I33" s="44">
        <v>338100</v>
      </c>
      <c r="J33" s="43">
        <v>875000</v>
      </c>
      <c r="K33" s="44">
        <v>875125</v>
      </c>
      <c r="L33" s="43">
        <v>411000</v>
      </c>
      <c r="M33" s="44">
        <v>315300</v>
      </c>
      <c r="N33" s="43">
        <v>181000</v>
      </c>
      <c r="O33" s="44">
        <v>366475</v>
      </c>
      <c r="P33" s="43">
        <f t="shared" si="5"/>
        <v>1805000</v>
      </c>
      <c r="Q33" s="44">
        <f t="shared" si="6"/>
        <v>1895000</v>
      </c>
      <c r="R33" s="24">
        <f t="shared" si="7"/>
        <v>-55.961070559610704</v>
      </c>
      <c r="S33" s="25">
        <f t="shared" si="8"/>
        <v>16.23057405645417</v>
      </c>
      <c r="T33" s="24">
        <f t="shared" si="9"/>
        <v>95.250659630606862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14021000</v>
      </c>
      <c r="C43" s="45">
        <f t="shared" si="20"/>
        <v>3506000</v>
      </c>
      <c r="D43" s="45">
        <f t="shared" si="20"/>
        <v>0</v>
      </c>
      <c r="E43" s="45">
        <f t="shared" si="20"/>
        <v>17527000</v>
      </c>
      <c r="F43" s="46">
        <f t="shared" si="20"/>
        <v>14021000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14021000</v>
      </c>
      <c r="C44" s="39">
        <f t="shared" si="22"/>
        <v>3506000</v>
      </c>
      <c r="D44" s="39">
        <f t="shared" si="22"/>
        <v>0</v>
      </c>
      <c r="E44" s="39">
        <f t="shared" si="22"/>
        <v>17527000</v>
      </c>
      <c r="F44" s="40">
        <f t="shared" si="22"/>
        <v>14021000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14021000</v>
      </c>
      <c r="C46" s="42">
        <v>3506000</v>
      </c>
      <c r="D46" s="42"/>
      <c r="E46" s="42">
        <f t="shared" si="13"/>
        <v>17527000</v>
      </c>
      <c r="F46" s="43">
        <v>14021000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249984000</v>
      </c>
      <c r="C61" s="39">
        <f t="shared" si="26"/>
        <v>3506000</v>
      </c>
      <c r="D61" s="39">
        <f t="shared" si="26"/>
        <v>0</v>
      </c>
      <c r="E61" s="39">
        <f t="shared" si="26"/>
        <v>253490000</v>
      </c>
      <c r="F61" s="40">
        <f t="shared" si="26"/>
        <v>249984000</v>
      </c>
      <c r="G61" s="41">
        <f t="shared" si="26"/>
        <v>195963000</v>
      </c>
      <c r="H61" s="40">
        <f t="shared" si="26"/>
        <v>19904000</v>
      </c>
      <c r="I61" s="41">
        <f t="shared" si="26"/>
        <v>20981302</v>
      </c>
      <c r="J61" s="40">
        <f t="shared" si="26"/>
        <v>63497000</v>
      </c>
      <c r="K61" s="41">
        <f t="shared" si="26"/>
        <v>66524664</v>
      </c>
      <c r="L61" s="40">
        <f t="shared" si="26"/>
        <v>49378000</v>
      </c>
      <c r="M61" s="41">
        <f t="shared" si="26"/>
        <v>20333776</v>
      </c>
      <c r="N61" s="40">
        <f t="shared" si="26"/>
        <v>58251000</v>
      </c>
      <c r="O61" s="41">
        <f t="shared" si="26"/>
        <v>90972942</v>
      </c>
      <c r="P61" s="40">
        <f t="shared" si="26"/>
        <v>191030000</v>
      </c>
      <c r="Q61" s="41">
        <f t="shared" si="26"/>
        <v>198812684</v>
      </c>
      <c r="R61" s="20">
        <f t="shared" si="16"/>
        <v>17.969541091174207</v>
      </c>
      <c r="S61" s="21">
        <f t="shared" si="17"/>
        <v>347.39817139718662</v>
      </c>
      <c r="T61" s="20">
        <f t="shared" si="18"/>
        <v>75.359974752455713</v>
      </c>
      <c r="U61" s="22">
        <f t="shared" si="19"/>
        <v>78.430188173103474</v>
      </c>
      <c r="V61" s="40">
        <f t="shared" ref="V61:W61" si="27">+V8+V43</f>
        <v>7588000</v>
      </c>
      <c r="W61" s="41">
        <f t="shared" si="27"/>
        <v>6735000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249984000</v>
      </c>
      <c r="C65" s="48">
        <f t="shared" si="30"/>
        <v>3506000</v>
      </c>
      <c r="D65" s="48">
        <f t="shared" si="30"/>
        <v>0</v>
      </c>
      <c r="E65" s="48">
        <f t="shared" si="30"/>
        <v>253490000</v>
      </c>
      <c r="F65" s="49">
        <f t="shared" si="30"/>
        <v>249984000</v>
      </c>
      <c r="G65" s="50">
        <f t="shared" si="30"/>
        <v>195963000</v>
      </c>
      <c r="H65" s="49">
        <f t="shared" si="30"/>
        <v>19904000</v>
      </c>
      <c r="I65" s="50">
        <f t="shared" si="30"/>
        <v>20981302</v>
      </c>
      <c r="J65" s="49">
        <f t="shared" si="30"/>
        <v>63497000</v>
      </c>
      <c r="K65" s="50">
        <f t="shared" si="30"/>
        <v>66524664</v>
      </c>
      <c r="L65" s="49">
        <f t="shared" si="30"/>
        <v>49378000</v>
      </c>
      <c r="M65" s="51">
        <f t="shared" si="30"/>
        <v>20333776</v>
      </c>
      <c r="N65" s="49">
        <f t="shared" si="30"/>
        <v>58251000</v>
      </c>
      <c r="O65" s="50">
        <f t="shared" si="30"/>
        <v>90972942</v>
      </c>
      <c r="P65" s="49">
        <f t="shared" si="30"/>
        <v>191030000</v>
      </c>
      <c r="Q65" s="50">
        <f t="shared" si="30"/>
        <v>198812684</v>
      </c>
      <c r="R65" s="34">
        <f t="shared" si="16"/>
        <v>17.969541091174207</v>
      </c>
      <c r="S65" s="35">
        <f t="shared" si="17"/>
        <v>347.39817139718662</v>
      </c>
      <c r="T65" s="34">
        <f t="shared" si="18"/>
        <v>75.359974752455713</v>
      </c>
      <c r="U65" s="35">
        <f t="shared" si="19"/>
        <v>78.430188173103474</v>
      </c>
      <c r="V65" s="49">
        <f>+V61+V62</f>
        <v>7588000</v>
      </c>
      <c r="W65" s="50">
        <f>+W61+W62</f>
        <v>6735000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51200000</v>
      </c>
      <c r="C8" s="36">
        <f t="shared" si="0"/>
        <v>22000000</v>
      </c>
      <c r="D8" s="36">
        <f t="shared" si="0"/>
        <v>0</v>
      </c>
      <c r="E8" s="36">
        <f t="shared" si="0"/>
        <v>73200000</v>
      </c>
      <c r="F8" s="37">
        <f t="shared" si="0"/>
        <v>73200000</v>
      </c>
      <c r="G8" s="38">
        <f t="shared" si="0"/>
        <v>73200000</v>
      </c>
      <c r="H8" s="37">
        <f t="shared" si="0"/>
        <v>19941000</v>
      </c>
      <c r="I8" s="38">
        <f t="shared" si="0"/>
        <v>26958964</v>
      </c>
      <c r="J8" s="37">
        <f t="shared" si="0"/>
        <v>20046000</v>
      </c>
      <c r="K8" s="38">
        <f t="shared" si="0"/>
        <v>17698606</v>
      </c>
      <c r="L8" s="37">
        <f t="shared" si="0"/>
        <v>2229000</v>
      </c>
      <c r="M8" s="38">
        <f t="shared" si="0"/>
        <v>3347811</v>
      </c>
      <c r="N8" s="37">
        <f t="shared" si="0"/>
        <v>5826000</v>
      </c>
      <c r="O8" s="38">
        <f t="shared" si="0"/>
        <v>7138555</v>
      </c>
      <c r="P8" s="37">
        <f t="shared" si="0"/>
        <v>48042000</v>
      </c>
      <c r="Q8" s="38">
        <f t="shared" si="0"/>
        <v>55143936</v>
      </c>
      <c r="R8" s="16">
        <f>IF(($L8       =0),0,((($N8       -$L8       )/$L8       )*100))</f>
        <v>161.3728129205922</v>
      </c>
      <c r="S8" s="17">
        <f>IF(($M8       =0),0,((($O8       -$M8       )/$M8       )*100))</f>
        <v>113.23052585704509</v>
      </c>
      <c r="T8" s="16">
        <f>IF(($E8       =0),0,(($P8       /$E8       )*100))</f>
        <v>65.631147540983605</v>
      </c>
      <c r="U8" s="18">
        <f>IF(($E8       =0),0,(($Q8       /$E8       )*100))</f>
        <v>75.333245901639344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35691000</v>
      </c>
      <c r="C9" s="39">
        <f t="shared" si="2"/>
        <v>22000000</v>
      </c>
      <c r="D9" s="39">
        <f t="shared" si="2"/>
        <v>0</v>
      </c>
      <c r="E9" s="39">
        <f t="shared" si="2"/>
        <v>57691000</v>
      </c>
      <c r="F9" s="40">
        <f t="shared" si="2"/>
        <v>57691000</v>
      </c>
      <c r="G9" s="41">
        <f t="shared" si="2"/>
        <v>57691000</v>
      </c>
      <c r="H9" s="40">
        <f t="shared" si="2"/>
        <v>18986000</v>
      </c>
      <c r="I9" s="41">
        <f t="shared" si="2"/>
        <v>24953189</v>
      </c>
      <c r="J9" s="40">
        <f t="shared" si="2"/>
        <v>12849000</v>
      </c>
      <c r="K9" s="41">
        <f t="shared" si="2"/>
        <v>12555514</v>
      </c>
      <c r="L9" s="40">
        <f t="shared" si="2"/>
        <v>1792000</v>
      </c>
      <c r="M9" s="41">
        <f t="shared" si="2"/>
        <v>349801</v>
      </c>
      <c r="N9" s="40">
        <f t="shared" si="2"/>
        <v>4075000</v>
      </c>
      <c r="O9" s="41">
        <f t="shared" si="2"/>
        <v>0</v>
      </c>
      <c r="P9" s="40">
        <f t="shared" si="2"/>
        <v>37702000</v>
      </c>
      <c r="Q9" s="41">
        <f t="shared" si="2"/>
        <v>37858504</v>
      </c>
      <c r="R9" s="20">
        <f>IF(($L9       =0),0,((($N9       -$L9       )/$L9       )*100))</f>
        <v>127.39955357142858</v>
      </c>
      <c r="S9" s="21">
        <f>IF(($M9       =0),0,((($O9       -$M9       )/$M9       )*100))</f>
        <v>-100</v>
      </c>
      <c r="T9" s="20">
        <f>IF(($E9       =0),0,(($P9       /$E9       )*100))</f>
        <v>65.351614636598427</v>
      </c>
      <c r="U9" s="22">
        <f>IF(($E9       =0),0,(($Q9       /$E9       )*100))</f>
        <v>65.622894385606074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35691000</v>
      </c>
      <c r="C10" s="42"/>
      <c r="D10" s="42"/>
      <c r="E10" s="42">
        <f t="shared" ref="E10:E41" si="4">$B10      +$C10      +$D10</f>
        <v>35691000</v>
      </c>
      <c r="F10" s="43">
        <v>35691000</v>
      </c>
      <c r="G10" s="44">
        <v>35691000</v>
      </c>
      <c r="H10" s="43">
        <v>18986000</v>
      </c>
      <c r="I10" s="44">
        <v>24953189</v>
      </c>
      <c r="J10" s="43">
        <v>12849000</v>
      </c>
      <c r="K10" s="44">
        <v>12555514</v>
      </c>
      <c r="L10" s="43">
        <v>1792000</v>
      </c>
      <c r="M10" s="44">
        <v>349801</v>
      </c>
      <c r="N10" s="43">
        <v>2064000</v>
      </c>
      <c r="O10" s="44"/>
      <c r="P10" s="43">
        <f t="shared" ref="P10:P41" si="5">$H10      +$J10      +$L10      +$N10</f>
        <v>35691000</v>
      </c>
      <c r="Q10" s="44">
        <f t="shared" ref="Q10:Q41" si="6">$I10      +$K10      +$M10      +$O10</f>
        <v>37858504</v>
      </c>
      <c r="R10" s="24">
        <f t="shared" ref="R10:R41" si="7">IF(($L10      =0),0,((($N10      -$L10      )/$L10      )*100))</f>
        <v>15.178571428571427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106.07297077694658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22000000</v>
      </c>
      <c r="D20" s="42"/>
      <c r="E20" s="42">
        <f t="shared" si="4"/>
        <v>22000000</v>
      </c>
      <c r="F20" s="43">
        <v>22000000</v>
      </c>
      <c r="G20" s="44">
        <v>22000000</v>
      </c>
      <c r="H20" s="43"/>
      <c r="I20" s="44"/>
      <c r="J20" s="43"/>
      <c r="K20" s="44"/>
      <c r="L20" s="43"/>
      <c r="M20" s="44"/>
      <c r="N20" s="43">
        <v>2011000</v>
      </c>
      <c r="O20" s="44"/>
      <c r="P20" s="43">
        <f t="shared" si="5"/>
        <v>2011000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9.1409090909090907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15509000</v>
      </c>
      <c r="C28" s="39">
        <f t="shared" si="11"/>
        <v>0</v>
      </c>
      <c r="D28" s="39">
        <f t="shared" si="11"/>
        <v>0</v>
      </c>
      <c r="E28" s="39">
        <f t="shared" si="11"/>
        <v>15509000</v>
      </c>
      <c r="F28" s="40">
        <f t="shared" si="11"/>
        <v>15509000</v>
      </c>
      <c r="G28" s="41">
        <f t="shared" si="11"/>
        <v>15509000</v>
      </c>
      <c r="H28" s="40">
        <f t="shared" si="11"/>
        <v>955000</v>
      </c>
      <c r="I28" s="41">
        <f t="shared" si="11"/>
        <v>2005775</v>
      </c>
      <c r="J28" s="40">
        <f t="shared" si="11"/>
        <v>7197000</v>
      </c>
      <c r="K28" s="41">
        <f t="shared" si="11"/>
        <v>5143092</v>
      </c>
      <c r="L28" s="40">
        <f t="shared" si="11"/>
        <v>437000</v>
      </c>
      <c r="M28" s="41">
        <f t="shared" si="11"/>
        <v>2998010</v>
      </c>
      <c r="N28" s="40">
        <f t="shared" si="11"/>
        <v>1751000</v>
      </c>
      <c r="O28" s="41">
        <f t="shared" si="11"/>
        <v>7138555</v>
      </c>
      <c r="P28" s="40">
        <f t="shared" si="11"/>
        <v>10340000</v>
      </c>
      <c r="Q28" s="41">
        <f t="shared" si="11"/>
        <v>17285432</v>
      </c>
      <c r="R28" s="20">
        <f t="shared" si="7"/>
        <v>300.68649885583523</v>
      </c>
      <c r="S28" s="21">
        <f t="shared" si="8"/>
        <v>138.10977948705977</v>
      </c>
      <c r="T28" s="20">
        <f t="shared" si="9"/>
        <v>66.670965245986196</v>
      </c>
      <c r="U28" s="22">
        <f t="shared" si="10"/>
        <v>111.45420078664002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580000</v>
      </c>
      <c r="I31" s="44">
        <v>546388</v>
      </c>
      <c r="J31" s="43">
        <v>572000</v>
      </c>
      <c r="K31" s="44">
        <v>1102111</v>
      </c>
      <c r="L31" s="43"/>
      <c r="M31" s="44">
        <v>493648</v>
      </c>
      <c r="N31" s="43">
        <v>493000</v>
      </c>
      <c r="O31" s="44">
        <v>831509</v>
      </c>
      <c r="P31" s="43">
        <f t="shared" si="5"/>
        <v>1645000</v>
      </c>
      <c r="Q31" s="44">
        <f t="shared" si="6"/>
        <v>2973656</v>
      </c>
      <c r="R31" s="24">
        <f t="shared" si="7"/>
        <v>0</v>
      </c>
      <c r="S31" s="25">
        <f t="shared" si="8"/>
        <v>68.441683142644152</v>
      </c>
      <c r="T31" s="24">
        <f t="shared" si="9"/>
        <v>54.833333333333336</v>
      </c>
      <c r="U31" s="26">
        <f t="shared" si="10"/>
        <v>99.121866666666676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1509000</v>
      </c>
      <c r="C33" s="42"/>
      <c r="D33" s="42"/>
      <c r="E33" s="42">
        <f t="shared" si="4"/>
        <v>1509000</v>
      </c>
      <c r="F33" s="43">
        <v>1509000</v>
      </c>
      <c r="G33" s="44">
        <v>1509000</v>
      </c>
      <c r="H33" s="43">
        <v>375000</v>
      </c>
      <c r="I33" s="44">
        <v>409580</v>
      </c>
      <c r="J33" s="43">
        <v>401000</v>
      </c>
      <c r="K33" s="44">
        <v>540795</v>
      </c>
      <c r="L33" s="43">
        <v>437000</v>
      </c>
      <c r="M33" s="44">
        <v>426791</v>
      </c>
      <c r="N33" s="43">
        <v>262000</v>
      </c>
      <c r="O33" s="44">
        <v>-278339</v>
      </c>
      <c r="P33" s="43">
        <f t="shared" si="5"/>
        <v>1475000</v>
      </c>
      <c r="Q33" s="44">
        <f t="shared" si="6"/>
        <v>1098827</v>
      </c>
      <c r="R33" s="24">
        <f t="shared" si="7"/>
        <v>-40.045766590389015</v>
      </c>
      <c r="S33" s="25">
        <f t="shared" si="8"/>
        <v>-165.21669857143192</v>
      </c>
      <c r="T33" s="24">
        <f t="shared" si="9"/>
        <v>97.746852220013253</v>
      </c>
      <c r="U33" s="26">
        <f t="shared" si="10"/>
        <v>72.818223989396941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11000000</v>
      </c>
      <c r="C37" s="42"/>
      <c r="D37" s="42"/>
      <c r="E37" s="42">
        <f t="shared" si="4"/>
        <v>11000000</v>
      </c>
      <c r="F37" s="43">
        <v>11000000</v>
      </c>
      <c r="G37" s="44">
        <v>11000000</v>
      </c>
      <c r="H37" s="43"/>
      <c r="I37" s="44">
        <v>1049807</v>
      </c>
      <c r="J37" s="43">
        <v>6224000</v>
      </c>
      <c r="K37" s="44">
        <v>3500186</v>
      </c>
      <c r="L37" s="43"/>
      <c r="M37" s="44">
        <v>2077571</v>
      </c>
      <c r="N37" s="43">
        <v>996000</v>
      </c>
      <c r="O37" s="44">
        <v>6585385</v>
      </c>
      <c r="P37" s="43">
        <f t="shared" si="5"/>
        <v>7220000</v>
      </c>
      <c r="Q37" s="44">
        <f t="shared" si="6"/>
        <v>13212949</v>
      </c>
      <c r="R37" s="24">
        <f t="shared" si="7"/>
        <v>0</v>
      </c>
      <c r="S37" s="25">
        <f t="shared" si="8"/>
        <v>216.97520806749804</v>
      </c>
      <c r="T37" s="24">
        <f t="shared" si="9"/>
        <v>65.63636363636364</v>
      </c>
      <c r="U37" s="26">
        <f t="shared" si="10"/>
        <v>120.11771818181818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2608000</v>
      </c>
      <c r="C43" s="45">
        <f t="shared" si="20"/>
        <v>-300000</v>
      </c>
      <c r="D43" s="45">
        <f t="shared" si="20"/>
        <v>0</v>
      </c>
      <c r="E43" s="45">
        <f t="shared" si="20"/>
        <v>2308000</v>
      </c>
      <c r="F43" s="46">
        <f t="shared" si="20"/>
        <v>2608000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2608000</v>
      </c>
      <c r="C44" s="39">
        <f t="shared" si="22"/>
        <v>-300000</v>
      </c>
      <c r="D44" s="39">
        <f t="shared" si="22"/>
        <v>0</v>
      </c>
      <c r="E44" s="39">
        <f t="shared" si="22"/>
        <v>2308000</v>
      </c>
      <c r="F44" s="40">
        <f t="shared" si="22"/>
        <v>2608000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2608000</v>
      </c>
      <c r="C46" s="42">
        <v>-300000</v>
      </c>
      <c r="D46" s="42"/>
      <c r="E46" s="42">
        <f t="shared" si="13"/>
        <v>2308000</v>
      </c>
      <c r="F46" s="43">
        <v>2608000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53808000</v>
      </c>
      <c r="C61" s="39">
        <f t="shared" si="26"/>
        <v>21700000</v>
      </c>
      <c r="D61" s="39">
        <f t="shared" si="26"/>
        <v>0</v>
      </c>
      <c r="E61" s="39">
        <f t="shared" si="26"/>
        <v>75508000</v>
      </c>
      <c r="F61" s="40">
        <f t="shared" si="26"/>
        <v>75808000</v>
      </c>
      <c r="G61" s="41">
        <f t="shared" si="26"/>
        <v>73200000</v>
      </c>
      <c r="H61" s="40">
        <f t="shared" si="26"/>
        <v>19941000</v>
      </c>
      <c r="I61" s="41">
        <f t="shared" si="26"/>
        <v>26958964</v>
      </c>
      <c r="J61" s="40">
        <f t="shared" si="26"/>
        <v>20046000</v>
      </c>
      <c r="K61" s="41">
        <f t="shared" si="26"/>
        <v>17698606</v>
      </c>
      <c r="L61" s="40">
        <f t="shared" si="26"/>
        <v>2229000</v>
      </c>
      <c r="M61" s="41">
        <f t="shared" si="26"/>
        <v>3347811</v>
      </c>
      <c r="N61" s="40">
        <f t="shared" si="26"/>
        <v>5826000</v>
      </c>
      <c r="O61" s="41">
        <f t="shared" si="26"/>
        <v>7138555</v>
      </c>
      <c r="P61" s="40">
        <f t="shared" si="26"/>
        <v>48042000</v>
      </c>
      <c r="Q61" s="41">
        <f t="shared" si="26"/>
        <v>55143936</v>
      </c>
      <c r="R61" s="20">
        <f t="shared" si="16"/>
        <v>161.3728129205922</v>
      </c>
      <c r="S61" s="21">
        <f t="shared" si="17"/>
        <v>113.23052585704509</v>
      </c>
      <c r="T61" s="20">
        <f t="shared" si="18"/>
        <v>63.625046352704352</v>
      </c>
      <c r="U61" s="22">
        <f t="shared" si="19"/>
        <v>73.030587487418558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53808000</v>
      </c>
      <c r="C65" s="48">
        <f t="shared" si="30"/>
        <v>21700000</v>
      </c>
      <c r="D65" s="48">
        <f t="shared" si="30"/>
        <v>0</v>
      </c>
      <c r="E65" s="48">
        <f t="shared" si="30"/>
        <v>75508000</v>
      </c>
      <c r="F65" s="49">
        <f t="shared" si="30"/>
        <v>75808000</v>
      </c>
      <c r="G65" s="50">
        <f t="shared" si="30"/>
        <v>73200000</v>
      </c>
      <c r="H65" s="49">
        <f t="shared" si="30"/>
        <v>19941000</v>
      </c>
      <c r="I65" s="50">
        <f t="shared" si="30"/>
        <v>26958964</v>
      </c>
      <c r="J65" s="49">
        <f t="shared" si="30"/>
        <v>20046000</v>
      </c>
      <c r="K65" s="50">
        <f t="shared" si="30"/>
        <v>17698606</v>
      </c>
      <c r="L65" s="49">
        <f t="shared" si="30"/>
        <v>2229000</v>
      </c>
      <c r="M65" s="51">
        <f t="shared" si="30"/>
        <v>3347811</v>
      </c>
      <c r="N65" s="49">
        <f t="shared" si="30"/>
        <v>5826000</v>
      </c>
      <c r="O65" s="50">
        <f t="shared" si="30"/>
        <v>7138555</v>
      </c>
      <c r="P65" s="49">
        <f t="shared" si="30"/>
        <v>48042000</v>
      </c>
      <c r="Q65" s="50">
        <f t="shared" si="30"/>
        <v>55143936</v>
      </c>
      <c r="R65" s="34">
        <f t="shared" si="16"/>
        <v>161.3728129205922</v>
      </c>
      <c r="S65" s="35">
        <f t="shared" si="17"/>
        <v>113.23052585704509</v>
      </c>
      <c r="T65" s="34">
        <f t="shared" si="18"/>
        <v>63.625046352704352</v>
      </c>
      <c r="U65" s="35">
        <f t="shared" si="19"/>
        <v>73.030587487418558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39976000</v>
      </c>
      <c r="C8" s="36">
        <f t="shared" si="0"/>
        <v>0</v>
      </c>
      <c r="D8" s="36">
        <f t="shared" si="0"/>
        <v>0</v>
      </c>
      <c r="E8" s="36">
        <f t="shared" si="0"/>
        <v>39976000</v>
      </c>
      <c r="F8" s="37">
        <f t="shared" si="0"/>
        <v>39976000</v>
      </c>
      <c r="G8" s="38">
        <f t="shared" si="0"/>
        <v>32650000</v>
      </c>
      <c r="H8" s="37">
        <f t="shared" si="0"/>
        <v>2440000</v>
      </c>
      <c r="I8" s="38">
        <f t="shared" si="0"/>
        <v>0</v>
      </c>
      <c r="J8" s="37">
        <f t="shared" si="0"/>
        <v>17308000</v>
      </c>
      <c r="K8" s="38">
        <f t="shared" si="0"/>
        <v>8425640</v>
      </c>
      <c r="L8" s="37">
        <f t="shared" si="0"/>
        <v>8743000</v>
      </c>
      <c r="M8" s="38">
        <f t="shared" si="0"/>
        <v>14877852</v>
      </c>
      <c r="N8" s="37">
        <f t="shared" si="0"/>
        <v>4395000</v>
      </c>
      <c r="O8" s="38">
        <f t="shared" si="0"/>
        <v>2442770</v>
      </c>
      <c r="P8" s="37">
        <f t="shared" si="0"/>
        <v>32886000</v>
      </c>
      <c r="Q8" s="38">
        <f t="shared" si="0"/>
        <v>25746262</v>
      </c>
      <c r="R8" s="16">
        <f>IF(($L8       =0),0,((($N8       -$L8       )/$L8       )*100))</f>
        <v>-49.731213542262381</v>
      </c>
      <c r="S8" s="17">
        <f>IF(($M8       =0),0,((($O8       -$M8       )/$M8       )*100))</f>
        <v>-83.581164807930605</v>
      </c>
      <c r="T8" s="16">
        <f>IF(($E8       =0),0,(($P8       /$E8       )*100))</f>
        <v>82.264358615169101</v>
      </c>
      <c r="U8" s="18">
        <f>IF(($E8       =0),0,(($Q8       /$E8       )*100))</f>
        <v>64.40429757854713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35544000</v>
      </c>
      <c r="C9" s="39">
        <f t="shared" si="2"/>
        <v>0</v>
      </c>
      <c r="D9" s="39">
        <f t="shared" si="2"/>
        <v>0</v>
      </c>
      <c r="E9" s="39">
        <f t="shared" si="2"/>
        <v>35544000</v>
      </c>
      <c r="F9" s="40">
        <f t="shared" si="2"/>
        <v>35544000</v>
      </c>
      <c r="G9" s="41">
        <f t="shared" si="2"/>
        <v>28218000</v>
      </c>
      <c r="H9" s="40">
        <f t="shared" si="2"/>
        <v>1980000</v>
      </c>
      <c r="I9" s="41">
        <f t="shared" si="2"/>
        <v>0</v>
      </c>
      <c r="J9" s="40">
        <f t="shared" si="2"/>
        <v>16635000</v>
      </c>
      <c r="K9" s="41">
        <f t="shared" si="2"/>
        <v>6890610</v>
      </c>
      <c r="L9" s="40">
        <f t="shared" si="2"/>
        <v>8547000</v>
      </c>
      <c r="M9" s="41">
        <f t="shared" si="2"/>
        <v>14469170</v>
      </c>
      <c r="N9" s="40">
        <f t="shared" si="2"/>
        <v>1056000</v>
      </c>
      <c r="O9" s="41">
        <f t="shared" si="2"/>
        <v>246002</v>
      </c>
      <c r="P9" s="40">
        <f t="shared" si="2"/>
        <v>28218000</v>
      </c>
      <c r="Q9" s="41">
        <f t="shared" si="2"/>
        <v>21605782</v>
      </c>
      <c r="R9" s="20">
        <f>IF(($L9       =0),0,((($N9       -$L9       )/$L9       )*100))</f>
        <v>-87.644787644787641</v>
      </c>
      <c r="S9" s="21">
        <f>IF(($M9       =0),0,((($O9       -$M9       )/$M9       )*100))</f>
        <v>-98.299819547354829</v>
      </c>
      <c r="T9" s="20">
        <f>IF(($E9       =0),0,(($P9       /$E9       )*100))</f>
        <v>79.388926401080354</v>
      </c>
      <c r="U9" s="22">
        <f>IF(($E9       =0),0,(($Q9       /$E9       )*100))</f>
        <v>60.786017330632461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35544000</v>
      </c>
      <c r="C10" s="42"/>
      <c r="D10" s="42"/>
      <c r="E10" s="42">
        <f t="shared" ref="E10:E41" si="4">$B10      +$C10      +$D10</f>
        <v>35544000</v>
      </c>
      <c r="F10" s="43">
        <v>35544000</v>
      </c>
      <c r="G10" s="44">
        <v>28218000</v>
      </c>
      <c r="H10" s="43">
        <v>1980000</v>
      </c>
      <c r="I10" s="44"/>
      <c r="J10" s="43">
        <v>16635000</v>
      </c>
      <c r="K10" s="44">
        <v>6890610</v>
      </c>
      <c r="L10" s="43">
        <v>8547000</v>
      </c>
      <c r="M10" s="44">
        <v>14469170</v>
      </c>
      <c r="N10" s="43">
        <v>1056000</v>
      </c>
      <c r="O10" s="44">
        <v>246002</v>
      </c>
      <c r="P10" s="43">
        <f t="shared" ref="P10:P41" si="5">$H10      +$J10      +$L10      +$N10</f>
        <v>28218000</v>
      </c>
      <c r="Q10" s="44">
        <f t="shared" ref="Q10:Q41" si="6">$I10      +$K10      +$M10      +$O10</f>
        <v>21605782</v>
      </c>
      <c r="R10" s="24">
        <f t="shared" ref="R10:R41" si="7">IF(($L10      =0),0,((($N10      -$L10      )/$L10      )*100))</f>
        <v>-87.644787644787641</v>
      </c>
      <c r="S10" s="25">
        <f t="shared" ref="S10:S41" si="8">IF(($M10      =0),0,((($O10      -$M10      )/$M10      )*100))</f>
        <v>-98.299819547354829</v>
      </c>
      <c r="T10" s="24">
        <f t="shared" ref="T10:T41" si="9">IF(($E10      =0),0,(($P10      /$E10      )*100))</f>
        <v>79.388926401080354</v>
      </c>
      <c r="U10" s="26">
        <f t="shared" ref="U10:U41" si="10">IF(($E10      =0),0,(($Q10      /$E10      )*100))</f>
        <v>60.786017330632461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4432000</v>
      </c>
      <c r="C28" s="39">
        <f t="shared" si="11"/>
        <v>0</v>
      </c>
      <c r="D28" s="39">
        <f t="shared" si="11"/>
        <v>0</v>
      </c>
      <c r="E28" s="39">
        <f t="shared" si="11"/>
        <v>4432000</v>
      </c>
      <c r="F28" s="40">
        <f t="shared" si="11"/>
        <v>4432000</v>
      </c>
      <c r="G28" s="41">
        <f t="shared" si="11"/>
        <v>4432000</v>
      </c>
      <c r="H28" s="40">
        <f t="shared" si="11"/>
        <v>460000</v>
      </c>
      <c r="I28" s="41">
        <f t="shared" si="11"/>
        <v>0</v>
      </c>
      <c r="J28" s="40">
        <f t="shared" si="11"/>
        <v>673000</v>
      </c>
      <c r="K28" s="41">
        <f t="shared" si="11"/>
        <v>1535030</v>
      </c>
      <c r="L28" s="40">
        <f t="shared" si="11"/>
        <v>196000</v>
      </c>
      <c r="M28" s="41">
        <f t="shared" si="11"/>
        <v>408682</v>
      </c>
      <c r="N28" s="40">
        <f t="shared" si="11"/>
        <v>3339000</v>
      </c>
      <c r="O28" s="41">
        <f t="shared" si="11"/>
        <v>2196768</v>
      </c>
      <c r="P28" s="40">
        <f t="shared" si="11"/>
        <v>4668000</v>
      </c>
      <c r="Q28" s="41">
        <f t="shared" si="11"/>
        <v>4140480</v>
      </c>
      <c r="R28" s="20">
        <f t="shared" si="7"/>
        <v>1603.5714285714284</v>
      </c>
      <c r="S28" s="21">
        <f t="shared" si="8"/>
        <v>437.52501945277749</v>
      </c>
      <c r="T28" s="20">
        <f t="shared" si="9"/>
        <v>105.32490974729242</v>
      </c>
      <c r="U28" s="22">
        <f t="shared" si="10"/>
        <v>93.422382671480136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100000</v>
      </c>
      <c r="I31" s="44"/>
      <c r="J31" s="43">
        <v>162000</v>
      </c>
      <c r="K31" s="44">
        <v>615710</v>
      </c>
      <c r="L31" s="43">
        <v>196000</v>
      </c>
      <c r="M31" s="44">
        <v>-103998</v>
      </c>
      <c r="N31" s="43">
        <v>3339000</v>
      </c>
      <c r="O31" s="44">
        <v>2196768</v>
      </c>
      <c r="P31" s="43">
        <f t="shared" si="5"/>
        <v>3797000</v>
      </c>
      <c r="Q31" s="44">
        <f t="shared" si="6"/>
        <v>2708480</v>
      </c>
      <c r="R31" s="24">
        <f t="shared" si="7"/>
        <v>1603.5714285714284</v>
      </c>
      <c r="S31" s="25">
        <f t="shared" si="8"/>
        <v>-2212.3175445681645</v>
      </c>
      <c r="T31" s="24">
        <f t="shared" si="9"/>
        <v>126.56666666666668</v>
      </c>
      <c r="U31" s="26">
        <f t="shared" si="10"/>
        <v>90.282666666666671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1432000</v>
      </c>
      <c r="C33" s="42"/>
      <c r="D33" s="42"/>
      <c r="E33" s="42">
        <f t="shared" si="4"/>
        <v>1432000</v>
      </c>
      <c r="F33" s="43">
        <v>1432000</v>
      </c>
      <c r="G33" s="44">
        <v>1432000</v>
      </c>
      <c r="H33" s="43">
        <v>360000</v>
      </c>
      <c r="I33" s="44"/>
      <c r="J33" s="43">
        <v>511000</v>
      </c>
      <c r="K33" s="44">
        <v>919320</v>
      </c>
      <c r="L33" s="43"/>
      <c r="M33" s="44">
        <v>512680</v>
      </c>
      <c r="N33" s="43"/>
      <c r="O33" s="44"/>
      <c r="P33" s="43">
        <f t="shared" si="5"/>
        <v>871000</v>
      </c>
      <c r="Q33" s="44">
        <f t="shared" si="6"/>
        <v>1432000</v>
      </c>
      <c r="R33" s="24">
        <f t="shared" si="7"/>
        <v>0</v>
      </c>
      <c r="S33" s="25">
        <f t="shared" si="8"/>
        <v>-100</v>
      </c>
      <c r="T33" s="24">
        <f t="shared" si="9"/>
        <v>60.824022346368714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5279000</v>
      </c>
      <c r="C43" s="45">
        <f t="shared" si="20"/>
        <v>1260000</v>
      </c>
      <c r="D43" s="45">
        <f t="shared" si="20"/>
        <v>0</v>
      </c>
      <c r="E43" s="45">
        <f t="shared" si="20"/>
        <v>6539000</v>
      </c>
      <c r="F43" s="46">
        <f t="shared" si="20"/>
        <v>5279000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5279000</v>
      </c>
      <c r="C44" s="39">
        <f t="shared" si="22"/>
        <v>1260000</v>
      </c>
      <c r="D44" s="39">
        <f t="shared" si="22"/>
        <v>0</v>
      </c>
      <c r="E44" s="39">
        <f t="shared" si="22"/>
        <v>6539000</v>
      </c>
      <c r="F44" s="40">
        <f t="shared" si="22"/>
        <v>5279000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5279000</v>
      </c>
      <c r="C46" s="42">
        <v>1260000</v>
      </c>
      <c r="D46" s="42"/>
      <c r="E46" s="42">
        <f t="shared" si="13"/>
        <v>6539000</v>
      </c>
      <c r="F46" s="43">
        <v>5279000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45255000</v>
      </c>
      <c r="C61" s="39">
        <f t="shared" si="26"/>
        <v>1260000</v>
      </c>
      <c r="D61" s="39">
        <f t="shared" si="26"/>
        <v>0</v>
      </c>
      <c r="E61" s="39">
        <f t="shared" si="26"/>
        <v>46515000</v>
      </c>
      <c r="F61" s="40">
        <f t="shared" si="26"/>
        <v>45255000</v>
      </c>
      <c r="G61" s="41">
        <f t="shared" si="26"/>
        <v>32650000</v>
      </c>
      <c r="H61" s="40">
        <f t="shared" si="26"/>
        <v>2440000</v>
      </c>
      <c r="I61" s="41">
        <f t="shared" si="26"/>
        <v>0</v>
      </c>
      <c r="J61" s="40">
        <f t="shared" si="26"/>
        <v>17308000</v>
      </c>
      <c r="K61" s="41">
        <f t="shared" si="26"/>
        <v>8425640</v>
      </c>
      <c r="L61" s="40">
        <f t="shared" si="26"/>
        <v>8743000</v>
      </c>
      <c r="M61" s="41">
        <f t="shared" si="26"/>
        <v>14877852</v>
      </c>
      <c r="N61" s="40">
        <f t="shared" si="26"/>
        <v>4395000</v>
      </c>
      <c r="O61" s="41">
        <f t="shared" si="26"/>
        <v>2442770</v>
      </c>
      <c r="P61" s="40">
        <f t="shared" si="26"/>
        <v>32886000</v>
      </c>
      <c r="Q61" s="41">
        <f t="shared" si="26"/>
        <v>25746262</v>
      </c>
      <c r="R61" s="20">
        <f t="shared" si="16"/>
        <v>-49.731213542262381</v>
      </c>
      <c r="S61" s="21">
        <f t="shared" si="17"/>
        <v>-83.581164807930605</v>
      </c>
      <c r="T61" s="20">
        <f t="shared" si="18"/>
        <v>70.699774266365694</v>
      </c>
      <c r="U61" s="22">
        <f t="shared" si="19"/>
        <v>55.350450392346552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45255000</v>
      </c>
      <c r="C65" s="48">
        <f t="shared" si="30"/>
        <v>1260000</v>
      </c>
      <c r="D65" s="48">
        <f t="shared" si="30"/>
        <v>0</v>
      </c>
      <c r="E65" s="48">
        <f t="shared" si="30"/>
        <v>46515000</v>
      </c>
      <c r="F65" s="49">
        <f t="shared" si="30"/>
        <v>45255000</v>
      </c>
      <c r="G65" s="50">
        <f t="shared" si="30"/>
        <v>32650000</v>
      </c>
      <c r="H65" s="49">
        <f t="shared" si="30"/>
        <v>2440000</v>
      </c>
      <c r="I65" s="50">
        <f t="shared" si="30"/>
        <v>0</v>
      </c>
      <c r="J65" s="49">
        <f t="shared" si="30"/>
        <v>17308000</v>
      </c>
      <c r="K65" s="50">
        <f t="shared" si="30"/>
        <v>8425640</v>
      </c>
      <c r="L65" s="49">
        <f t="shared" si="30"/>
        <v>8743000</v>
      </c>
      <c r="M65" s="51">
        <f t="shared" si="30"/>
        <v>14877852</v>
      </c>
      <c r="N65" s="49">
        <f t="shared" si="30"/>
        <v>4395000</v>
      </c>
      <c r="O65" s="50">
        <f t="shared" si="30"/>
        <v>2442770</v>
      </c>
      <c r="P65" s="49">
        <f t="shared" si="30"/>
        <v>32886000</v>
      </c>
      <c r="Q65" s="50">
        <f t="shared" si="30"/>
        <v>25746262</v>
      </c>
      <c r="R65" s="34">
        <f t="shared" si="16"/>
        <v>-49.731213542262381</v>
      </c>
      <c r="S65" s="35">
        <f t="shared" si="17"/>
        <v>-83.581164807930605</v>
      </c>
      <c r="T65" s="34">
        <f t="shared" si="18"/>
        <v>70.699774266365694</v>
      </c>
      <c r="U65" s="35">
        <f t="shared" si="19"/>
        <v>55.350450392346552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128874000</v>
      </c>
      <c r="C8" s="36">
        <f t="shared" si="0"/>
        <v>0</v>
      </c>
      <c r="D8" s="36">
        <f t="shared" si="0"/>
        <v>0</v>
      </c>
      <c r="E8" s="36">
        <f t="shared" si="0"/>
        <v>128874000</v>
      </c>
      <c r="F8" s="37">
        <f t="shared" si="0"/>
        <v>128874000</v>
      </c>
      <c r="G8" s="38">
        <f t="shared" si="0"/>
        <v>127874000</v>
      </c>
      <c r="H8" s="37">
        <f t="shared" si="0"/>
        <v>54340000</v>
      </c>
      <c r="I8" s="38">
        <f t="shared" si="0"/>
        <v>-2000000</v>
      </c>
      <c r="J8" s="37">
        <f t="shared" si="0"/>
        <v>24324000</v>
      </c>
      <c r="K8" s="38">
        <f t="shared" si="0"/>
        <v>-6000000</v>
      </c>
      <c r="L8" s="37">
        <f t="shared" si="0"/>
        <v>28434000</v>
      </c>
      <c r="M8" s="38">
        <f t="shared" si="0"/>
        <v>17183875</v>
      </c>
      <c r="N8" s="37">
        <f t="shared" si="0"/>
        <v>14450000</v>
      </c>
      <c r="O8" s="38">
        <f t="shared" si="0"/>
        <v>0</v>
      </c>
      <c r="P8" s="37">
        <f t="shared" si="0"/>
        <v>121548000</v>
      </c>
      <c r="Q8" s="38">
        <f t="shared" si="0"/>
        <v>9183875</v>
      </c>
      <c r="R8" s="16">
        <f>IF(($L8       =0),0,((($N8       -$L8       )/$L8       )*100))</f>
        <v>-49.1805584863192</v>
      </c>
      <c r="S8" s="17">
        <f>IF(($M8       =0),0,((($O8       -$M8       )/$M8       )*100))</f>
        <v>-100</v>
      </c>
      <c r="T8" s="16">
        <f>IF(($E8       =0),0,(($P8       /$E8       )*100))</f>
        <v>94.315377810885053</v>
      </c>
      <c r="U8" s="18">
        <f>IF(($E8       =0),0,(($Q8       /$E8       )*100))</f>
        <v>7.1262434626068876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115951000</v>
      </c>
      <c r="C9" s="39">
        <f t="shared" si="2"/>
        <v>0</v>
      </c>
      <c r="D9" s="39">
        <f t="shared" si="2"/>
        <v>0</v>
      </c>
      <c r="E9" s="39">
        <f t="shared" si="2"/>
        <v>115951000</v>
      </c>
      <c r="F9" s="40">
        <f t="shared" si="2"/>
        <v>115951000</v>
      </c>
      <c r="G9" s="41">
        <f t="shared" si="2"/>
        <v>115951000</v>
      </c>
      <c r="H9" s="40">
        <f t="shared" si="2"/>
        <v>52581000</v>
      </c>
      <c r="I9" s="41">
        <f t="shared" si="2"/>
        <v>-2000000</v>
      </c>
      <c r="J9" s="40">
        <f t="shared" si="2"/>
        <v>20881000</v>
      </c>
      <c r="K9" s="41">
        <f t="shared" si="2"/>
        <v>-6000000</v>
      </c>
      <c r="L9" s="40">
        <f t="shared" si="2"/>
        <v>27476000</v>
      </c>
      <c r="M9" s="41">
        <f t="shared" si="2"/>
        <v>12619000</v>
      </c>
      <c r="N9" s="40">
        <f t="shared" si="2"/>
        <v>13857000</v>
      </c>
      <c r="O9" s="41">
        <f t="shared" si="2"/>
        <v>0</v>
      </c>
      <c r="P9" s="40">
        <f t="shared" si="2"/>
        <v>114795000</v>
      </c>
      <c r="Q9" s="41">
        <f t="shared" si="2"/>
        <v>4619000</v>
      </c>
      <c r="R9" s="20">
        <f>IF(($L9       =0),0,((($N9       -$L9       )/$L9       )*100))</f>
        <v>-49.566894744504296</v>
      </c>
      <c r="S9" s="21">
        <f>IF(($M9       =0),0,((($O9       -$M9       )/$M9       )*100))</f>
        <v>-100</v>
      </c>
      <c r="T9" s="20">
        <f>IF(($E9       =0),0,(($P9       /$E9       )*100))</f>
        <v>99.003027140774975</v>
      </c>
      <c r="U9" s="22">
        <f>IF(($E9       =0),0,(($Q9       /$E9       )*100))</f>
        <v>3.9835792705539408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105851000</v>
      </c>
      <c r="C10" s="42"/>
      <c r="D10" s="42"/>
      <c r="E10" s="42">
        <f t="shared" ref="E10:E41" si="4">$B10      +$C10      +$D10</f>
        <v>105851000</v>
      </c>
      <c r="F10" s="43">
        <v>105851000</v>
      </c>
      <c r="G10" s="44">
        <v>105851000</v>
      </c>
      <c r="H10" s="43">
        <v>46894000</v>
      </c>
      <c r="I10" s="44"/>
      <c r="J10" s="43">
        <v>18568000</v>
      </c>
      <c r="K10" s="44"/>
      <c r="L10" s="43">
        <v>27476000</v>
      </c>
      <c r="M10" s="44"/>
      <c r="N10" s="43">
        <v>12910000</v>
      </c>
      <c r="O10" s="44"/>
      <c r="P10" s="43">
        <f t="shared" ref="P10:P41" si="5">$H10      +$J10      +$L10      +$N10</f>
        <v>105848000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-53.013539088659186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99.997165827436689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10100000</v>
      </c>
      <c r="C14" s="42"/>
      <c r="D14" s="42"/>
      <c r="E14" s="42">
        <f t="shared" si="4"/>
        <v>10100000</v>
      </c>
      <c r="F14" s="43">
        <v>10100000</v>
      </c>
      <c r="G14" s="44">
        <v>10100000</v>
      </c>
      <c r="H14" s="43">
        <v>5687000</v>
      </c>
      <c r="I14" s="44">
        <v>-2000000</v>
      </c>
      <c r="J14" s="43">
        <v>2313000</v>
      </c>
      <c r="K14" s="44">
        <v>-6000000</v>
      </c>
      <c r="L14" s="43"/>
      <c r="M14" s="44">
        <v>12619000</v>
      </c>
      <c r="N14" s="43">
        <v>947000</v>
      </c>
      <c r="O14" s="44"/>
      <c r="P14" s="43">
        <f t="shared" si="5"/>
        <v>8947000</v>
      </c>
      <c r="Q14" s="44">
        <f t="shared" si="6"/>
        <v>4619000</v>
      </c>
      <c r="R14" s="24">
        <f t="shared" si="7"/>
        <v>0</v>
      </c>
      <c r="S14" s="25">
        <f t="shared" si="8"/>
        <v>-100</v>
      </c>
      <c r="T14" s="24">
        <f t="shared" si="9"/>
        <v>88.584158415841586</v>
      </c>
      <c r="U14" s="26">
        <f t="shared" si="10"/>
        <v>45.732673267326732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12923000</v>
      </c>
      <c r="C28" s="39">
        <f t="shared" si="11"/>
        <v>0</v>
      </c>
      <c r="D28" s="39">
        <f t="shared" si="11"/>
        <v>0</v>
      </c>
      <c r="E28" s="39">
        <f t="shared" si="11"/>
        <v>12923000</v>
      </c>
      <c r="F28" s="40">
        <f t="shared" si="11"/>
        <v>12923000</v>
      </c>
      <c r="G28" s="41">
        <f t="shared" si="11"/>
        <v>11923000</v>
      </c>
      <c r="H28" s="40">
        <f t="shared" si="11"/>
        <v>1759000</v>
      </c>
      <c r="I28" s="41">
        <f t="shared" si="11"/>
        <v>0</v>
      </c>
      <c r="J28" s="40">
        <f t="shared" si="11"/>
        <v>3443000</v>
      </c>
      <c r="K28" s="41">
        <f t="shared" si="11"/>
        <v>0</v>
      </c>
      <c r="L28" s="40">
        <f t="shared" si="11"/>
        <v>958000</v>
      </c>
      <c r="M28" s="41">
        <f t="shared" si="11"/>
        <v>4564875</v>
      </c>
      <c r="N28" s="40">
        <f t="shared" si="11"/>
        <v>593000</v>
      </c>
      <c r="O28" s="41">
        <f t="shared" si="11"/>
        <v>0</v>
      </c>
      <c r="P28" s="40">
        <f t="shared" si="11"/>
        <v>6753000</v>
      </c>
      <c r="Q28" s="41">
        <f t="shared" si="11"/>
        <v>4564875</v>
      </c>
      <c r="R28" s="20">
        <f t="shared" si="7"/>
        <v>-38.100208768267223</v>
      </c>
      <c r="S28" s="21">
        <f t="shared" si="8"/>
        <v>-100</v>
      </c>
      <c r="T28" s="20">
        <f t="shared" si="9"/>
        <v>52.255668188501126</v>
      </c>
      <c r="U28" s="22">
        <f t="shared" si="10"/>
        <v>35.323647759808097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844000</v>
      </c>
      <c r="I31" s="44"/>
      <c r="J31" s="43">
        <v>1627000</v>
      </c>
      <c r="K31" s="44"/>
      <c r="L31" s="43">
        <v>373000</v>
      </c>
      <c r="M31" s="44">
        <v>1149297</v>
      </c>
      <c r="N31" s="43">
        <v>68000</v>
      </c>
      <c r="O31" s="44"/>
      <c r="P31" s="43">
        <f t="shared" si="5"/>
        <v>2912000</v>
      </c>
      <c r="Q31" s="44">
        <f t="shared" si="6"/>
        <v>1149297</v>
      </c>
      <c r="R31" s="24">
        <f t="shared" si="7"/>
        <v>-81.769436997319033</v>
      </c>
      <c r="S31" s="25">
        <f t="shared" si="8"/>
        <v>-100</v>
      </c>
      <c r="T31" s="24">
        <f t="shared" si="9"/>
        <v>97.066666666666663</v>
      </c>
      <c r="U31" s="26">
        <f t="shared" si="10"/>
        <v>38.309899999999999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1923000</v>
      </c>
      <c r="C33" s="42"/>
      <c r="D33" s="42"/>
      <c r="E33" s="42">
        <f t="shared" si="4"/>
        <v>1923000</v>
      </c>
      <c r="F33" s="43">
        <v>1923000</v>
      </c>
      <c r="G33" s="44">
        <v>1923000</v>
      </c>
      <c r="H33" s="43">
        <v>480000</v>
      </c>
      <c r="I33" s="44"/>
      <c r="J33" s="43">
        <v>865000</v>
      </c>
      <c r="K33" s="44"/>
      <c r="L33" s="43">
        <v>113000</v>
      </c>
      <c r="M33" s="44">
        <v>1923000</v>
      </c>
      <c r="N33" s="43"/>
      <c r="O33" s="44"/>
      <c r="P33" s="43">
        <f t="shared" si="5"/>
        <v>1458000</v>
      </c>
      <c r="Q33" s="44">
        <f t="shared" si="6"/>
        <v>1923000</v>
      </c>
      <c r="R33" s="24">
        <f t="shared" si="7"/>
        <v>-100</v>
      </c>
      <c r="S33" s="25">
        <f t="shared" si="8"/>
        <v>-100</v>
      </c>
      <c r="T33" s="24">
        <f t="shared" si="9"/>
        <v>75.819032761310453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3000000</v>
      </c>
      <c r="C34" s="42"/>
      <c r="D34" s="42"/>
      <c r="E34" s="42">
        <f t="shared" si="4"/>
        <v>3000000</v>
      </c>
      <c r="F34" s="43">
        <v>3000000</v>
      </c>
      <c r="G34" s="44">
        <v>3000000</v>
      </c>
      <c r="H34" s="43">
        <v>435000</v>
      </c>
      <c r="I34" s="44"/>
      <c r="J34" s="43">
        <v>854000</v>
      </c>
      <c r="K34" s="44"/>
      <c r="L34" s="43">
        <v>407000</v>
      </c>
      <c r="M34" s="44">
        <v>1492578</v>
      </c>
      <c r="N34" s="43">
        <v>525000</v>
      </c>
      <c r="O34" s="44"/>
      <c r="P34" s="43">
        <f t="shared" si="5"/>
        <v>2221000</v>
      </c>
      <c r="Q34" s="44">
        <f t="shared" si="6"/>
        <v>1492578</v>
      </c>
      <c r="R34" s="24">
        <f t="shared" si="7"/>
        <v>28.992628992628994</v>
      </c>
      <c r="S34" s="25">
        <f t="shared" si="8"/>
        <v>-100</v>
      </c>
      <c r="T34" s="24">
        <f t="shared" si="9"/>
        <v>74.033333333333331</v>
      </c>
      <c r="U34" s="26">
        <f t="shared" si="10"/>
        <v>49.752600000000001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4000000</v>
      </c>
      <c r="H36" s="43"/>
      <c r="I36" s="44"/>
      <c r="J36" s="43">
        <v>97000</v>
      </c>
      <c r="K36" s="44"/>
      <c r="L36" s="43">
        <v>65000</v>
      </c>
      <c r="M36" s="44"/>
      <c r="N36" s="43"/>
      <c r="O36" s="44"/>
      <c r="P36" s="43">
        <f t="shared" si="5"/>
        <v>162000</v>
      </c>
      <c r="Q36" s="44">
        <f t="shared" si="6"/>
        <v>0</v>
      </c>
      <c r="R36" s="24">
        <f t="shared" si="7"/>
        <v>-100</v>
      </c>
      <c r="S36" s="25">
        <f t="shared" si="8"/>
        <v>0</v>
      </c>
      <c r="T36" s="24">
        <f t="shared" si="9"/>
        <v>3.2399999999999998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25055000</v>
      </c>
      <c r="C43" s="45">
        <f t="shared" si="20"/>
        <v>-4563000</v>
      </c>
      <c r="D43" s="45">
        <f t="shared" si="20"/>
        <v>0</v>
      </c>
      <c r="E43" s="45">
        <f t="shared" si="20"/>
        <v>20492000</v>
      </c>
      <c r="F43" s="46">
        <f t="shared" si="20"/>
        <v>25055000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25055000</v>
      </c>
      <c r="C44" s="39">
        <f t="shared" si="22"/>
        <v>-4563000</v>
      </c>
      <c r="D44" s="39">
        <f t="shared" si="22"/>
        <v>0</v>
      </c>
      <c r="E44" s="39">
        <f t="shared" si="22"/>
        <v>20492000</v>
      </c>
      <c r="F44" s="40">
        <f t="shared" si="22"/>
        <v>25055000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24055000</v>
      </c>
      <c r="C46" s="42">
        <v>-4563000</v>
      </c>
      <c r="D46" s="42"/>
      <c r="E46" s="42">
        <f t="shared" si="13"/>
        <v>19492000</v>
      </c>
      <c r="F46" s="43">
        <v>24055000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153929000</v>
      </c>
      <c r="C61" s="39">
        <f t="shared" si="26"/>
        <v>-4563000</v>
      </c>
      <c r="D61" s="39">
        <f t="shared" si="26"/>
        <v>0</v>
      </c>
      <c r="E61" s="39">
        <f t="shared" si="26"/>
        <v>149366000</v>
      </c>
      <c r="F61" s="40">
        <f t="shared" si="26"/>
        <v>153929000</v>
      </c>
      <c r="G61" s="41">
        <f t="shared" si="26"/>
        <v>127874000</v>
      </c>
      <c r="H61" s="40">
        <f t="shared" si="26"/>
        <v>54340000</v>
      </c>
      <c r="I61" s="41">
        <f t="shared" si="26"/>
        <v>-2000000</v>
      </c>
      <c r="J61" s="40">
        <f t="shared" si="26"/>
        <v>24324000</v>
      </c>
      <c r="K61" s="41">
        <f t="shared" si="26"/>
        <v>-6000000</v>
      </c>
      <c r="L61" s="40">
        <f t="shared" si="26"/>
        <v>28434000</v>
      </c>
      <c r="M61" s="41">
        <f t="shared" si="26"/>
        <v>17183875</v>
      </c>
      <c r="N61" s="40">
        <f t="shared" si="26"/>
        <v>14450000</v>
      </c>
      <c r="O61" s="41">
        <f t="shared" si="26"/>
        <v>0</v>
      </c>
      <c r="P61" s="40">
        <f t="shared" si="26"/>
        <v>121548000</v>
      </c>
      <c r="Q61" s="41">
        <f t="shared" si="26"/>
        <v>9183875</v>
      </c>
      <c r="R61" s="20">
        <f t="shared" si="16"/>
        <v>-49.1805584863192</v>
      </c>
      <c r="S61" s="21">
        <f t="shared" si="17"/>
        <v>-100</v>
      </c>
      <c r="T61" s="20">
        <f t="shared" si="18"/>
        <v>81.375949011153807</v>
      </c>
      <c r="U61" s="22">
        <f t="shared" si="19"/>
        <v>6.1485712946721476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153929000</v>
      </c>
      <c r="C65" s="48">
        <f t="shared" si="30"/>
        <v>-4563000</v>
      </c>
      <c r="D65" s="48">
        <f t="shared" si="30"/>
        <v>0</v>
      </c>
      <c r="E65" s="48">
        <f t="shared" si="30"/>
        <v>149366000</v>
      </c>
      <c r="F65" s="49">
        <f t="shared" si="30"/>
        <v>153929000</v>
      </c>
      <c r="G65" s="50">
        <f t="shared" si="30"/>
        <v>127874000</v>
      </c>
      <c r="H65" s="49">
        <f t="shared" si="30"/>
        <v>54340000</v>
      </c>
      <c r="I65" s="50">
        <f t="shared" si="30"/>
        <v>-2000000</v>
      </c>
      <c r="J65" s="49">
        <f t="shared" si="30"/>
        <v>24324000</v>
      </c>
      <c r="K65" s="50">
        <f t="shared" si="30"/>
        <v>-6000000</v>
      </c>
      <c r="L65" s="49">
        <f t="shared" si="30"/>
        <v>28434000</v>
      </c>
      <c r="M65" s="51">
        <f t="shared" si="30"/>
        <v>17183875</v>
      </c>
      <c r="N65" s="49">
        <f t="shared" si="30"/>
        <v>14450000</v>
      </c>
      <c r="O65" s="50">
        <f t="shared" si="30"/>
        <v>0</v>
      </c>
      <c r="P65" s="49">
        <f t="shared" si="30"/>
        <v>121548000</v>
      </c>
      <c r="Q65" s="50">
        <f t="shared" si="30"/>
        <v>9183875</v>
      </c>
      <c r="R65" s="34">
        <f t="shared" si="16"/>
        <v>-49.1805584863192</v>
      </c>
      <c r="S65" s="35">
        <f t="shared" si="17"/>
        <v>-100</v>
      </c>
      <c r="T65" s="34">
        <f t="shared" si="18"/>
        <v>81.375949011153807</v>
      </c>
      <c r="U65" s="35">
        <f t="shared" si="19"/>
        <v>6.1485712946721476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49176000</v>
      </c>
      <c r="C8" s="36">
        <f t="shared" si="0"/>
        <v>0</v>
      </c>
      <c r="D8" s="36">
        <f t="shared" si="0"/>
        <v>0</v>
      </c>
      <c r="E8" s="36">
        <f t="shared" si="0"/>
        <v>49176000</v>
      </c>
      <c r="F8" s="37">
        <f t="shared" si="0"/>
        <v>49176000</v>
      </c>
      <c r="G8" s="38">
        <f t="shared" si="0"/>
        <v>49176000</v>
      </c>
      <c r="H8" s="37">
        <f t="shared" si="0"/>
        <v>5136000</v>
      </c>
      <c r="I8" s="38">
        <f t="shared" si="0"/>
        <v>0</v>
      </c>
      <c r="J8" s="37">
        <f t="shared" si="0"/>
        <v>16451000</v>
      </c>
      <c r="K8" s="38">
        <f t="shared" si="0"/>
        <v>0</v>
      </c>
      <c r="L8" s="37">
        <f t="shared" si="0"/>
        <v>11062000</v>
      </c>
      <c r="M8" s="38">
        <f t="shared" si="0"/>
        <v>0</v>
      </c>
      <c r="N8" s="37">
        <f t="shared" si="0"/>
        <v>3690000</v>
      </c>
      <c r="O8" s="38">
        <f t="shared" si="0"/>
        <v>80598689</v>
      </c>
      <c r="P8" s="37">
        <f t="shared" si="0"/>
        <v>36339000</v>
      </c>
      <c r="Q8" s="38">
        <f t="shared" si="0"/>
        <v>80598689</v>
      </c>
      <c r="R8" s="16">
        <f>IF(($L8       =0),0,((($N8       -$L8       )/$L8       )*100))</f>
        <v>-66.642560115711447</v>
      </c>
      <c r="S8" s="17">
        <f>IF(($M8       =0),0,((($O8       -$M8       )/$M8       )*100))</f>
        <v>0</v>
      </c>
      <c r="T8" s="16">
        <f>IF(($E8       =0),0,(($P8       /$E8       )*100))</f>
        <v>73.895802830649089</v>
      </c>
      <c r="U8" s="18">
        <f>IF(($E8       =0),0,(($Q8       /$E8       )*100))</f>
        <v>163.89842402798115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44709000</v>
      </c>
      <c r="C9" s="39">
        <f t="shared" si="2"/>
        <v>0</v>
      </c>
      <c r="D9" s="39">
        <f t="shared" si="2"/>
        <v>0</v>
      </c>
      <c r="E9" s="39">
        <f t="shared" si="2"/>
        <v>44709000</v>
      </c>
      <c r="F9" s="40">
        <f t="shared" si="2"/>
        <v>44709000</v>
      </c>
      <c r="G9" s="41">
        <f t="shared" si="2"/>
        <v>44709000</v>
      </c>
      <c r="H9" s="40">
        <f t="shared" si="2"/>
        <v>3995000</v>
      </c>
      <c r="I9" s="41">
        <f t="shared" si="2"/>
        <v>0</v>
      </c>
      <c r="J9" s="40">
        <f t="shared" si="2"/>
        <v>15741000</v>
      </c>
      <c r="K9" s="41">
        <f t="shared" si="2"/>
        <v>0</v>
      </c>
      <c r="L9" s="40">
        <f t="shared" si="2"/>
        <v>10618000</v>
      </c>
      <c r="M9" s="41">
        <f t="shared" si="2"/>
        <v>0</v>
      </c>
      <c r="N9" s="40">
        <f t="shared" si="2"/>
        <v>3543000</v>
      </c>
      <c r="O9" s="41">
        <f t="shared" si="2"/>
        <v>81579887</v>
      </c>
      <c r="P9" s="40">
        <f t="shared" si="2"/>
        <v>33897000</v>
      </c>
      <c r="Q9" s="41">
        <f t="shared" si="2"/>
        <v>81579887</v>
      </c>
      <c r="R9" s="20">
        <f>IF(($L9       =0),0,((($N9       -$L9       )/$L9       )*100))</f>
        <v>-66.632134111885478</v>
      </c>
      <c r="S9" s="21">
        <f>IF(($M9       =0),0,((($O9       -$M9       )/$M9       )*100))</f>
        <v>0</v>
      </c>
      <c r="T9" s="20">
        <f>IF(($E9       =0),0,(($P9       /$E9       )*100))</f>
        <v>75.816949607461581</v>
      </c>
      <c r="U9" s="22">
        <f>IF(($E9       =0),0,(($Q9       /$E9       )*100))</f>
        <v>182.46860140016551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44709000</v>
      </c>
      <c r="C10" s="42"/>
      <c r="D10" s="42"/>
      <c r="E10" s="42">
        <f t="shared" ref="E10:E41" si="4">$B10      +$C10      +$D10</f>
        <v>44709000</v>
      </c>
      <c r="F10" s="43">
        <v>44709000</v>
      </c>
      <c r="G10" s="44">
        <v>44709000</v>
      </c>
      <c r="H10" s="43">
        <v>3995000</v>
      </c>
      <c r="I10" s="44"/>
      <c r="J10" s="43">
        <v>15741000</v>
      </c>
      <c r="K10" s="44"/>
      <c r="L10" s="43">
        <v>10618000</v>
      </c>
      <c r="M10" s="44"/>
      <c r="N10" s="43">
        <v>3543000</v>
      </c>
      <c r="O10" s="44">
        <v>81579887</v>
      </c>
      <c r="P10" s="43">
        <f t="shared" ref="P10:P41" si="5">$H10      +$J10      +$L10      +$N10</f>
        <v>33897000</v>
      </c>
      <c r="Q10" s="44">
        <f t="shared" ref="Q10:Q41" si="6">$I10      +$K10      +$M10      +$O10</f>
        <v>81579887</v>
      </c>
      <c r="R10" s="24">
        <f t="shared" ref="R10:R41" si="7">IF(($L10      =0),0,((($N10      -$L10      )/$L10      )*100))</f>
        <v>-66.632134111885478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75.816949607461581</v>
      </c>
      <c r="U10" s="26">
        <f t="shared" ref="U10:U41" si="10">IF(($E10      =0),0,(($Q10      /$E10      )*100))</f>
        <v>182.46860140016551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4467000</v>
      </c>
      <c r="C28" s="39">
        <f t="shared" si="11"/>
        <v>0</v>
      </c>
      <c r="D28" s="39">
        <f t="shared" si="11"/>
        <v>0</v>
      </c>
      <c r="E28" s="39">
        <f t="shared" si="11"/>
        <v>4467000</v>
      </c>
      <c r="F28" s="40">
        <f t="shared" si="11"/>
        <v>4467000</v>
      </c>
      <c r="G28" s="41">
        <f t="shared" si="11"/>
        <v>4467000</v>
      </c>
      <c r="H28" s="40">
        <f t="shared" si="11"/>
        <v>1141000</v>
      </c>
      <c r="I28" s="41">
        <f t="shared" si="11"/>
        <v>0</v>
      </c>
      <c r="J28" s="40">
        <f t="shared" si="11"/>
        <v>710000</v>
      </c>
      <c r="K28" s="41">
        <f t="shared" si="11"/>
        <v>0</v>
      </c>
      <c r="L28" s="40">
        <f t="shared" si="11"/>
        <v>444000</v>
      </c>
      <c r="M28" s="41">
        <f t="shared" si="11"/>
        <v>0</v>
      </c>
      <c r="N28" s="40">
        <f t="shared" si="11"/>
        <v>147000</v>
      </c>
      <c r="O28" s="41">
        <f t="shared" si="11"/>
        <v>-981198</v>
      </c>
      <c r="P28" s="40">
        <f t="shared" si="11"/>
        <v>2442000</v>
      </c>
      <c r="Q28" s="41">
        <f t="shared" si="11"/>
        <v>-981198</v>
      </c>
      <c r="R28" s="20">
        <f t="shared" si="7"/>
        <v>-66.891891891891902</v>
      </c>
      <c r="S28" s="21">
        <f t="shared" si="8"/>
        <v>0</v>
      </c>
      <c r="T28" s="20">
        <f t="shared" si="9"/>
        <v>54.667562122229683</v>
      </c>
      <c r="U28" s="22">
        <f t="shared" si="10"/>
        <v>-21.965480188045667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1141000</v>
      </c>
      <c r="I31" s="44"/>
      <c r="J31" s="43">
        <v>34000</v>
      </c>
      <c r="K31" s="44"/>
      <c r="L31" s="43">
        <v>17000</v>
      </c>
      <c r="M31" s="44"/>
      <c r="N31" s="43"/>
      <c r="O31" s="44">
        <v>-1225253</v>
      </c>
      <c r="P31" s="43">
        <f t="shared" si="5"/>
        <v>1192000</v>
      </c>
      <c r="Q31" s="44">
        <f t="shared" si="6"/>
        <v>-1225253</v>
      </c>
      <c r="R31" s="24">
        <f t="shared" si="7"/>
        <v>-100</v>
      </c>
      <c r="S31" s="25">
        <f t="shared" si="8"/>
        <v>0</v>
      </c>
      <c r="T31" s="24">
        <f t="shared" si="9"/>
        <v>39.733333333333334</v>
      </c>
      <c r="U31" s="26">
        <f t="shared" si="10"/>
        <v>-40.841766666666665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1467000</v>
      </c>
      <c r="C33" s="42"/>
      <c r="D33" s="42"/>
      <c r="E33" s="42">
        <f t="shared" si="4"/>
        <v>1467000</v>
      </c>
      <c r="F33" s="43">
        <v>1467000</v>
      </c>
      <c r="G33" s="44">
        <v>1467000</v>
      </c>
      <c r="H33" s="43"/>
      <c r="I33" s="44"/>
      <c r="J33" s="43">
        <v>676000</v>
      </c>
      <c r="K33" s="44"/>
      <c r="L33" s="43">
        <v>427000</v>
      </c>
      <c r="M33" s="44"/>
      <c r="N33" s="43">
        <v>147000</v>
      </c>
      <c r="O33" s="44">
        <v>244055</v>
      </c>
      <c r="P33" s="43">
        <f t="shared" si="5"/>
        <v>1250000</v>
      </c>
      <c r="Q33" s="44">
        <f t="shared" si="6"/>
        <v>244055</v>
      </c>
      <c r="R33" s="24">
        <f t="shared" si="7"/>
        <v>-65.573770491803273</v>
      </c>
      <c r="S33" s="25">
        <f t="shared" si="8"/>
        <v>0</v>
      </c>
      <c r="T33" s="24">
        <f t="shared" si="9"/>
        <v>85.207907293796865</v>
      </c>
      <c r="U33" s="26">
        <f t="shared" si="10"/>
        <v>16.636332651670074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7120000</v>
      </c>
      <c r="C43" s="45">
        <f t="shared" si="20"/>
        <v>1704000</v>
      </c>
      <c r="D43" s="45">
        <f t="shared" si="20"/>
        <v>0</v>
      </c>
      <c r="E43" s="45">
        <f t="shared" si="20"/>
        <v>8824000</v>
      </c>
      <c r="F43" s="46">
        <f t="shared" si="20"/>
        <v>7120000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7120000</v>
      </c>
      <c r="C44" s="39">
        <f t="shared" si="22"/>
        <v>1704000</v>
      </c>
      <c r="D44" s="39">
        <f t="shared" si="22"/>
        <v>0</v>
      </c>
      <c r="E44" s="39">
        <f t="shared" si="22"/>
        <v>8824000</v>
      </c>
      <c r="F44" s="40">
        <f t="shared" si="22"/>
        <v>7120000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7120000</v>
      </c>
      <c r="C46" s="42">
        <v>1704000</v>
      </c>
      <c r="D46" s="42"/>
      <c r="E46" s="42">
        <f t="shared" si="13"/>
        <v>8824000</v>
      </c>
      <c r="F46" s="43">
        <v>7120000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56296000</v>
      </c>
      <c r="C61" s="39">
        <f t="shared" si="26"/>
        <v>1704000</v>
      </c>
      <c r="D61" s="39">
        <f t="shared" si="26"/>
        <v>0</v>
      </c>
      <c r="E61" s="39">
        <f t="shared" si="26"/>
        <v>58000000</v>
      </c>
      <c r="F61" s="40">
        <f t="shared" si="26"/>
        <v>56296000</v>
      </c>
      <c r="G61" s="41">
        <f t="shared" si="26"/>
        <v>49176000</v>
      </c>
      <c r="H61" s="40">
        <f t="shared" si="26"/>
        <v>5136000</v>
      </c>
      <c r="I61" s="41">
        <f t="shared" si="26"/>
        <v>0</v>
      </c>
      <c r="J61" s="40">
        <f t="shared" si="26"/>
        <v>16451000</v>
      </c>
      <c r="K61" s="41">
        <f t="shared" si="26"/>
        <v>0</v>
      </c>
      <c r="L61" s="40">
        <f t="shared" si="26"/>
        <v>11062000</v>
      </c>
      <c r="M61" s="41">
        <f t="shared" si="26"/>
        <v>0</v>
      </c>
      <c r="N61" s="40">
        <f t="shared" si="26"/>
        <v>3690000</v>
      </c>
      <c r="O61" s="41">
        <f t="shared" si="26"/>
        <v>80598689</v>
      </c>
      <c r="P61" s="40">
        <f t="shared" si="26"/>
        <v>36339000</v>
      </c>
      <c r="Q61" s="41">
        <f t="shared" si="26"/>
        <v>80598689</v>
      </c>
      <c r="R61" s="20">
        <f t="shared" si="16"/>
        <v>-66.642560115711447</v>
      </c>
      <c r="S61" s="21">
        <f t="shared" si="17"/>
        <v>0</v>
      </c>
      <c r="T61" s="20">
        <f t="shared" si="18"/>
        <v>62.653448275862068</v>
      </c>
      <c r="U61" s="22">
        <f t="shared" si="19"/>
        <v>138.96325689655174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56296000</v>
      </c>
      <c r="C65" s="48">
        <f t="shared" si="30"/>
        <v>1704000</v>
      </c>
      <c r="D65" s="48">
        <f t="shared" si="30"/>
        <v>0</v>
      </c>
      <c r="E65" s="48">
        <f t="shared" si="30"/>
        <v>58000000</v>
      </c>
      <c r="F65" s="49">
        <f t="shared" si="30"/>
        <v>56296000</v>
      </c>
      <c r="G65" s="50">
        <f t="shared" si="30"/>
        <v>49176000</v>
      </c>
      <c r="H65" s="49">
        <f t="shared" si="30"/>
        <v>5136000</v>
      </c>
      <c r="I65" s="50">
        <f t="shared" si="30"/>
        <v>0</v>
      </c>
      <c r="J65" s="49">
        <f t="shared" si="30"/>
        <v>16451000</v>
      </c>
      <c r="K65" s="50">
        <f t="shared" si="30"/>
        <v>0</v>
      </c>
      <c r="L65" s="49">
        <f t="shared" si="30"/>
        <v>11062000</v>
      </c>
      <c r="M65" s="51">
        <f t="shared" si="30"/>
        <v>0</v>
      </c>
      <c r="N65" s="49">
        <f t="shared" si="30"/>
        <v>3690000</v>
      </c>
      <c r="O65" s="50">
        <f t="shared" si="30"/>
        <v>80598689</v>
      </c>
      <c r="P65" s="49">
        <f t="shared" si="30"/>
        <v>36339000</v>
      </c>
      <c r="Q65" s="50">
        <f t="shared" si="30"/>
        <v>80598689</v>
      </c>
      <c r="R65" s="34">
        <f t="shared" si="16"/>
        <v>-66.642560115711447</v>
      </c>
      <c r="S65" s="35">
        <f t="shared" si="17"/>
        <v>0</v>
      </c>
      <c r="T65" s="34">
        <f t="shared" si="18"/>
        <v>62.653448275862068</v>
      </c>
      <c r="U65" s="35">
        <f t="shared" si="19"/>
        <v>138.96325689655174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49515000</v>
      </c>
      <c r="C8" s="36">
        <f t="shared" si="0"/>
        <v>0</v>
      </c>
      <c r="D8" s="36">
        <f t="shared" si="0"/>
        <v>0</v>
      </c>
      <c r="E8" s="36">
        <f t="shared" si="0"/>
        <v>49515000</v>
      </c>
      <c r="F8" s="37">
        <f t="shared" si="0"/>
        <v>49515000</v>
      </c>
      <c r="G8" s="38">
        <f t="shared" si="0"/>
        <v>49515000</v>
      </c>
      <c r="H8" s="37">
        <f t="shared" si="0"/>
        <v>7428000</v>
      </c>
      <c r="I8" s="38">
        <f t="shared" si="0"/>
        <v>9632212</v>
      </c>
      <c r="J8" s="37">
        <f t="shared" si="0"/>
        <v>12415000</v>
      </c>
      <c r="K8" s="38">
        <f t="shared" si="0"/>
        <v>11380723</v>
      </c>
      <c r="L8" s="37">
        <f t="shared" si="0"/>
        <v>2020000</v>
      </c>
      <c r="M8" s="38">
        <f t="shared" si="0"/>
        <v>990400</v>
      </c>
      <c r="N8" s="37">
        <f t="shared" si="0"/>
        <v>12984000</v>
      </c>
      <c r="O8" s="38">
        <f t="shared" si="0"/>
        <v>401561</v>
      </c>
      <c r="P8" s="37">
        <f t="shared" si="0"/>
        <v>34847000</v>
      </c>
      <c r="Q8" s="38">
        <f t="shared" si="0"/>
        <v>22404896</v>
      </c>
      <c r="R8" s="16">
        <f>IF(($L8       =0),0,((($N8       -$L8       )/$L8       )*100))</f>
        <v>542.77227722772284</v>
      </c>
      <c r="S8" s="17">
        <f>IF(($M8       =0),0,((($O8       -$M8       )/$M8       )*100))</f>
        <v>-59.454664781906295</v>
      </c>
      <c r="T8" s="16">
        <f>IF(($E8       =0),0,(($P8       /$E8       )*100))</f>
        <v>70.376653539331514</v>
      </c>
      <c r="U8" s="18">
        <f>IF(($E8       =0),0,(($Q8       /$E8       )*100))</f>
        <v>45.2487044330001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45461000</v>
      </c>
      <c r="C9" s="39">
        <f t="shared" si="2"/>
        <v>0</v>
      </c>
      <c r="D9" s="39">
        <f t="shared" si="2"/>
        <v>0</v>
      </c>
      <c r="E9" s="39">
        <f t="shared" si="2"/>
        <v>45461000</v>
      </c>
      <c r="F9" s="40">
        <f t="shared" si="2"/>
        <v>45461000</v>
      </c>
      <c r="G9" s="41">
        <f t="shared" si="2"/>
        <v>45461000</v>
      </c>
      <c r="H9" s="40">
        <f t="shared" si="2"/>
        <v>6937000</v>
      </c>
      <c r="I9" s="41">
        <f t="shared" si="2"/>
        <v>8153670</v>
      </c>
      <c r="J9" s="40">
        <f t="shared" si="2"/>
        <v>11716000</v>
      </c>
      <c r="K9" s="41">
        <f t="shared" si="2"/>
        <v>9778833</v>
      </c>
      <c r="L9" s="40">
        <f t="shared" si="2"/>
        <v>1863000</v>
      </c>
      <c r="M9" s="41">
        <f t="shared" si="2"/>
        <v>0</v>
      </c>
      <c r="N9" s="40">
        <f t="shared" si="2"/>
        <v>12930000</v>
      </c>
      <c r="O9" s="41">
        <f t="shared" si="2"/>
        <v>0</v>
      </c>
      <c r="P9" s="40">
        <f t="shared" si="2"/>
        <v>33446000</v>
      </c>
      <c r="Q9" s="41">
        <f t="shared" si="2"/>
        <v>17932503</v>
      </c>
      <c r="R9" s="20">
        <f>IF(($L9       =0),0,((($N9       -$L9       )/$L9       )*100))</f>
        <v>594.04186795491137</v>
      </c>
      <c r="S9" s="21">
        <f>IF(($M9       =0),0,((($O9       -$M9       )/$M9       )*100))</f>
        <v>0</v>
      </c>
      <c r="T9" s="20">
        <f>IF(($E9       =0),0,(($P9       /$E9       )*100))</f>
        <v>73.570752953080671</v>
      </c>
      <c r="U9" s="22">
        <f>IF(($E9       =0),0,(($Q9       /$E9       )*100))</f>
        <v>39.445905281450031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45461000</v>
      </c>
      <c r="C10" s="42"/>
      <c r="D10" s="42"/>
      <c r="E10" s="42">
        <f t="shared" ref="E10:E41" si="4">$B10      +$C10      +$D10</f>
        <v>45461000</v>
      </c>
      <c r="F10" s="43">
        <v>45461000</v>
      </c>
      <c r="G10" s="44">
        <v>45461000</v>
      </c>
      <c r="H10" s="43">
        <v>6937000</v>
      </c>
      <c r="I10" s="44">
        <v>8153670</v>
      </c>
      <c r="J10" s="43">
        <v>11716000</v>
      </c>
      <c r="K10" s="44">
        <v>9778833</v>
      </c>
      <c r="L10" s="43">
        <v>1863000</v>
      </c>
      <c r="M10" s="44"/>
      <c r="N10" s="43">
        <v>12930000</v>
      </c>
      <c r="O10" s="44"/>
      <c r="P10" s="43">
        <f t="shared" ref="P10:P41" si="5">$H10      +$J10      +$L10      +$N10</f>
        <v>33446000</v>
      </c>
      <c r="Q10" s="44">
        <f t="shared" ref="Q10:Q41" si="6">$I10      +$K10      +$M10      +$O10</f>
        <v>17932503</v>
      </c>
      <c r="R10" s="24">
        <f t="shared" ref="R10:R41" si="7">IF(($L10      =0),0,((($N10      -$L10      )/$L10      )*100))</f>
        <v>594.04186795491137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73.570752953080671</v>
      </c>
      <c r="U10" s="26">
        <f t="shared" ref="U10:U41" si="10">IF(($E10      =0),0,(($Q10      /$E10      )*100))</f>
        <v>39.445905281450031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4054000</v>
      </c>
      <c r="C28" s="39">
        <f t="shared" si="11"/>
        <v>0</v>
      </c>
      <c r="D28" s="39">
        <f t="shared" si="11"/>
        <v>0</v>
      </c>
      <c r="E28" s="39">
        <f t="shared" si="11"/>
        <v>4054000</v>
      </c>
      <c r="F28" s="40">
        <f t="shared" si="11"/>
        <v>4054000</v>
      </c>
      <c r="G28" s="41">
        <f t="shared" si="11"/>
        <v>4054000</v>
      </c>
      <c r="H28" s="40">
        <f t="shared" si="11"/>
        <v>491000</v>
      </c>
      <c r="I28" s="41">
        <f t="shared" si="11"/>
        <v>1478542</v>
      </c>
      <c r="J28" s="40">
        <f t="shared" si="11"/>
        <v>699000</v>
      </c>
      <c r="K28" s="41">
        <f t="shared" si="11"/>
        <v>1601890</v>
      </c>
      <c r="L28" s="40">
        <f t="shared" si="11"/>
        <v>157000</v>
      </c>
      <c r="M28" s="41">
        <f t="shared" si="11"/>
        <v>990400</v>
      </c>
      <c r="N28" s="40">
        <f t="shared" si="11"/>
        <v>54000</v>
      </c>
      <c r="O28" s="41">
        <f t="shared" si="11"/>
        <v>401561</v>
      </c>
      <c r="P28" s="40">
        <f t="shared" si="11"/>
        <v>1401000</v>
      </c>
      <c r="Q28" s="41">
        <f t="shared" si="11"/>
        <v>4472393</v>
      </c>
      <c r="R28" s="20">
        <f t="shared" si="7"/>
        <v>-65.605095541401269</v>
      </c>
      <c r="S28" s="21">
        <f t="shared" si="8"/>
        <v>-59.454664781906295</v>
      </c>
      <c r="T28" s="20">
        <f t="shared" si="9"/>
        <v>34.558460779477059</v>
      </c>
      <c r="U28" s="22">
        <f t="shared" si="10"/>
        <v>110.32049827331032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51000</v>
      </c>
      <c r="I31" s="44">
        <v>242388</v>
      </c>
      <c r="J31" s="43">
        <v>157000</v>
      </c>
      <c r="K31" s="44">
        <v>829267</v>
      </c>
      <c r="L31" s="43">
        <v>157000</v>
      </c>
      <c r="M31" s="44">
        <v>109748</v>
      </c>
      <c r="N31" s="43">
        <v>54000</v>
      </c>
      <c r="O31" s="44">
        <v>401561</v>
      </c>
      <c r="P31" s="43">
        <f t="shared" si="5"/>
        <v>419000</v>
      </c>
      <c r="Q31" s="44">
        <f t="shared" si="6"/>
        <v>1582964</v>
      </c>
      <c r="R31" s="24">
        <f t="shared" si="7"/>
        <v>-65.605095541401269</v>
      </c>
      <c r="S31" s="25">
        <f t="shared" si="8"/>
        <v>265.89368371177608</v>
      </c>
      <c r="T31" s="24">
        <f t="shared" si="9"/>
        <v>18.217391304347828</v>
      </c>
      <c r="U31" s="26">
        <f t="shared" si="10"/>
        <v>68.824521739130446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1754000</v>
      </c>
      <c r="C33" s="42"/>
      <c r="D33" s="42"/>
      <c r="E33" s="42">
        <f t="shared" si="4"/>
        <v>1754000</v>
      </c>
      <c r="F33" s="43">
        <v>1754000</v>
      </c>
      <c r="G33" s="44">
        <v>1754000</v>
      </c>
      <c r="H33" s="43">
        <v>440000</v>
      </c>
      <c r="I33" s="44">
        <v>1236154</v>
      </c>
      <c r="J33" s="43">
        <v>542000</v>
      </c>
      <c r="K33" s="44">
        <v>772623</v>
      </c>
      <c r="L33" s="43"/>
      <c r="M33" s="44">
        <v>880652</v>
      </c>
      <c r="N33" s="43"/>
      <c r="O33" s="44"/>
      <c r="P33" s="43">
        <f t="shared" si="5"/>
        <v>982000</v>
      </c>
      <c r="Q33" s="44">
        <f t="shared" si="6"/>
        <v>2889429</v>
      </c>
      <c r="R33" s="24">
        <f t="shared" si="7"/>
        <v>0</v>
      </c>
      <c r="S33" s="25">
        <f t="shared" si="8"/>
        <v>-100</v>
      </c>
      <c r="T33" s="24">
        <f t="shared" si="9"/>
        <v>55.986316989737738</v>
      </c>
      <c r="U33" s="26">
        <f t="shared" si="10"/>
        <v>164.7336944127708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54474000</v>
      </c>
      <c r="C43" s="45">
        <f t="shared" si="20"/>
        <v>-2821000</v>
      </c>
      <c r="D43" s="45">
        <f t="shared" si="20"/>
        <v>0</v>
      </c>
      <c r="E43" s="45">
        <f t="shared" si="20"/>
        <v>51653000</v>
      </c>
      <c r="F43" s="46">
        <f t="shared" si="20"/>
        <v>50474000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54474000</v>
      </c>
      <c r="C44" s="39">
        <f t="shared" si="22"/>
        <v>-2821000</v>
      </c>
      <c r="D44" s="39">
        <f t="shared" si="22"/>
        <v>0</v>
      </c>
      <c r="E44" s="39">
        <f t="shared" si="22"/>
        <v>51653000</v>
      </c>
      <c r="F44" s="40">
        <f t="shared" si="22"/>
        <v>50474000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8474000</v>
      </c>
      <c r="C46" s="42">
        <v>1179000</v>
      </c>
      <c r="D46" s="42"/>
      <c r="E46" s="42">
        <f t="shared" si="13"/>
        <v>9653000</v>
      </c>
      <c r="F46" s="43">
        <v>8474000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-4000000</v>
      </c>
      <c r="D55" s="42"/>
      <c r="E55" s="42">
        <f t="shared" si="13"/>
        <v>42000000</v>
      </c>
      <c r="F55" s="43">
        <v>42000000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103989000</v>
      </c>
      <c r="C61" s="39">
        <f t="shared" si="26"/>
        <v>-2821000</v>
      </c>
      <c r="D61" s="39">
        <f t="shared" si="26"/>
        <v>0</v>
      </c>
      <c r="E61" s="39">
        <f t="shared" si="26"/>
        <v>101168000</v>
      </c>
      <c r="F61" s="40">
        <f t="shared" si="26"/>
        <v>99989000</v>
      </c>
      <c r="G61" s="41">
        <f t="shared" si="26"/>
        <v>49515000</v>
      </c>
      <c r="H61" s="40">
        <f t="shared" si="26"/>
        <v>7428000</v>
      </c>
      <c r="I61" s="41">
        <f t="shared" si="26"/>
        <v>9632212</v>
      </c>
      <c r="J61" s="40">
        <f t="shared" si="26"/>
        <v>12415000</v>
      </c>
      <c r="K61" s="41">
        <f t="shared" si="26"/>
        <v>11380723</v>
      </c>
      <c r="L61" s="40">
        <f t="shared" si="26"/>
        <v>2020000</v>
      </c>
      <c r="M61" s="41">
        <f t="shared" si="26"/>
        <v>990400</v>
      </c>
      <c r="N61" s="40">
        <f t="shared" si="26"/>
        <v>12984000</v>
      </c>
      <c r="O61" s="41">
        <f t="shared" si="26"/>
        <v>401561</v>
      </c>
      <c r="P61" s="40">
        <f t="shared" si="26"/>
        <v>34847000</v>
      </c>
      <c r="Q61" s="41">
        <f t="shared" si="26"/>
        <v>22404896</v>
      </c>
      <c r="R61" s="20">
        <f t="shared" si="16"/>
        <v>542.77227722772284</v>
      </c>
      <c r="S61" s="21">
        <f t="shared" si="17"/>
        <v>-59.454664781906295</v>
      </c>
      <c r="T61" s="20">
        <f t="shared" si="18"/>
        <v>34.444686066740474</v>
      </c>
      <c r="U61" s="22">
        <f t="shared" si="19"/>
        <v>22.146228056302387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103989000</v>
      </c>
      <c r="C65" s="48">
        <f t="shared" si="30"/>
        <v>-2821000</v>
      </c>
      <c r="D65" s="48">
        <f t="shared" si="30"/>
        <v>0</v>
      </c>
      <c r="E65" s="48">
        <f t="shared" si="30"/>
        <v>101168000</v>
      </c>
      <c r="F65" s="49">
        <f t="shared" si="30"/>
        <v>99989000</v>
      </c>
      <c r="G65" s="50">
        <f t="shared" si="30"/>
        <v>49515000</v>
      </c>
      <c r="H65" s="49">
        <f t="shared" si="30"/>
        <v>7428000</v>
      </c>
      <c r="I65" s="50">
        <f t="shared" si="30"/>
        <v>9632212</v>
      </c>
      <c r="J65" s="49">
        <f t="shared" si="30"/>
        <v>12415000</v>
      </c>
      <c r="K65" s="50">
        <f t="shared" si="30"/>
        <v>11380723</v>
      </c>
      <c r="L65" s="49">
        <f t="shared" si="30"/>
        <v>2020000</v>
      </c>
      <c r="M65" s="51">
        <f t="shared" si="30"/>
        <v>990400</v>
      </c>
      <c r="N65" s="49">
        <f t="shared" si="30"/>
        <v>12984000</v>
      </c>
      <c r="O65" s="50">
        <f t="shared" si="30"/>
        <v>401561</v>
      </c>
      <c r="P65" s="49">
        <f t="shared" si="30"/>
        <v>34847000</v>
      </c>
      <c r="Q65" s="50">
        <f t="shared" si="30"/>
        <v>22404896</v>
      </c>
      <c r="R65" s="34">
        <f t="shared" si="16"/>
        <v>542.77227722772284</v>
      </c>
      <c r="S65" s="35">
        <f t="shared" si="17"/>
        <v>-59.454664781906295</v>
      </c>
      <c r="T65" s="34">
        <f t="shared" si="18"/>
        <v>34.444686066740474</v>
      </c>
      <c r="U65" s="35">
        <f t="shared" si="19"/>
        <v>22.146228056302387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69083000</v>
      </c>
      <c r="C8" s="36">
        <f t="shared" si="0"/>
        <v>7000000</v>
      </c>
      <c r="D8" s="36">
        <f t="shared" si="0"/>
        <v>0</v>
      </c>
      <c r="E8" s="36">
        <f t="shared" si="0"/>
        <v>76083000</v>
      </c>
      <c r="F8" s="37">
        <f t="shared" si="0"/>
        <v>76083000</v>
      </c>
      <c r="G8" s="38">
        <f t="shared" si="0"/>
        <v>76083000</v>
      </c>
      <c r="H8" s="37">
        <f t="shared" si="0"/>
        <v>25582000</v>
      </c>
      <c r="I8" s="38">
        <f t="shared" si="0"/>
        <v>43584352</v>
      </c>
      <c r="J8" s="37">
        <f t="shared" si="0"/>
        <v>10985000</v>
      </c>
      <c r="K8" s="38">
        <f t="shared" si="0"/>
        <v>25404602</v>
      </c>
      <c r="L8" s="37">
        <f t="shared" si="0"/>
        <v>28568000</v>
      </c>
      <c r="M8" s="38">
        <f t="shared" si="0"/>
        <v>13266156</v>
      </c>
      <c r="N8" s="37">
        <f t="shared" si="0"/>
        <v>2193000</v>
      </c>
      <c r="O8" s="38">
        <f t="shared" si="0"/>
        <v>12271946</v>
      </c>
      <c r="P8" s="37">
        <f t="shared" si="0"/>
        <v>67328000</v>
      </c>
      <c r="Q8" s="38">
        <f t="shared" si="0"/>
        <v>94527056</v>
      </c>
      <c r="R8" s="16">
        <f>IF(($L8       =0),0,((($N8       -$L8       )/$L8       )*100))</f>
        <v>-92.323578829459535</v>
      </c>
      <c r="S8" s="17">
        <f>IF(($M8       =0),0,((($O8       -$M8       )/$M8       )*100))</f>
        <v>-7.4943337014882081</v>
      </c>
      <c r="T8" s="16">
        <f>IF(($E8       =0),0,(($P8       /$E8       )*100))</f>
        <v>88.492830198598909</v>
      </c>
      <c r="U8" s="18">
        <f>IF(($E8       =0),0,(($Q8       /$E8       )*100))</f>
        <v>124.24201989932048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63850000</v>
      </c>
      <c r="C9" s="39">
        <f t="shared" si="2"/>
        <v>0</v>
      </c>
      <c r="D9" s="39">
        <f t="shared" si="2"/>
        <v>0</v>
      </c>
      <c r="E9" s="39">
        <f t="shared" si="2"/>
        <v>63850000</v>
      </c>
      <c r="F9" s="40">
        <f t="shared" si="2"/>
        <v>63850000</v>
      </c>
      <c r="G9" s="41">
        <f t="shared" si="2"/>
        <v>63850000</v>
      </c>
      <c r="H9" s="40">
        <f t="shared" si="2"/>
        <v>24172000</v>
      </c>
      <c r="I9" s="41">
        <f t="shared" si="2"/>
        <v>42401999</v>
      </c>
      <c r="J9" s="40">
        <f t="shared" si="2"/>
        <v>10640000</v>
      </c>
      <c r="K9" s="41">
        <f t="shared" si="2"/>
        <v>24449130</v>
      </c>
      <c r="L9" s="40">
        <f t="shared" si="2"/>
        <v>27793000</v>
      </c>
      <c r="M9" s="41">
        <f t="shared" si="2"/>
        <v>13104956</v>
      </c>
      <c r="N9" s="40">
        <f t="shared" si="2"/>
        <v>1245000</v>
      </c>
      <c r="O9" s="41">
        <f t="shared" si="2"/>
        <v>8424606</v>
      </c>
      <c r="P9" s="40">
        <f t="shared" si="2"/>
        <v>63850000</v>
      </c>
      <c r="Q9" s="41">
        <f t="shared" si="2"/>
        <v>88380691</v>
      </c>
      <c r="R9" s="20">
        <f>IF(($L9       =0),0,((($N9       -$L9       )/$L9       )*100))</f>
        <v>-95.52045479077465</v>
      </c>
      <c r="S9" s="21">
        <f>IF(($M9       =0),0,((($O9       -$M9       )/$M9       )*100))</f>
        <v>-35.714351120293728</v>
      </c>
      <c r="T9" s="20">
        <f>IF(($E9       =0),0,(($P9       /$E9       )*100))</f>
        <v>100</v>
      </c>
      <c r="U9" s="22">
        <f>IF(($E9       =0),0,(($Q9       /$E9       )*100))</f>
        <v>138.41924980422866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30098000</v>
      </c>
      <c r="C10" s="42"/>
      <c r="D10" s="42"/>
      <c r="E10" s="42">
        <f t="shared" ref="E10:E41" si="4">$B10      +$C10      +$D10</f>
        <v>30098000</v>
      </c>
      <c r="F10" s="43">
        <v>30098000</v>
      </c>
      <c r="G10" s="44">
        <v>30098000</v>
      </c>
      <c r="H10" s="43">
        <v>15139000</v>
      </c>
      <c r="I10" s="44">
        <v>21041955</v>
      </c>
      <c r="J10" s="43">
        <v>3211000</v>
      </c>
      <c r="K10" s="44">
        <v>9391331</v>
      </c>
      <c r="L10" s="43">
        <v>10503000</v>
      </c>
      <c r="M10" s="44">
        <v>1804863</v>
      </c>
      <c r="N10" s="43">
        <v>1245000</v>
      </c>
      <c r="O10" s="44">
        <v>5861242</v>
      </c>
      <c r="P10" s="43">
        <f t="shared" ref="P10:P41" si="5">$H10      +$J10      +$L10      +$N10</f>
        <v>30098000</v>
      </c>
      <c r="Q10" s="44">
        <f t="shared" ref="Q10:Q41" si="6">$I10      +$K10      +$M10      +$O10</f>
        <v>38099391</v>
      </c>
      <c r="R10" s="24">
        <f t="shared" ref="R10:R41" si="7">IF(($L10      =0),0,((($N10      -$L10      )/$L10      )*100))</f>
        <v>-88.14624393030563</v>
      </c>
      <c r="S10" s="25">
        <f t="shared" ref="S10:S41" si="8">IF(($M10      =0),0,((($O10      -$M10      )/$M10      )*100))</f>
        <v>224.74719687865505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126.58446076151239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33752000</v>
      </c>
      <c r="C13" s="42"/>
      <c r="D13" s="42"/>
      <c r="E13" s="42">
        <f t="shared" si="4"/>
        <v>33752000</v>
      </c>
      <c r="F13" s="43">
        <v>33752000</v>
      </c>
      <c r="G13" s="44">
        <v>33752000</v>
      </c>
      <c r="H13" s="43">
        <v>9033000</v>
      </c>
      <c r="I13" s="44">
        <v>21360044</v>
      </c>
      <c r="J13" s="43">
        <v>7429000</v>
      </c>
      <c r="K13" s="44">
        <v>15057799</v>
      </c>
      <c r="L13" s="43">
        <v>17290000</v>
      </c>
      <c r="M13" s="44">
        <v>11300093</v>
      </c>
      <c r="N13" s="43"/>
      <c r="O13" s="44">
        <v>2563364</v>
      </c>
      <c r="P13" s="43">
        <f t="shared" si="5"/>
        <v>33752000</v>
      </c>
      <c r="Q13" s="44">
        <f t="shared" si="6"/>
        <v>50281300</v>
      </c>
      <c r="R13" s="24">
        <f t="shared" si="7"/>
        <v>-100</v>
      </c>
      <c r="S13" s="25">
        <f t="shared" si="8"/>
        <v>-77.315549526893278</v>
      </c>
      <c r="T13" s="24">
        <f t="shared" si="9"/>
        <v>100</v>
      </c>
      <c r="U13" s="26">
        <f t="shared" si="10"/>
        <v>148.97280161175635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5233000</v>
      </c>
      <c r="C28" s="39">
        <f t="shared" si="11"/>
        <v>7000000</v>
      </c>
      <c r="D28" s="39">
        <f t="shared" si="11"/>
        <v>0</v>
      </c>
      <c r="E28" s="39">
        <f t="shared" si="11"/>
        <v>12233000</v>
      </c>
      <c r="F28" s="40">
        <f t="shared" si="11"/>
        <v>12233000</v>
      </c>
      <c r="G28" s="41">
        <f t="shared" si="11"/>
        <v>12233000</v>
      </c>
      <c r="H28" s="40">
        <f t="shared" si="11"/>
        <v>1410000</v>
      </c>
      <c r="I28" s="41">
        <f t="shared" si="11"/>
        <v>1182353</v>
      </c>
      <c r="J28" s="40">
        <f t="shared" si="11"/>
        <v>345000</v>
      </c>
      <c r="K28" s="41">
        <f t="shared" si="11"/>
        <v>955472</v>
      </c>
      <c r="L28" s="40">
        <f t="shared" si="11"/>
        <v>775000</v>
      </c>
      <c r="M28" s="41">
        <f t="shared" si="11"/>
        <v>161200</v>
      </c>
      <c r="N28" s="40">
        <f t="shared" si="11"/>
        <v>948000</v>
      </c>
      <c r="O28" s="41">
        <f t="shared" si="11"/>
        <v>3847340</v>
      </c>
      <c r="P28" s="40">
        <f t="shared" si="11"/>
        <v>3478000</v>
      </c>
      <c r="Q28" s="41">
        <f t="shared" si="11"/>
        <v>6146365</v>
      </c>
      <c r="R28" s="20">
        <f t="shared" si="7"/>
        <v>22.322580645161292</v>
      </c>
      <c r="S28" s="21">
        <f t="shared" si="8"/>
        <v>2286.6873449131513</v>
      </c>
      <c r="T28" s="20">
        <f t="shared" si="9"/>
        <v>28.431292405787623</v>
      </c>
      <c r="U28" s="22">
        <f t="shared" si="10"/>
        <v>50.244134717567235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802000</v>
      </c>
      <c r="I31" s="44">
        <v>460353</v>
      </c>
      <c r="J31" s="43">
        <v>345000</v>
      </c>
      <c r="K31" s="44">
        <v>955472</v>
      </c>
      <c r="L31" s="43">
        <v>775000</v>
      </c>
      <c r="M31" s="44">
        <v>161200</v>
      </c>
      <c r="N31" s="43">
        <v>511000</v>
      </c>
      <c r="O31" s="44">
        <v>1414340</v>
      </c>
      <c r="P31" s="43">
        <f t="shared" si="5"/>
        <v>2433000</v>
      </c>
      <c r="Q31" s="44">
        <f t="shared" si="6"/>
        <v>2991365</v>
      </c>
      <c r="R31" s="24">
        <f t="shared" si="7"/>
        <v>-34.064516129032256</v>
      </c>
      <c r="S31" s="25">
        <f t="shared" si="8"/>
        <v>777.38213399503729</v>
      </c>
      <c r="T31" s="24">
        <f t="shared" si="9"/>
        <v>86.892857142857139</v>
      </c>
      <c r="U31" s="26">
        <f t="shared" si="10"/>
        <v>106.83446428571428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2433000</v>
      </c>
      <c r="C33" s="42"/>
      <c r="D33" s="42"/>
      <c r="E33" s="42">
        <f t="shared" si="4"/>
        <v>2433000</v>
      </c>
      <c r="F33" s="43">
        <v>2433000</v>
      </c>
      <c r="G33" s="44">
        <v>2433000</v>
      </c>
      <c r="H33" s="43">
        <v>608000</v>
      </c>
      <c r="I33" s="44">
        <v>722000</v>
      </c>
      <c r="J33" s="43"/>
      <c r="K33" s="44"/>
      <c r="L33" s="43"/>
      <c r="M33" s="44"/>
      <c r="N33" s="43"/>
      <c r="O33" s="44">
        <v>2433000</v>
      </c>
      <c r="P33" s="43">
        <f t="shared" si="5"/>
        <v>608000</v>
      </c>
      <c r="Q33" s="44">
        <f t="shared" si="6"/>
        <v>3155000</v>
      </c>
      <c r="R33" s="24">
        <f t="shared" si="7"/>
        <v>0</v>
      </c>
      <c r="S33" s="25">
        <f t="shared" si="8"/>
        <v>0</v>
      </c>
      <c r="T33" s="24">
        <f t="shared" si="9"/>
        <v>24.989724619810932</v>
      </c>
      <c r="U33" s="26">
        <f t="shared" si="10"/>
        <v>129.6752979860255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>
        <v>437000</v>
      </c>
      <c r="O37" s="44"/>
      <c r="P37" s="43">
        <f t="shared" si="5"/>
        <v>437000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6.2428571428571429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448000</v>
      </c>
      <c r="C43" s="45">
        <f t="shared" si="20"/>
        <v>-200000</v>
      </c>
      <c r="D43" s="45">
        <f t="shared" si="20"/>
        <v>0</v>
      </c>
      <c r="E43" s="45">
        <f t="shared" si="20"/>
        <v>248000</v>
      </c>
      <c r="F43" s="46">
        <f t="shared" si="20"/>
        <v>448000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448000</v>
      </c>
      <c r="C44" s="39">
        <f t="shared" si="22"/>
        <v>-200000</v>
      </c>
      <c r="D44" s="39">
        <f t="shared" si="22"/>
        <v>0</v>
      </c>
      <c r="E44" s="39">
        <f t="shared" si="22"/>
        <v>248000</v>
      </c>
      <c r="F44" s="40">
        <f t="shared" si="22"/>
        <v>448000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448000</v>
      </c>
      <c r="C46" s="42">
        <v>-200000</v>
      </c>
      <c r="D46" s="42"/>
      <c r="E46" s="42">
        <f t="shared" si="13"/>
        <v>248000</v>
      </c>
      <c r="F46" s="43">
        <v>448000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69531000</v>
      </c>
      <c r="C61" s="39">
        <f t="shared" si="26"/>
        <v>6800000</v>
      </c>
      <c r="D61" s="39">
        <f t="shared" si="26"/>
        <v>0</v>
      </c>
      <c r="E61" s="39">
        <f t="shared" si="26"/>
        <v>76331000</v>
      </c>
      <c r="F61" s="40">
        <f t="shared" si="26"/>
        <v>76531000</v>
      </c>
      <c r="G61" s="41">
        <f t="shared" si="26"/>
        <v>76083000</v>
      </c>
      <c r="H61" s="40">
        <f t="shared" si="26"/>
        <v>25582000</v>
      </c>
      <c r="I61" s="41">
        <f t="shared" si="26"/>
        <v>43584352</v>
      </c>
      <c r="J61" s="40">
        <f t="shared" si="26"/>
        <v>10985000</v>
      </c>
      <c r="K61" s="41">
        <f t="shared" si="26"/>
        <v>25404602</v>
      </c>
      <c r="L61" s="40">
        <f t="shared" si="26"/>
        <v>28568000</v>
      </c>
      <c r="M61" s="41">
        <f t="shared" si="26"/>
        <v>13266156</v>
      </c>
      <c r="N61" s="40">
        <f t="shared" si="26"/>
        <v>2193000</v>
      </c>
      <c r="O61" s="41">
        <f t="shared" si="26"/>
        <v>12271946</v>
      </c>
      <c r="P61" s="40">
        <f t="shared" si="26"/>
        <v>67328000</v>
      </c>
      <c r="Q61" s="41">
        <f t="shared" si="26"/>
        <v>94527056</v>
      </c>
      <c r="R61" s="20">
        <f t="shared" si="16"/>
        <v>-92.323578829459535</v>
      </c>
      <c r="S61" s="21">
        <f t="shared" si="17"/>
        <v>-7.4943337014882081</v>
      </c>
      <c r="T61" s="20">
        <f t="shared" si="18"/>
        <v>88.205316319712836</v>
      </c>
      <c r="U61" s="22">
        <f t="shared" si="19"/>
        <v>123.83835663098873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69531000</v>
      </c>
      <c r="C65" s="48">
        <f t="shared" si="30"/>
        <v>6800000</v>
      </c>
      <c r="D65" s="48">
        <f t="shared" si="30"/>
        <v>0</v>
      </c>
      <c r="E65" s="48">
        <f t="shared" si="30"/>
        <v>76331000</v>
      </c>
      <c r="F65" s="49">
        <f t="shared" si="30"/>
        <v>76531000</v>
      </c>
      <c r="G65" s="50">
        <f t="shared" si="30"/>
        <v>76083000</v>
      </c>
      <c r="H65" s="49">
        <f t="shared" si="30"/>
        <v>25582000</v>
      </c>
      <c r="I65" s="50">
        <f t="shared" si="30"/>
        <v>43584352</v>
      </c>
      <c r="J65" s="49">
        <f t="shared" si="30"/>
        <v>10985000</v>
      </c>
      <c r="K65" s="50">
        <f t="shared" si="30"/>
        <v>25404602</v>
      </c>
      <c r="L65" s="49">
        <f t="shared" si="30"/>
        <v>28568000</v>
      </c>
      <c r="M65" s="51">
        <f t="shared" si="30"/>
        <v>13266156</v>
      </c>
      <c r="N65" s="49">
        <f t="shared" si="30"/>
        <v>2193000</v>
      </c>
      <c r="O65" s="50">
        <f t="shared" si="30"/>
        <v>12271946</v>
      </c>
      <c r="P65" s="49">
        <f t="shared" si="30"/>
        <v>67328000</v>
      </c>
      <c r="Q65" s="50">
        <f t="shared" si="30"/>
        <v>94527056</v>
      </c>
      <c r="R65" s="34">
        <f t="shared" si="16"/>
        <v>-92.323578829459535</v>
      </c>
      <c r="S65" s="35">
        <f t="shared" si="17"/>
        <v>-7.4943337014882081</v>
      </c>
      <c r="T65" s="34">
        <f t="shared" si="18"/>
        <v>88.205316319712836</v>
      </c>
      <c r="U65" s="35">
        <f t="shared" si="19"/>
        <v>123.83835663098873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27070000</v>
      </c>
      <c r="C8" s="36">
        <f t="shared" si="0"/>
        <v>0</v>
      </c>
      <c r="D8" s="36">
        <f t="shared" si="0"/>
        <v>0</v>
      </c>
      <c r="E8" s="36">
        <f t="shared" si="0"/>
        <v>27070000</v>
      </c>
      <c r="F8" s="37">
        <f t="shared" si="0"/>
        <v>27070000</v>
      </c>
      <c r="G8" s="38">
        <f t="shared" si="0"/>
        <v>24447000</v>
      </c>
      <c r="H8" s="37">
        <f t="shared" si="0"/>
        <v>2501000</v>
      </c>
      <c r="I8" s="38">
        <f t="shared" si="0"/>
        <v>0</v>
      </c>
      <c r="J8" s="37">
        <f t="shared" si="0"/>
        <v>13187000</v>
      </c>
      <c r="K8" s="38">
        <f t="shared" si="0"/>
        <v>2909463</v>
      </c>
      <c r="L8" s="37">
        <f t="shared" si="0"/>
        <v>300000</v>
      </c>
      <c r="M8" s="38">
        <f t="shared" si="0"/>
        <v>1765734</v>
      </c>
      <c r="N8" s="37">
        <f t="shared" si="0"/>
        <v>442000</v>
      </c>
      <c r="O8" s="38">
        <f t="shared" si="0"/>
        <v>-442000</v>
      </c>
      <c r="P8" s="37">
        <f t="shared" si="0"/>
        <v>16430000</v>
      </c>
      <c r="Q8" s="38">
        <f t="shared" si="0"/>
        <v>4233197</v>
      </c>
      <c r="R8" s="16">
        <f>IF(($L8       =0),0,((($N8       -$L8       )/$L8       )*100))</f>
        <v>47.333333333333336</v>
      </c>
      <c r="S8" s="17">
        <f>IF(($M8       =0),0,((($O8       -$M8       )/$M8       )*100))</f>
        <v>-125.03208297512536</v>
      </c>
      <c r="T8" s="16">
        <f>IF(($E8       =0),0,(($P8       /$E8       )*100))</f>
        <v>60.694495751754708</v>
      </c>
      <c r="U8" s="18">
        <f>IF(($E8       =0),0,(($Q8       /$E8       )*100))</f>
        <v>15.637964536387145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22598000</v>
      </c>
      <c r="C9" s="39">
        <f t="shared" si="2"/>
        <v>0</v>
      </c>
      <c r="D9" s="39">
        <f t="shared" si="2"/>
        <v>0</v>
      </c>
      <c r="E9" s="39">
        <f t="shared" si="2"/>
        <v>22598000</v>
      </c>
      <c r="F9" s="40">
        <f t="shared" si="2"/>
        <v>22598000</v>
      </c>
      <c r="G9" s="41">
        <f t="shared" si="2"/>
        <v>19975000</v>
      </c>
      <c r="H9" s="40">
        <f t="shared" si="2"/>
        <v>1600000</v>
      </c>
      <c r="I9" s="41">
        <f t="shared" si="2"/>
        <v>0</v>
      </c>
      <c r="J9" s="40">
        <f t="shared" si="2"/>
        <v>11685000</v>
      </c>
      <c r="K9" s="41">
        <f t="shared" si="2"/>
        <v>2554169</v>
      </c>
      <c r="L9" s="40">
        <f t="shared" si="2"/>
        <v>5000</v>
      </c>
      <c r="M9" s="41">
        <f t="shared" si="2"/>
        <v>1480405</v>
      </c>
      <c r="N9" s="40">
        <f t="shared" si="2"/>
        <v>0</v>
      </c>
      <c r="O9" s="41">
        <f t="shared" si="2"/>
        <v>0</v>
      </c>
      <c r="P9" s="40">
        <f t="shared" si="2"/>
        <v>13290000</v>
      </c>
      <c r="Q9" s="41">
        <f t="shared" si="2"/>
        <v>4034574</v>
      </c>
      <c r="R9" s="20">
        <f>IF(($L9       =0),0,((($N9       -$L9       )/$L9       )*100))</f>
        <v>-100</v>
      </c>
      <c r="S9" s="21">
        <f>IF(($M9       =0),0,((($O9       -$M9       )/$M9       )*100))</f>
        <v>-100</v>
      </c>
      <c r="T9" s="20">
        <f>IF(($E9       =0),0,(($P9       /$E9       )*100))</f>
        <v>58.810514204796881</v>
      </c>
      <c r="U9" s="22">
        <f>IF(($E9       =0),0,(($Q9       /$E9       )*100))</f>
        <v>17.85367731657669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18473000</v>
      </c>
      <c r="C10" s="42"/>
      <c r="D10" s="42"/>
      <c r="E10" s="42">
        <f t="shared" ref="E10:E41" si="4">$B10      +$C10      +$D10</f>
        <v>18473000</v>
      </c>
      <c r="F10" s="43">
        <v>18473000</v>
      </c>
      <c r="G10" s="44">
        <v>15850000</v>
      </c>
      <c r="H10" s="43"/>
      <c r="I10" s="44"/>
      <c r="J10" s="43">
        <v>9165000</v>
      </c>
      <c r="K10" s="44">
        <v>2141669</v>
      </c>
      <c r="L10" s="43"/>
      <c r="M10" s="44">
        <v>1480405</v>
      </c>
      <c r="N10" s="43"/>
      <c r="O10" s="44"/>
      <c r="P10" s="43">
        <f t="shared" ref="P10:P41" si="5">$H10      +$J10      +$L10      +$N10</f>
        <v>9165000</v>
      </c>
      <c r="Q10" s="44">
        <f t="shared" ref="Q10:Q41" si="6">$I10      +$K10      +$M10      +$O10</f>
        <v>3622074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49.612948627726958</v>
      </c>
      <c r="U10" s="26">
        <f t="shared" ref="U10:U41" si="10">IF(($E10      =0),0,(($Q10      /$E10      )*100))</f>
        <v>19.607394575867481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4125000</v>
      </c>
      <c r="C13" s="42"/>
      <c r="D13" s="42"/>
      <c r="E13" s="42">
        <f t="shared" si="4"/>
        <v>4125000</v>
      </c>
      <c r="F13" s="43">
        <v>4125000</v>
      </c>
      <c r="G13" s="44">
        <v>4125000</v>
      </c>
      <c r="H13" s="43">
        <v>1600000</v>
      </c>
      <c r="I13" s="44"/>
      <c r="J13" s="43">
        <v>2520000</v>
      </c>
      <c r="K13" s="44">
        <v>412500</v>
      </c>
      <c r="L13" s="43">
        <v>5000</v>
      </c>
      <c r="M13" s="44"/>
      <c r="N13" s="43"/>
      <c r="O13" s="44"/>
      <c r="P13" s="43">
        <f t="shared" si="5"/>
        <v>4125000</v>
      </c>
      <c r="Q13" s="44">
        <f t="shared" si="6"/>
        <v>412500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10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4472000</v>
      </c>
      <c r="C28" s="39">
        <f t="shared" si="11"/>
        <v>0</v>
      </c>
      <c r="D28" s="39">
        <f t="shared" si="11"/>
        <v>0</v>
      </c>
      <c r="E28" s="39">
        <f t="shared" si="11"/>
        <v>4472000</v>
      </c>
      <c r="F28" s="40">
        <f t="shared" si="11"/>
        <v>4472000</v>
      </c>
      <c r="G28" s="41">
        <f t="shared" si="11"/>
        <v>4472000</v>
      </c>
      <c r="H28" s="40">
        <f t="shared" si="11"/>
        <v>901000</v>
      </c>
      <c r="I28" s="41">
        <f t="shared" si="11"/>
        <v>0</v>
      </c>
      <c r="J28" s="40">
        <f t="shared" si="11"/>
        <v>1502000</v>
      </c>
      <c r="K28" s="41">
        <f t="shared" si="11"/>
        <v>355294</v>
      </c>
      <c r="L28" s="40">
        <f t="shared" si="11"/>
        <v>295000</v>
      </c>
      <c r="M28" s="41">
        <f t="shared" si="11"/>
        <v>285329</v>
      </c>
      <c r="N28" s="40">
        <f t="shared" si="11"/>
        <v>442000</v>
      </c>
      <c r="O28" s="41">
        <f t="shared" si="11"/>
        <v>-442000</v>
      </c>
      <c r="P28" s="40">
        <f t="shared" si="11"/>
        <v>3140000</v>
      </c>
      <c r="Q28" s="41">
        <f t="shared" si="11"/>
        <v>198623</v>
      </c>
      <c r="R28" s="20">
        <f t="shared" si="7"/>
        <v>49.830508474576277</v>
      </c>
      <c r="S28" s="21">
        <f t="shared" si="8"/>
        <v>-254.90889464442802</v>
      </c>
      <c r="T28" s="20">
        <f t="shared" si="9"/>
        <v>70.21466905187836</v>
      </c>
      <c r="U28" s="22">
        <f t="shared" si="10"/>
        <v>4.4414803220035779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533000</v>
      </c>
      <c r="I31" s="44"/>
      <c r="J31" s="43">
        <v>840000</v>
      </c>
      <c r="K31" s="44">
        <v>251643</v>
      </c>
      <c r="L31" s="43">
        <v>295000</v>
      </c>
      <c r="M31" s="44">
        <v>733329</v>
      </c>
      <c r="N31" s="43"/>
      <c r="O31" s="44"/>
      <c r="P31" s="43">
        <f t="shared" si="5"/>
        <v>1668000</v>
      </c>
      <c r="Q31" s="44">
        <f t="shared" si="6"/>
        <v>984972</v>
      </c>
      <c r="R31" s="24">
        <f t="shared" si="7"/>
        <v>-100</v>
      </c>
      <c r="S31" s="25">
        <f t="shared" si="8"/>
        <v>-100</v>
      </c>
      <c r="T31" s="24">
        <f t="shared" si="9"/>
        <v>55.600000000000009</v>
      </c>
      <c r="U31" s="26">
        <f t="shared" si="10"/>
        <v>32.8324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1472000</v>
      </c>
      <c r="C33" s="42"/>
      <c r="D33" s="42"/>
      <c r="E33" s="42">
        <f t="shared" si="4"/>
        <v>1472000</v>
      </c>
      <c r="F33" s="43">
        <v>1472000</v>
      </c>
      <c r="G33" s="44">
        <v>1472000</v>
      </c>
      <c r="H33" s="43">
        <v>368000</v>
      </c>
      <c r="I33" s="44"/>
      <c r="J33" s="43">
        <v>662000</v>
      </c>
      <c r="K33" s="44">
        <v>103651</v>
      </c>
      <c r="L33" s="43"/>
      <c r="M33" s="44">
        <v>-448000</v>
      </c>
      <c r="N33" s="43">
        <v>442000</v>
      </c>
      <c r="O33" s="44">
        <v>-442000</v>
      </c>
      <c r="P33" s="43">
        <f t="shared" si="5"/>
        <v>1472000</v>
      </c>
      <c r="Q33" s="44">
        <f t="shared" si="6"/>
        <v>-786349</v>
      </c>
      <c r="R33" s="24">
        <f t="shared" si="7"/>
        <v>0</v>
      </c>
      <c r="S33" s="25">
        <f t="shared" si="8"/>
        <v>-1.3392857142857142</v>
      </c>
      <c r="T33" s="24">
        <f t="shared" si="9"/>
        <v>100</v>
      </c>
      <c r="U33" s="26">
        <f t="shared" si="10"/>
        <v>-53.420448369565221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435000</v>
      </c>
      <c r="C43" s="45">
        <f t="shared" si="20"/>
        <v>-145000</v>
      </c>
      <c r="D43" s="45">
        <f t="shared" si="20"/>
        <v>0</v>
      </c>
      <c r="E43" s="45">
        <f t="shared" si="20"/>
        <v>290000</v>
      </c>
      <c r="F43" s="46">
        <f t="shared" si="20"/>
        <v>435000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435000</v>
      </c>
      <c r="C44" s="39">
        <f t="shared" si="22"/>
        <v>-145000</v>
      </c>
      <c r="D44" s="39">
        <f t="shared" si="22"/>
        <v>0</v>
      </c>
      <c r="E44" s="39">
        <f t="shared" si="22"/>
        <v>290000</v>
      </c>
      <c r="F44" s="40">
        <f t="shared" si="22"/>
        <v>435000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435000</v>
      </c>
      <c r="C46" s="42">
        <v>-145000</v>
      </c>
      <c r="D46" s="42"/>
      <c r="E46" s="42">
        <f t="shared" si="13"/>
        <v>290000</v>
      </c>
      <c r="F46" s="43">
        <v>435000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27505000</v>
      </c>
      <c r="C61" s="39">
        <f t="shared" si="26"/>
        <v>-145000</v>
      </c>
      <c r="D61" s="39">
        <f t="shared" si="26"/>
        <v>0</v>
      </c>
      <c r="E61" s="39">
        <f t="shared" si="26"/>
        <v>27360000</v>
      </c>
      <c r="F61" s="40">
        <f t="shared" si="26"/>
        <v>27505000</v>
      </c>
      <c r="G61" s="41">
        <f t="shared" si="26"/>
        <v>24447000</v>
      </c>
      <c r="H61" s="40">
        <f t="shared" si="26"/>
        <v>2501000</v>
      </c>
      <c r="I61" s="41">
        <f t="shared" si="26"/>
        <v>0</v>
      </c>
      <c r="J61" s="40">
        <f t="shared" si="26"/>
        <v>13187000</v>
      </c>
      <c r="K61" s="41">
        <f t="shared" si="26"/>
        <v>2909463</v>
      </c>
      <c r="L61" s="40">
        <f t="shared" si="26"/>
        <v>300000</v>
      </c>
      <c r="M61" s="41">
        <f t="shared" si="26"/>
        <v>1765734</v>
      </c>
      <c r="N61" s="40">
        <f t="shared" si="26"/>
        <v>442000</v>
      </c>
      <c r="O61" s="41">
        <f t="shared" si="26"/>
        <v>-442000</v>
      </c>
      <c r="P61" s="40">
        <f t="shared" si="26"/>
        <v>16430000</v>
      </c>
      <c r="Q61" s="41">
        <f t="shared" si="26"/>
        <v>4233197</v>
      </c>
      <c r="R61" s="20">
        <f t="shared" si="16"/>
        <v>47.333333333333336</v>
      </c>
      <c r="S61" s="21">
        <f t="shared" si="17"/>
        <v>-125.03208297512536</v>
      </c>
      <c r="T61" s="20">
        <f t="shared" si="18"/>
        <v>60.051169590643269</v>
      </c>
      <c r="U61" s="22">
        <f t="shared" si="19"/>
        <v>15.472211257309942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27505000</v>
      </c>
      <c r="C65" s="48">
        <f t="shared" si="30"/>
        <v>-145000</v>
      </c>
      <c r="D65" s="48">
        <f t="shared" si="30"/>
        <v>0</v>
      </c>
      <c r="E65" s="48">
        <f t="shared" si="30"/>
        <v>27360000</v>
      </c>
      <c r="F65" s="49">
        <f t="shared" si="30"/>
        <v>27505000</v>
      </c>
      <c r="G65" s="50">
        <f t="shared" si="30"/>
        <v>24447000</v>
      </c>
      <c r="H65" s="49">
        <f t="shared" si="30"/>
        <v>2501000</v>
      </c>
      <c r="I65" s="50">
        <f t="shared" si="30"/>
        <v>0</v>
      </c>
      <c r="J65" s="49">
        <f t="shared" si="30"/>
        <v>13187000</v>
      </c>
      <c r="K65" s="50">
        <f t="shared" si="30"/>
        <v>2909463</v>
      </c>
      <c r="L65" s="49">
        <f t="shared" si="30"/>
        <v>300000</v>
      </c>
      <c r="M65" s="51">
        <f t="shared" si="30"/>
        <v>1765734</v>
      </c>
      <c r="N65" s="49">
        <f t="shared" si="30"/>
        <v>442000</v>
      </c>
      <c r="O65" s="50">
        <f t="shared" si="30"/>
        <v>-442000</v>
      </c>
      <c r="P65" s="49">
        <f t="shared" si="30"/>
        <v>16430000</v>
      </c>
      <c r="Q65" s="50">
        <f t="shared" si="30"/>
        <v>4233197</v>
      </c>
      <c r="R65" s="34">
        <f t="shared" si="16"/>
        <v>47.333333333333336</v>
      </c>
      <c r="S65" s="35">
        <f t="shared" si="17"/>
        <v>-125.03208297512536</v>
      </c>
      <c r="T65" s="34">
        <f t="shared" si="18"/>
        <v>60.051169590643269</v>
      </c>
      <c r="U65" s="35">
        <f t="shared" si="19"/>
        <v>15.472211257309942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68438000</v>
      </c>
      <c r="C8" s="36">
        <f t="shared" si="0"/>
        <v>0</v>
      </c>
      <c r="D8" s="36">
        <f t="shared" si="0"/>
        <v>0</v>
      </c>
      <c r="E8" s="36">
        <f t="shared" si="0"/>
        <v>68438000</v>
      </c>
      <c r="F8" s="37">
        <f t="shared" si="0"/>
        <v>68438000</v>
      </c>
      <c r="G8" s="38">
        <f t="shared" si="0"/>
        <v>68438000</v>
      </c>
      <c r="H8" s="37">
        <f t="shared" si="0"/>
        <v>27512000</v>
      </c>
      <c r="I8" s="38">
        <f t="shared" si="0"/>
        <v>30109811</v>
      </c>
      <c r="J8" s="37">
        <f t="shared" si="0"/>
        <v>28175000</v>
      </c>
      <c r="K8" s="38">
        <f t="shared" si="0"/>
        <v>33191066</v>
      </c>
      <c r="L8" s="37">
        <f t="shared" si="0"/>
        <v>1724000</v>
      </c>
      <c r="M8" s="38">
        <f t="shared" si="0"/>
        <v>10278465</v>
      </c>
      <c r="N8" s="37">
        <f t="shared" si="0"/>
        <v>10154000</v>
      </c>
      <c r="O8" s="38">
        <f t="shared" si="0"/>
        <v>8376007</v>
      </c>
      <c r="P8" s="37">
        <f t="shared" si="0"/>
        <v>67565000</v>
      </c>
      <c r="Q8" s="38">
        <f t="shared" si="0"/>
        <v>81955349</v>
      </c>
      <c r="R8" s="16">
        <f>IF(($L8       =0),0,((($N8       -$L8       )/$L8       )*100))</f>
        <v>488.97911832946636</v>
      </c>
      <c r="S8" s="17">
        <f>IF(($M8       =0),0,((($O8       -$M8       )/$M8       )*100))</f>
        <v>-18.509164549375807</v>
      </c>
      <c r="T8" s="16">
        <f>IF(($E8       =0),0,(($P8       /$E8       )*100))</f>
        <v>98.724392881147907</v>
      </c>
      <c r="U8" s="18">
        <f>IF(($E8       =0),0,(($Q8       /$E8       )*100))</f>
        <v>119.75123323299921</v>
      </c>
      <c r="V8" s="37">
        <f t="shared" ref="V8:W8" si="1">+V9+V28</f>
        <v>1508000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63596000</v>
      </c>
      <c r="C9" s="39">
        <f t="shared" si="2"/>
        <v>0</v>
      </c>
      <c r="D9" s="39">
        <f t="shared" si="2"/>
        <v>0</v>
      </c>
      <c r="E9" s="39">
        <f t="shared" si="2"/>
        <v>63596000</v>
      </c>
      <c r="F9" s="40">
        <f t="shared" si="2"/>
        <v>63596000</v>
      </c>
      <c r="G9" s="41">
        <f t="shared" si="2"/>
        <v>63596000</v>
      </c>
      <c r="H9" s="40">
        <f t="shared" si="2"/>
        <v>26576000</v>
      </c>
      <c r="I9" s="41">
        <f t="shared" si="2"/>
        <v>29063413</v>
      </c>
      <c r="J9" s="40">
        <f t="shared" si="2"/>
        <v>26345000</v>
      </c>
      <c r="K9" s="41">
        <f t="shared" si="2"/>
        <v>32178448</v>
      </c>
      <c r="L9" s="40">
        <f t="shared" si="2"/>
        <v>833000</v>
      </c>
      <c r="M9" s="41">
        <f t="shared" si="2"/>
        <v>8265977</v>
      </c>
      <c r="N9" s="40">
        <f t="shared" si="2"/>
        <v>9842000</v>
      </c>
      <c r="O9" s="41">
        <f t="shared" si="2"/>
        <v>7964412</v>
      </c>
      <c r="P9" s="40">
        <f t="shared" si="2"/>
        <v>63596000</v>
      </c>
      <c r="Q9" s="41">
        <f t="shared" si="2"/>
        <v>77472250</v>
      </c>
      <c r="R9" s="20">
        <f>IF(($L9       =0),0,((($N9       -$L9       )/$L9       )*100))</f>
        <v>1081.512605042017</v>
      </c>
      <c r="S9" s="21">
        <f>IF(($M9       =0),0,((($O9       -$M9       )/$M9       )*100))</f>
        <v>-3.6482680752680539</v>
      </c>
      <c r="T9" s="20">
        <f>IF(($E9       =0),0,(($P9       /$E9       )*100))</f>
        <v>100</v>
      </c>
      <c r="U9" s="22">
        <f>IF(($E9       =0),0,(($Q9       /$E9       )*100))</f>
        <v>121.81937543241715</v>
      </c>
      <c r="V9" s="40">
        <f t="shared" ref="V9:W9" si="3">SUM(V10:V27)</f>
        <v>1508000</v>
      </c>
      <c r="W9" s="41">
        <f t="shared" si="3"/>
        <v>0</v>
      </c>
    </row>
    <row r="10" spans="1:23" ht="13" x14ac:dyDescent="0.3">
      <c r="A10" s="23" t="s">
        <v>36</v>
      </c>
      <c r="B10" s="42">
        <v>63596000</v>
      </c>
      <c r="C10" s="42"/>
      <c r="D10" s="42"/>
      <c r="E10" s="42">
        <f t="shared" ref="E10:E41" si="4">$B10      +$C10      +$D10</f>
        <v>63596000</v>
      </c>
      <c r="F10" s="43">
        <v>63596000</v>
      </c>
      <c r="G10" s="44">
        <v>63596000</v>
      </c>
      <c r="H10" s="43">
        <v>26576000</v>
      </c>
      <c r="I10" s="44">
        <v>29063413</v>
      </c>
      <c r="J10" s="43">
        <v>26345000</v>
      </c>
      <c r="K10" s="44">
        <v>32178448</v>
      </c>
      <c r="L10" s="43">
        <v>833000</v>
      </c>
      <c r="M10" s="44">
        <v>8265977</v>
      </c>
      <c r="N10" s="43">
        <v>9842000</v>
      </c>
      <c r="O10" s="44">
        <v>7964412</v>
      </c>
      <c r="P10" s="43">
        <f t="shared" ref="P10:P41" si="5">$H10      +$J10      +$L10      +$N10</f>
        <v>63596000</v>
      </c>
      <c r="Q10" s="44">
        <f t="shared" ref="Q10:Q41" si="6">$I10      +$K10      +$M10      +$O10</f>
        <v>77472250</v>
      </c>
      <c r="R10" s="24">
        <f t="shared" ref="R10:R41" si="7">IF(($L10      =0),0,((($N10      -$L10      )/$L10      )*100))</f>
        <v>1081.512605042017</v>
      </c>
      <c r="S10" s="25">
        <f t="shared" ref="S10:S41" si="8">IF(($M10      =0),0,((($O10      -$M10      )/$M10      )*100))</f>
        <v>-3.6482680752680539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121.81937543241715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1508000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4842000</v>
      </c>
      <c r="C28" s="39">
        <f t="shared" si="11"/>
        <v>0</v>
      </c>
      <c r="D28" s="39">
        <f t="shared" si="11"/>
        <v>0</v>
      </c>
      <c r="E28" s="39">
        <f t="shared" si="11"/>
        <v>4842000</v>
      </c>
      <c r="F28" s="40">
        <f t="shared" si="11"/>
        <v>4842000</v>
      </c>
      <c r="G28" s="41">
        <f t="shared" si="11"/>
        <v>4842000</v>
      </c>
      <c r="H28" s="40">
        <f t="shared" si="11"/>
        <v>936000</v>
      </c>
      <c r="I28" s="41">
        <f t="shared" si="11"/>
        <v>1046398</v>
      </c>
      <c r="J28" s="40">
        <f t="shared" si="11"/>
        <v>1830000</v>
      </c>
      <c r="K28" s="41">
        <f t="shared" si="11"/>
        <v>1012618</v>
      </c>
      <c r="L28" s="40">
        <f t="shared" si="11"/>
        <v>891000</v>
      </c>
      <c r="M28" s="41">
        <f t="shared" si="11"/>
        <v>2012488</v>
      </c>
      <c r="N28" s="40">
        <f t="shared" si="11"/>
        <v>312000</v>
      </c>
      <c r="O28" s="41">
        <f t="shared" si="11"/>
        <v>411595</v>
      </c>
      <c r="P28" s="40">
        <f t="shared" si="11"/>
        <v>3969000</v>
      </c>
      <c r="Q28" s="41">
        <f t="shared" si="11"/>
        <v>4483099</v>
      </c>
      <c r="R28" s="20">
        <f t="shared" si="7"/>
        <v>-64.983164983164983</v>
      </c>
      <c r="S28" s="21">
        <f t="shared" si="8"/>
        <v>-79.547952584065101</v>
      </c>
      <c r="T28" s="20">
        <f t="shared" si="9"/>
        <v>81.970260223048328</v>
      </c>
      <c r="U28" s="22">
        <f t="shared" si="10"/>
        <v>92.587752994630321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476000</v>
      </c>
      <c r="I31" s="44">
        <v>476298</v>
      </c>
      <c r="J31" s="43">
        <v>1317000</v>
      </c>
      <c r="K31" s="44">
        <v>429458</v>
      </c>
      <c r="L31" s="43">
        <v>350000</v>
      </c>
      <c r="M31" s="44">
        <v>1446286</v>
      </c>
      <c r="N31" s="43">
        <v>189000</v>
      </c>
      <c r="O31" s="44">
        <v>289057</v>
      </c>
      <c r="P31" s="43">
        <f t="shared" si="5"/>
        <v>2332000</v>
      </c>
      <c r="Q31" s="44">
        <f t="shared" si="6"/>
        <v>2641099</v>
      </c>
      <c r="R31" s="24">
        <f t="shared" si="7"/>
        <v>-46</v>
      </c>
      <c r="S31" s="25">
        <f t="shared" si="8"/>
        <v>-80.013842352065907</v>
      </c>
      <c r="T31" s="24">
        <f t="shared" si="9"/>
        <v>77.733333333333334</v>
      </c>
      <c r="U31" s="26">
        <f t="shared" si="10"/>
        <v>88.036633333333342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1842000</v>
      </c>
      <c r="C33" s="42"/>
      <c r="D33" s="42"/>
      <c r="E33" s="42">
        <f t="shared" si="4"/>
        <v>1842000</v>
      </c>
      <c r="F33" s="43">
        <v>1842000</v>
      </c>
      <c r="G33" s="44">
        <v>1842000</v>
      </c>
      <c r="H33" s="43">
        <v>460000</v>
      </c>
      <c r="I33" s="44">
        <v>570100</v>
      </c>
      <c r="J33" s="43">
        <v>513000</v>
      </c>
      <c r="K33" s="44">
        <v>583160</v>
      </c>
      <c r="L33" s="43">
        <v>541000</v>
      </c>
      <c r="M33" s="44">
        <v>566202</v>
      </c>
      <c r="N33" s="43">
        <v>123000</v>
      </c>
      <c r="O33" s="44">
        <v>122538</v>
      </c>
      <c r="P33" s="43">
        <f t="shared" si="5"/>
        <v>1637000</v>
      </c>
      <c r="Q33" s="44">
        <f t="shared" si="6"/>
        <v>1842000</v>
      </c>
      <c r="R33" s="24">
        <f t="shared" si="7"/>
        <v>-77.264325323475049</v>
      </c>
      <c r="S33" s="25">
        <f t="shared" si="8"/>
        <v>-78.357900537264086</v>
      </c>
      <c r="T33" s="24">
        <f t="shared" si="9"/>
        <v>88.870792616720948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66022000</v>
      </c>
      <c r="C43" s="45">
        <f t="shared" si="20"/>
        <v>-8730000</v>
      </c>
      <c r="D43" s="45">
        <f t="shared" si="20"/>
        <v>0</v>
      </c>
      <c r="E43" s="45">
        <f t="shared" si="20"/>
        <v>57292000</v>
      </c>
      <c r="F43" s="46">
        <f t="shared" si="20"/>
        <v>66022000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66022000</v>
      </c>
      <c r="C44" s="39">
        <f t="shared" si="22"/>
        <v>-8730000</v>
      </c>
      <c r="D44" s="39">
        <f t="shared" si="22"/>
        <v>0</v>
      </c>
      <c r="E44" s="39">
        <f t="shared" si="22"/>
        <v>57292000</v>
      </c>
      <c r="F44" s="40">
        <f t="shared" si="22"/>
        <v>66022000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66022000</v>
      </c>
      <c r="C46" s="42">
        <v>-8730000</v>
      </c>
      <c r="D46" s="42"/>
      <c r="E46" s="42">
        <f t="shared" si="13"/>
        <v>57292000</v>
      </c>
      <c r="F46" s="43">
        <v>66022000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134460000</v>
      </c>
      <c r="C61" s="39">
        <f t="shared" si="26"/>
        <v>-8730000</v>
      </c>
      <c r="D61" s="39">
        <f t="shared" si="26"/>
        <v>0</v>
      </c>
      <c r="E61" s="39">
        <f t="shared" si="26"/>
        <v>125730000</v>
      </c>
      <c r="F61" s="40">
        <f t="shared" si="26"/>
        <v>134460000</v>
      </c>
      <c r="G61" s="41">
        <f t="shared" si="26"/>
        <v>68438000</v>
      </c>
      <c r="H61" s="40">
        <f t="shared" si="26"/>
        <v>27512000</v>
      </c>
      <c r="I61" s="41">
        <f t="shared" si="26"/>
        <v>30109811</v>
      </c>
      <c r="J61" s="40">
        <f t="shared" si="26"/>
        <v>28175000</v>
      </c>
      <c r="K61" s="41">
        <f t="shared" si="26"/>
        <v>33191066</v>
      </c>
      <c r="L61" s="40">
        <f t="shared" si="26"/>
        <v>1724000</v>
      </c>
      <c r="M61" s="41">
        <f t="shared" si="26"/>
        <v>10278465</v>
      </c>
      <c r="N61" s="40">
        <f t="shared" si="26"/>
        <v>10154000</v>
      </c>
      <c r="O61" s="41">
        <f t="shared" si="26"/>
        <v>8376007</v>
      </c>
      <c r="P61" s="40">
        <f t="shared" si="26"/>
        <v>67565000</v>
      </c>
      <c r="Q61" s="41">
        <f t="shared" si="26"/>
        <v>81955349</v>
      </c>
      <c r="R61" s="20">
        <f t="shared" si="16"/>
        <v>488.97911832946636</v>
      </c>
      <c r="S61" s="21">
        <f t="shared" si="17"/>
        <v>-18.509164549375807</v>
      </c>
      <c r="T61" s="20">
        <f t="shared" si="18"/>
        <v>53.738169092499803</v>
      </c>
      <c r="U61" s="22">
        <f t="shared" si="19"/>
        <v>65.183606935496698</v>
      </c>
      <c r="V61" s="40">
        <f t="shared" ref="V61:W61" si="27">+V8+V43</f>
        <v>1508000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134460000</v>
      </c>
      <c r="C65" s="48">
        <f t="shared" si="30"/>
        <v>-8730000</v>
      </c>
      <c r="D65" s="48">
        <f t="shared" si="30"/>
        <v>0</v>
      </c>
      <c r="E65" s="48">
        <f t="shared" si="30"/>
        <v>125730000</v>
      </c>
      <c r="F65" s="49">
        <f t="shared" si="30"/>
        <v>134460000</v>
      </c>
      <c r="G65" s="50">
        <f t="shared" si="30"/>
        <v>68438000</v>
      </c>
      <c r="H65" s="49">
        <f t="shared" si="30"/>
        <v>27512000</v>
      </c>
      <c r="I65" s="50">
        <f t="shared" si="30"/>
        <v>30109811</v>
      </c>
      <c r="J65" s="49">
        <f t="shared" si="30"/>
        <v>28175000</v>
      </c>
      <c r="K65" s="50">
        <f t="shared" si="30"/>
        <v>33191066</v>
      </c>
      <c r="L65" s="49">
        <f t="shared" si="30"/>
        <v>1724000</v>
      </c>
      <c r="M65" s="51">
        <f t="shared" si="30"/>
        <v>10278465</v>
      </c>
      <c r="N65" s="49">
        <f t="shared" si="30"/>
        <v>10154000</v>
      </c>
      <c r="O65" s="50">
        <f t="shared" si="30"/>
        <v>8376007</v>
      </c>
      <c r="P65" s="49">
        <f t="shared" si="30"/>
        <v>67565000</v>
      </c>
      <c r="Q65" s="50">
        <f t="shared" si="30"/>
        <v>81955349</v>
      </c>
      <c r="R65" s="34">
        <f t="shared" si="16"/>
        <v>488.97911832946636</v>
      </c>
      <c r="S65" s="35">
        <f t="shared" si="17"/>
        <v>-18.509164549375807</v>
      </c>
      <c r="T65" s="34">
        <f t="shared" si="18"/>
        <v>53.738169092499803</v>
      </c>
      <c r="U65" s="35">
        <f t="shared" si="19"/>
        <v>65.183606935496698</v>
      </c>
      <c r="V65" s="49">
        <f>+V61+V62</f>
        <v>1508000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25701000</v>
      </c>
      <c r="C8" s="36">
        <f t="shared" si="0"/>
        <v>0</v>
      </c>
      <c r="D8" s="36">
        <f t="shared" si="0"/>
        <v>0</v>
      </c>
      <c r="E8" s="36">
        <f t="shared" si="0"/>
        <v>25701000</v>
      </c>
      <c r="F8" s="37">
        <f t="shared" si="0"/>
        <v>25701000</v>
      </c>
      <c r="G8" s="38">
        <f t="shared" si="0"/>
        <v>25701000</v>
      </c>
      <c r="H8" s="37">
        <f t="shared" si="0"/>
        <v>6890000</v>
      </c>
      <c r="I8" s="38">
        <f t="shared" si="0"/>
        <v>6384843</v>
      </c>
      <c r="J8" s="37">
        <f t="shared" si="0"/>
        <v>11027000</v>
      </c>
      <c r="K8" s="38">
        <f t="shared" si="0"/>
        <v>10795241</v>
      </c>
      <c r="L8" s="37">
        <f t="shared" si="0"/>
        <v>6208000</v>
      </c>
      <c r="M8" s="38">
        <f t="shared" si="0"/>
        <v>-405000</v>
      </c>
      <c r="N8" s="37">
        <f t="shared" si="0"/>
        <v>438000</v>
      </c>
      <c r="O8" s="38">
        <f t="shared" si="0"/>
        <v>8659355</v>
      </c>
      <c r="P8" s="37">
        <f t="shared" si="0"/>
        <v>24563000</v>
      </c>
      <c r="Q8" s="38">
        <f t="shared" si="0"/>
        <v>25434439</v>
      </c>
      <c r="R8" s="16">
        <f>IF(($L8       =0),0,((($N8       -$L8       )/$L8       )*100))</f>
        <v>-92.944587628865989</v>
      </c>
      <c r="S8" s="17">
        <f>IF(($M8       =0),0,((($O8       -$M8       )/$M8       )*100))</f>
        <v>-2238.1123456790124</v>
      </c>
      <c r="T8" s="16">
        <f>IF(($E8       =0),0,(($P8       /$E8       )*100))</f>
        <v>95.572156725419248</v>
      </c>
      <c r="U8" s="18">
        <f>IF(($E8       =0),0,(($Q8       /$E8       )*100))</f>
        <v>98.962838021866844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17346000</v>
      </c>
      <c r="C9" s="39">
        <f t="shared" si="2"/>
        <v>0</v>
      </c>
      <c r="D9" s="39">
        <f t="shared" si="2"/>
        <v>0</v>
      </c>
      <c r="E9" s="39">
        <f t="shared" si="2"/>
        <v>17346000</v>
      </c>
      <c r="F9" s="40">
        <f t="shared" si="2"/>
        <v>17346000</v>
      </c>
      <c r="G9" s="41">
        <f t="shared" si="2"/>
        <v>17346000</v>
      </c>
      <c r="H9" s="40">
        <f t="shared" si="2"/>
        <v>4870000</v>
      </c>
      <c r="I9" s="41">
        <f t="shared" si="2"/>
        <v>4700616</v>
      </c>
      <c r="J9" s="40">
        <f t="shared" si="2"/>
        <v>9120000</v>
      </c>
      <c r="K9" s="41">
        <f t="shared" si="2"/>
        <v>9634711</v>
      </c>
      <c r="L9" s="40">
        <f t="shared" si="2"/>
        <v>3356000</v>
      </c>
      <c r="M9" s="41">
        <f t="shared" si="2"/>
        <v>0</v>
      </c>
      <c r="N9" s="40">
        <f t="shared" si="2"/>
        <v>0</v>
      </c>
      <c r="O9" s="41">
        <f t="shared" si="2"/>
        <v>7890749</v>
      </c>
      <c r="P9" s="40">
        <f t="shared" si="2"/>
        <v>17346000</v>
      </c>
      <c r="Q9" s="41">
        <f t="shared" si="2"/>
        <v>22226076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128.1337253545486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17346000</v>
      </c>
      <c r="C10" s="42"/>
      <c r="D10" s="42"/>
      <c r="E10" s="42">
        <f t="shared" ref="E10:E41" si="4">$B10      +$C10      +$D10</f>
        <v>17346000</v>
      </c>
      <c r="F10" s="43">
        <v>17346000</v>
      </c>
      <c r="G10" s="44">
        <v>17346000</v>
      </c>
      <c r="H10" s="43">
        <v>4870000</v>
      </c>
      <c r="I10" s="44">
        <v>4700616</v>
      </c>
      <c r="J10" s="43">
        <v>9120000</v>
      </c>
      <c r="K10" s="44">
        <v>9634711</v>
      </c>
      <c r="L10" s="43">
        <v>3356000</v>
      </c>
      <c r="M10" s="44"/>
      <c r="N10" s="43"/>
      <c r="O10" s="44">
        <v>7890749</v>
      </c>
      <c r="P10" s="43">
        <f t="shared" ref="P10:P41" si="5">$H10      +$J10      +$L10      +$N10</f>
        <v>17346000</v>
      </c>
      <c r="Q10" s="44">
        <f t="shared" ref="Q10:Q41" si="6">$I10      +$K10      +$M10      +$O10</f>
        <v>22226076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128.1337253545486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8355000</v>
      </c>
      <c r="C28" s="39">
        <f t="shared" si="11"/>
        <v>0</v>
      </c>
      <c r="D28" s="39">
        <f t="shared" si="11"/>
        <v>0</v>
      </c>
      <c r="E28" s="39">
        <f t="shared" si="11"/>
        <v>8355000</v>
      </c>
      <c r="F28" s="40">
        <f t="shared" si="11"/>
        <v>8355000</v>
      </c>
      <c r="G28" s="41">
        <f t="shared" si="11"/>
        <v>8355000</v>
      </c>
      <c r="H28" s="40">
        <f t="shared" si="11"/>
        <v>2020000</v>
      </c>
      <c r="I28" s="41">
        <f t="shared" si="11"/>
        <v>1684227</v>
      </c>
      <c r="J28" s="40">
        <f t="shared" si="11"/>
        <v>1907000</v>
      </c>
      <c r="K28" s="41">
        <f t="shared" si="11"/>
        <v>1160530</v>
      </c>
      <c r="L28" s="40">
        <f t="shared" si="11"/>
        <v>2852000</v>
      </c>
      <c r="M28" s="41">
        <f t="shared" si="11"/>
        <v>-405000</v>
      </c>
      <c r="N28" s="40">
        <f t="shared" si="11"/>
        <v>438000</v>
      </c>
      <c r="O28" s="41">
        <f t="shared" si="11"/>
        <v>768606</v>
      </c>
      <c r="P28" s="40">
        <f t="shared" si="11"/>
        <v>7217000</v>
      </c>
      <c r="Q28" s="41">
        <f t="shared" si="11"/>
        <v>3208363</v>
      </c>
      <c r="R28" s="20">
        <f t="shared" si="7"/>
        <v>-84.642356241234211</v>
      </c>
      <c r="S28" s="21">
        <f t="shared" si="8"/>
        <v>-289.77925925925928</v>
      </c>
      <c r="T28" s="20">
        <f t="shared" si="9"/>
        <v>86.379413524835428</v>
      </c>
      <c r="U28" s="22">
        <f t="shared" si="10"/>
        <v>38.400514661879114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1718000</v>
      </c>
      <c r="I31" s="44">
        <v>1718615</v>
      </c>
      <c r="J31" s="43">
        <v>130000</v>
      </c>
      <c r="K31" s="44">
        <v>92572</v>
      </c>
      <c r="L31" s="43">
        <v>232000</v>
      </c>
      <c r="M31" s="44"/>
      <c r="N31" s="43"/>
      <c r="O31" s="44">
        <v>243787</v>
      </c>
      <c r="P31" s="43">
        <f t="shared" si="5"/>
        <v>2080000</v>
      </c>
      <c r="Q31" s="44">
        <f t="shared" si="6"/>
        <v>2054974</v>
      </c>
      <c r="R31" s="24">
        <f t="shared" si="7"/>
        <v>-100</v>
      </c>
      <c r="S31" s="25">
        <f t="shared" si="8"/>
        <v>0</v>
      </c>
      <c r="T31" s="24">
        <f t="shared" si="9"/>
        <v>69.333333333333343</v>
      </c>
      <c r="U31" s="26">
        <f t="shared" si="10"/>
        <v>68.499133333333333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1355000</v>
      </c>
      <c r="C33" s="42"/>
      <c r="D33" s="42"/>
      <c r="E33" s="42">
        <f t="shared" si="4"/>
        <v>1355000</v>
      </c>
      <c r="F33" s="43">
        <v>1355000</v>
      </c>
      <c r="G33" s="44">
        <v>1355000</v>
      </c>
      <c r="H33" s="43">
        <v>302000</v>
      </c>
      <c r="I33" s="44">
        <v>-34388</v>
      </c>
      <c r="J33" s="43">
        <v>298000</v>
      </c>
      <c r="K33" s="44">
        <v>-411362</v>
      </c>
      <c r="L33" s="43">
        <v>317000</v>
      </c>
      <c r="M33" s="44">
        <v>-405000</v>
      </c>
      <c r="N33" s="43">
        <v>438000</v>
      </c>
      <c r="O33" s="44">
        <v>524819</v>
      </c>
      <c r="P33" s="43">
        <f t="shared" si="5"/>
        <v>1355000</v>
      </c>
      <c r="Q33" s="44">
        <f t="shared" si="6"/>
        <v>-325931</v>
      </c>
      <c r="R33" s="24">
        <f t="shared" si="7"/>
        <v>38.170347003154575</v>
      </c>
      <c r="S33" s="25">
        <f t="shared" si="8"/>
        <v>-229.58493827160495</v>
      </c>
      <c r="T33" s="24">
        <f t="shared" si="9"/>
        <v>100</v>
      </c>
      <c r="U33" s="26">
        <f t="shared" si="10"/>
        <v>-24.053948339483394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1479000</v>
      </c>
      <c r="K36" s="44">
        <v>1479320</v>
      </c>
      <c r="L36" s="43">
        <v>2303000</v>
      </c>
      <c r="M36" s="44"/>
      <c r="N36" s="43"/>
      <c r="O36" s="44"/>
      <c r="P36" s="43">
        <f t="shared" si="5"/>
        <v>3782000</v>
      </c>
      <c r="Q36" s="44">
        <f t="shared" si="6"/>
        <v>1479320</v>
      </c>
      <c r="R36" s="24">
        <f t="shared" si="7"/>
        <v>-100</v>
      </c>
      <c r="S36" s="25">
        <f t="shared" si="8"/>
        <v>0</v>
      </c>
      <c r="T36" s="24">
        <f t="shared" si="9"/>
        <v>94.55</v>
      </c>
      <c r="U36" s="26">
        <f t="shared" si="10"/>
        <v>36.982999999999997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13521000</v>
      </c>
      <c r="C43" s="45">
        <f t="shared" si="20"/>
        <v>-13274000</v>
      </c>
      <c r="D43" s="45">
        <f t="shared" si="20"/>
        <v>0</v>
      </c>
      <c r="E43" s="45">
        <f t="shared" si="20"/>
        <v>247000</v>
      </c>
      <c r="F43" s="46">
        <f t="shared" si="20"/>
        <v>13521000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13521000</v>
      </c>
      <c r="C44" s="39">
        <f t="shared" si="22"/>
        <v>-13274000</v>
      </c>
      <c r="D44" s="39">
        <f t="shared" si="22"/>
        <v>0</v>
      </c>
      <c r="E44" s="39">
        <f t="shared" si="22"/>
        <v>247000</v>
      </c>
      <c r="F44" s="40">
        <f t="shared" si="22"/>
        <v>13521000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13521000</v>
      </c>
      <c r="C46" s="42">
        <v>-13274000</v>
      </c>
      <c r="D46" s="42"/>
      <c r="E46" s="42">
        <f t="shared" si="13"/>
        <v>247000</v>
      </c>
      <c r="F46" s="43">
        <v>13521000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39222000</v>
      </c>
      <c r="C61" s="39">
        <f t="shared" si="26"/>
        <v>-13274000</v>
      </c>
      <c r="D61" s="39">
        <f t="shared" si="26"/>
        <v>0</v>
      </c>
      <c r="E61" s="39">
        <f t="shared" si="26"/>
        <v>25948000</v>
      </c>
      <c r="F61" s="40">
        <f t="shared" si="26"/>
        <v>39222000</v>
      </c>
      <c r="G61" s="41">
        <f t="shared" si="26"/>
        <v>25701000</v>
      </c>
      <c r="H61" s="40">
        <f t="shared" si="26"/>
        <v>6890000</v>
      </c>
      <c r="I61" s="41">
        <f t="shared" si="26"/>
        <v>6384843</v>
      </c>
      <c r="J61" s="40">
        <f t="shared" si="26"/>
        <v>11027000</v>
      </c>
      <c r="K61" s="41">
        <f t="shared" si="26"/>
        <v>10795241</v>
      </c>
      <c r="L61" s="40">
        <f t="shared" si="26"/>
        <v>6208000</v>
      </c>
      <c r="M61" s="41">
        <f t="shared" si="26"/>
        <v>-405000</v>
      </c>
      <c r="N61" s="40">
        <f t="shared" si="26"/>
        <v>438000</v>
      </c>
      <c r="O61" s="41">
        <f t="shared" si="26"/>
        <v>8659355</v>
      </c>
      <c r="P61" s="40">
        <f t="shared" si="26"/>
        <v>24563000</v>
      </c>
      <c r="Q61" s="41">
        <f t="shared" si="26"/>
        <v>25434439</v>
      </c>
      <c r="R61" s="20">
        <f t="shared" si="16"/>
        <v>-92.944587628865989</v>
      </c>
      <c r="S61" s="21">
        <f t="shared" si="17"/>
        <v>-2238.1123456790124</v>
      </c>
      <c r="T61" s="20">
        <f t="shared" si="18"/>
        <v>94.662401726529993</v>
      </c>
      <c r="U61" s="22">
        <f t="shared" si="19"/>
        <v>98.020806998612613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39222000</v>
      </c>
      <c r="C65" s="48">
        <f t="shared" si="30"/>
        <v>-13274000</v>
      </c>
      <c r="D65" s="48">
        <f t="shared" si="30"/>
        <v>0</v>
      </c>
      <c r="E65" s="48">
        <f t="shared" si="30"/>
        <v>25948000</v>
      </c>
      <c r="F65" s="49">
        <f t="shared" si="30"/>
        <v>39222000</v>
      </c>
      <c r="G65" s="50">
        <f t="shared" si="30"/>
        <v>25701000</v>
      </c>
      <c r="H65" s="49">
        <f t="shared" si="30"/>
        <v>6890000</v>
      </c>
      <c r="I65" s="50">
        <f t="shared" si="30"/>
        <v>6384843</v>
      </c>
      <c r="J65" s="49">
        <f t="shared" si="30"/>
        <v>11027000</v>
      </c>
      <c r="K65" s="50">
        <f t="shared" si="30"/>
        <v>10795241</v>
      </c>
      <c r="L65" s="49">
        <f t="shared" si="30"/>
        <v>6208000</v>
      </c>
      <c r="M65" s="51">
        <f t="shared" si="30"/>
        <v>-405000</v>
      </c>
      <c r="N65" s="49">
        <f t="shared" si="30"/>
        <v>438000</v>
      </c>
      <c r="O65" s="50">
        <f t="shared" si="30"/>
        <v>8659355</v>
      </c>
      <c r="P65" s="49">
        <f t="shared" si="30"/>
        <v>24563000</v>
      </c>
      <c r="Q65" s="50">
        <f t="shared" si="30"/>
        <v>25434439</v>
      </c>
      <c r="R65" s="34">
        <f t="shared" si="16"/>
        <v>-92.944587628865989</v>
      </c>
      <c r="S65" s="35">
        <f t="shared" si="17"/>
        <v>-2238.1123456790124</v>
      </c>
      <c r="T65" s="34">
        <f t="shared" si="18"/>
        <v>94.662401726529993</v>
      </c>
      <c r="U65" s="35">
        <f t="shared" si="19"/>
        <v>98.020806998612613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44772000</v>
      </c>
      <c r="C8" s="36">
        <f t="shared" si="0"/>
        <v>0</v>
      </c>
      <c r="D8" s="36">
        <f t="shared" si="0"/>
        <v>0</v>
      </c>
      <c r="E8" s="36">
        <f t="shared" si="0"/>
        <v>44772000</v>
      </c>
      <c r="F8" s="37">
        <f t="shared" si="0"/>
        <v>44772000</v>
      </c>
      <c r="G8" s="38">
        <f t="shared" si="0"/>
        <v>43876000</v>
      </c>
      <c r="H8" s="37">
        <f t="shared" si="0"/>
        <v>5083000</v>
      </c>
      <c r="I8" s="38">
        <f t="shared" si="0"/>
        <v>-560000</v>
      </c>
      <c r="J8" s="37">
        <f t="shared" si="0"/>
        <v>19351000</v>
      </c>
      <c r="K8" s="38">
        <f t="shared" si="0"/>
        <v>4656326</v>
      </c>
      <c r="L8" s="37">
        <f t="shared" si="0"/>
        <v>4304000</v>
      </c>
      <c r="M8" s="38">
        <f t="shared" si="0"/>
        <v>-22665159</v>
      </c>
      <c r="N8" s="37">
        <f t="shared" si="0"/>
        <v>11363000</v>
      </c>
      <c r="O8" s="38">
        <f t="shared" si="0"/>
        <v>44180077</v>
      </c>
      <c r="P8" s="37">
        <f t="shared" si="0"/>
        <v>40101000</v>
      </c>
      <c r="Q8" s="38">
        <f t="shared" si="0"/>
        <v>25611244</v>
      </c>
      <c r="R8" s="16">
        <f>IF(($L8       =0),0,((($N8       -$L8       )/$L8       )*100))</f>
        <v>164.01022304832713</v>
      </c>
      <c r="S8" s="17">
        <f>IF(($M8       =0),0,((($O8       -$M8       )/$M8       )*100))</f>
        <v>-294.92506979545124</v>
      </c>
      <c r="T8" s="16">
        <f>IF(($E8       =0),0,(($P8       /$E8       )*100))</f>
        <v>89.567140176896274</v>
      </c>
      <c r="U8" s="18">
        <f>IF(($E8       =0),0,(($Q8       /$E8       )*100))</f>
        <v>57.203707674439386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36531000</v>
      </c>
      <c r="C9" s="39">
        <f t="shared" si="2"/>
        <v>0</v>
      </c>
      <c r="D9" s="39">
        <f t="shared" si="2"/>
        <v>0</v>
      </c>
      <c r="E9" s="39">
        <f t="shared" si="2"/>
        <v>36531000</v>
      </c>
      <c r="F9" s="40">
        <f t="shared" si="2"/>
        <v>36531000</v>
      </c>
      <c r="G9" s="41">
        <f t="shared" si="2"/>
        <v>36531000</v>
      </c>
      <c r="H9" s="40">
        <f t="shared" si="2"/>
        <v>3493000</v>
      </c>
      <c r="I9" s="41">
        <f t="shared" si="2"/>
        <v>0</v>
      </c>
      <c r="J9" s="40">
        <f t="shared" si="2"/>
        <v>16609000</v>
      </c>
      <c r="K9" s="41">
        <f t="shared" si="2"/>
        <v>3015000</v>
      </c>
      <c r="L9" s="40">
        <f t="shared" si="2"/>
        <v>2073000</v>
      </c>
      <c r="M9" s="41">
        <f t="shared" si="2"/>
        <v>-23665159</v>
      </c>
      <c r="N9" s="40">
        <f t="shared" si="2"/>
        <v>10837000</v>
      </c>
      <c r="O9" s="41">
        <f t="shared" si="2"/>
        <v>36531000</v>
      </c>
      <c r="P9" s="40">
        <f t="shared" si="2"/>
        <v>33012000</v>
      </c>
      <c r="Q9" s="41">
        <f t="shared" si="2"/>
        <v>15880841</v>
      </c>
      <c r="R9" s="20">
        <f>IF(($L9       =0),0,((($N9       -$L9       )/$L9       )*100))</f>
        <v>422.76893391220449</v>
      </c>
      <c r="S9" s="21">
        <f>IF(($M9       =0),0,((($O9       -$M9       )/$M9       )*100))</f>
        <v>-254.36617180556445</v>
      </c>
      <c r="T9" s="20">
        <f>IF(($E9       =0),0,(($P9       /$E9       )*100))</f>
        <v>90.367085489036711</v>
      </c>
      <c r="U9" s="22">
        <f>IF(($E9       =0),0,(($Q9       /$E9       )*100))</f>
        <v>43.472231803126107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36531000</v>
      </c>
      <c r="C10" s="42"/>
      <c r="D10" s="42"/>
      <c r="E10" s="42">
        <f t="shared" ref="E10:E41" si="4">$B10      +$C10      +$D10</f>
        <v>36531000</v>
      </c>
      <c r="F10" s="43">
        <v>36531000</v>
      </c>
      <c r="G10" s="44">
        <v>36531000</v>
      </c>
      <c r="H10" s="43">
        <v>3493000</v>
      </c>
      <c r="I10" s="44"/>
      <c r="J10" s="43">
        <v>16609000</v>
      </c>
      <c r="K10" s="44">
        <v>3015000</v>
      </c>
      <c r="L10" s="43">
        <v>2073000</v>
      </c>
      <c r="M10" s="44">
        <v>-23665159</v>
      </c>
      <c r="N10" s="43">
        <v>10837000</v>
      </c>
      <c r="O10" s="44">
        <v>36531000</v>
      </c>
      <c r="P10" s="43">
        <f t="shared" ref="P10:P41" si="5">$H10      +$J10      +$L10      +$N10</f>
        <v>33012000</v>
      </c>
      <c r="Q10" s="44">
        <f t="shared" ref="Q10:Q41" si="6">$I10      +$K10      +$M10      +$O10</f>
        <v>15880841</v>
      </c>
      <c r="R10" s="24">
        <f t="shared" ref="R10:R41" si="7">IF(($L10      =0),0,((($N10      -$L10      )/$L10      )*100))</f>
        <v>422.76893391220449</v>
      </c>
      <c r="S10" s="25">
        <f t="shared" ref="S10:S41" si="8">IF(($M10      =0),0,((($O10      -$M10      )/$M10      )*100))</f>
        <v>-254.36617180556445</v>
      </c>
      <c r="T10" s="24">
        <f t="shared" ref="T10:T41" si="9">IF(($E10      =0),0,(($P10      /$E10      )*100))</f>
        <v>90.367085489036711</v>
      </c>
      <c r="U10" s="26">
        <f t="shared" ref="U10:U41" si="10">IF(($E10      =0),0,(($Q10      /$E10      )*100))</f>
        <v>43.472231803126107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8241000</v>
      </c>
      <c r="C28" s="39">
        <f t="shared" si="11"/>
        <v>0</v>
      </c>
      <c r="D28" s="39">
        <f t="shared" si="11"/>
        <v>0</v>
      </c>
      <c r="E28" s="39">
        <f t="shared" si="11"/>
        <v>8241000</v>
      </c>
      <c r="F28" s="40">
        <f t="shared" si="11"/>
        <v>8241000</v>
      </c>
      <c r="G28" s="41">
        <f t="shared" si="11"/>
        <v>7345000</v>
      </c>
      <c r="H28" s="40">
        <f t="shared" si="11"/>
        <v>1590000</v>
      </c>
      <c r="I28" s="41">
        <f t="shared" si="11"/>
        <v>-560000</v>
      </c>
      <c r="J28" s="40">
        <f t="shared" si="11"/>
        <v>2742000</v>
      </c>
      <c r="K28" s="41">
        <f t="shared" si="11"/>
        <v>1641326</v>
      </c>
      <c r="L28" s="40">
        <f t="shared" si="11"/>
        <v>2231000</v>
      </c>
      <c r="M28" s="41">
        <f t="shared" si="11"/>
        <v>1000000</v>
      </c>
      <c r="N28" s="40">
        <f t="shared" si="11"/>
        <v>526000</v>
      </c>
      <c r="O28" s="41">
        <f t="shared" si="11"/>
        <v>7649077</v>
      </c>
      <c r="P28" s="40">
        <f t="shared" si="11"/>
        <v>7089000</v>
      </c>
      <c r="Q28" s="41">
        <f t="shared" si="11"/>
        <v>9730403</v>
      </c>
      <c r="R28" s="20">
        <f t="shared" si="7"/>
        <v>-76.423128641864636</v>
      </c>
      <c r="S28" s="21">
        <f t="shared" si="8"/>
        <v>664.90769999999998</v>
      </c>
      <c r="T28" s="20">
        <f t="shared" si="9"/>
        <v>86.021113942482714</v>
      </c>
      <c r="U28" s="22">
        <f t="shared" si="10"/>
        <v>118.07308579055939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1590000</v>
      </c>
      <c r="I31" s="44"/>
      <c r="J31" s="43">
        <v>742000</v>
      </c>
      <c r="K31" s="44">
        <v>1641326</v>
      </c>
      <c r="L31" s="43">
        <v>412000</v>
      </c>
      <c r="M31" s="44"/>
      <c r="N31" s="43"/>
      <c r="O31" s="44">
        <v>1358674</v>
      </c>
      <c r="P31" s="43">
        <f t="shared" si="5"/>
        <v>2744000</v>
      </c>
      <c r="Q31" s="44">
        <f t="shared" si="6"/>
        <v>3000000</v>
      </c>
      <c r="R31" s="24">
        <f t="shared" si="7"/>
        <v>-100</v>
      </c>
      <c r="S31" s="25">
        <f t="shared" si="8"/>
        <v>0</v>
      </c>
      <c r="T31" s="24">
        <f t="shared" si="9"/>
        <v>91.466666666666669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2241000</v>
      </c>
      <c r="C33" s="42"/>
      <c r="D33" s="42"/>
      <c r="E33" s="42">
        <f t="shared" si="4"/>
        <v>2241000</v>
      </c>
      <c r="F33" s="43">
        <v>2241000</v>
      </c>
      <c r="G33" s="44">
        <v>1345000</v>
      </c>
      <c r="H33" s="43"/>
      <c r="I33" s="44">
        <v>-560000</v>
      </c>
      <c r="J33" s="43"/>
      <c r="K33" s="44"/>
      <c r="L33" s="43">
        <v>819000</v>
      </c>
      <c r="M33" s="44"/>
      <c r="N33" s="43">
        <v>526000</v>
      </c>
      <c r="O33" s="44">
        <v>6290403</v>
      </c>
      <c r="P33" s="43">
        <f t="shared" si="5"/>
        <v>1345000</v>
      </c>
      <c r="Q33" s="44">
        <f t="shared" si="6"/>
        <v>5730403</v>
      </c>
      <c r="R33" s="24">
        <f t="shared" si="7"/>
        <v>-35.775335775335776</v>
      </c>
      <c r="S33" s="25">
        <f t="shared" si="8"/>
        <v>0</v>
      </c>
      <c r="T33" s="24">
        <f t="shared" si="9"/>
        <v>60.017849174475678</v>
      </c>
      <c r="U33" s="26">
        <f t="shared" si="10"/>
        <v>255.7074074074074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2000000</v>
      </c>
      <c r="K36" s="44"/>
      <c r="L36" s="43">
        <v>1000000</v>
      </c>
      <c r="M36" s="44">
        <v>1000000</v>
      </c>
      <c r="N36" s="43"/>
      <c r="O36" s="44"/>
      <c r="P36" s="43">
        <f t="shared" si="5"/>
        <v>3000000</v>
      </c>
      <c r="Q36" s="44">
        <f t="shared" si="6"/>
        <v>1000000</v>
      </c>
      <c r="R36" s="24">
        <f t="shared" si="7"/>
        <v>-100</v>
      </c>
      <c r="S36" s="25">
        <f t="shared" si="8"/>
        <v>-100</v>
      </c>
      <c r="T36" s="24">
        <f t="shared" si="9"/>
        <v>100</v>
      </c>
      <c r="U36" s="26">
        <f t="shared" si="10"/>
        <v>33.333333333333329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12755000</v>
      </c>
      <c r="C43" s="45">
        <f t="shared" si="20"/>
        <v>4803000</v>
      </c>
      <c r="D43" s="45">
        <f t="shared" si="20"/>
        <v>0</v>
      </c>
      <c r="E43" s="45">
        <f t="shared" si="20"/>
        <v>17558000</v>
      </c>
      <c r="F43" s="46">
        <f t="shared" si="20"/>
        <v>12755000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12755000</v>
      </c>
      <c r="C44" s="39">
        <f t="shared" si="22"/>
        <v>4803000</v>
      </c>
      <c r="D44" s="39">
        <f t="shared" si="22"/>
        <v>0</v>
      </c>
      <c r="E44" s="39">
        <f t="shared" si="22"/>
        <v>17558000</v>
      </c>
      <c r="F44" s="40">
        <f t="shared" si="22"/>
        <v>12755000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12755000</v>
      </c>
      <c r="C46" s="42">
        <v>4803000</v>
      </c>
      <c r="D46" s="42"/>
      <c r="E46" s="42">
        <f t="shared" si="13"/>
        <v>17558000</v>
      </c>
      <c r="F46" s="43">
        <v>12755000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57527000</v>
      </c>
      <c r="C61" s="39">
        <f t="shared" si="26"/>
        <v>4803000</v>
      </c>
      <c r="D61" s="39">
        <f t="shared" si="26"/>
        <v>0</v>
      </c>
      <c r="E61" s="39">
        <f t="shared" si="26"/>
        <v>62330000</v>
      </c>
      <c r="F61" s="40">
        <f t="shared" si="26"/>
        <v>57527000</v>
      </c>
      <c r="G61" s="41">
        <f t="shared" si="26"/>
        <v>43876000</v>
      </c>
      <c r="H61" s="40">
        <f t="shared" si="26"/>
        <v>5083000</v>
      </c>
      <c r="I61" s="41">
        <f t="shared" si="26"/>
        <v>-560000</v>
      </c>
      <c r="J61" s="40">
        <f t="shared" si="26"/>
        <v>19351000</v>
      </c>
      <c r="K61" s="41">
        <f t="shared" si="26"/>
        <v>4656326</v>
      </c>
      <c r="L61" s="40">
        <f t="shared" si="26"/>
        <v>4304000</v>
      </c>
      <c r="M61" s="41">
        <f t="shared" si="26"/>
        <v>-22665159</v>
      </c>
      <c r="N61" s="40">
        <f t="shared" si="26"/>
        <v>11363000</v>
      </c>
      <c r="O61" s="41">
        <f t="shared" si="26"/>
        <v>44180077</v>
      </c>
      <c r="P61" s="40">
        <f t="shared" si="26"/>
        <v>40101000</v>
      </c>
      <c r="Q61" s="41">
        <f t="shared" si="26"/>
        <v>25611244</v>
      </c>
      <c r="R61" s="20">
        <f t="shared" si="16"/>
        <v>164.01022304832713</v>
      </c>
      <c r="S61" s="21">
        <f t="shared" si="17"/>
        <v>-294.92506979545124</v>
      </c>
      <c r="T61" s="20">
        <f t="shared" si="18"/>
        <v>64.336595539868441</v>
      </c>
      <c r="U61" s="22">
        <f t="shared" si="19"/>
        <v>41.08975453232793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57527000</v>
      </c>
      <c r="C65" s="48">
        <f t="shared" si="30"/>
        <v>4803000</v>
      </c>
      <c r="D65" s="48">
        <f t="shared" si="30"/>
        <v>0</v>
      </c>
      <c r="E65" s="48">
        <f t="shared" si="30"/>
        <v>62330000</v>
      </c>
      <c r="F65" s="49">
        <f t="shared" si="30"/>
        <v>57527000</v>
      </c>
      <c r="G65" s="50">
        <f t="shared" si="30"/>
        <v>43876000</v>
      </c>
      <c r="H65" s="49">
        <f t="shared" si="30"/>
        <v>5083000</v>
      </c>
      <c r="I65" s="50">
        <f t="shared" si="30"/>
        <v>-560000</v>
      </c>
      <c r="J65" s="49">
        <f t="shared" si="30"/>
        <v>19351000</v>
      </c>
      <c r="K65" s="50">
        <f t="shared" si="30"/>
        <v>4656326</v>
      </c>
      <c r="L65" s="49">
        <f t="shared" si="30"/>
        <v>4304000</v>
      </c>
      <c r="M65" s="51">
        <f t="shared" si="30"/>
        <v>-22665159</v>
      </c>
      <c r="N65" s="49">
        <f t="shared" si="30"/>
        <v>11363000</v>
      </c>
      <c r="O65" s="50">
        <f t="shared" si="30"/>
        <v>44180077</v>
      </c>
      <c r="P65" s="49">
        <f t="shared" si="30"/>
        <v>40101000</v>
      </c>
      <c r="Q65" s="50">
        <f t="shared" si="30"/>
        <v>25611244</v>
      </c>
      <c r="R65" s="34">
        <f t="shared" si="16"/>
        <v>164.01022304832713</v>
      </c>
      <c r="S65" s="35">
        <f t="shared" si="17"/>
        <v>-294.92506979545124</v>
      </c>
      <c r="T65" s="34">
        <f t="shared" si="18"/>
        <v>64.336595539868441</v>
      </c>
      <c r="U65" s="35">
        <f t="shared" si="19"/>
        <v>41.08975453232793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234004000</v>
      </c>
      <c r="C8" s="36">
        <f t="shared" si="0"/>
        <v>22998000</v>
      </c>
      <c r="D8" s="36">
        <f t="shared" si="0"/>
        <v>0</v>
      </c>
      <c r="E8" s="36">
        <f t="shared" si="0"/>
        <v>257002000</v>
      </c>
      <c r="F8" s="37">
        <f t="shared" si="0"/>
        <v>257002000</v>
      </c>
      <c r="G8" s="38">
        <f t="shared" si="0"/>
        <v>187108000</v>
      </c>
      <c r="H8" s="37">
        <f t="shared" si="0"/>
        <v>6339000</v>
      </c>
      <c r="I8" s="38">
        <f t="shared" si="0"/>
        <v>2975822</v>
      </c>
      <c r="J8" s="37">
        <f t="shared" si="0"/>
        <v>48234000</v>
      </c>
      <c r="K8" s="38">
        <f t="shared" si="0"/>
        <v>17133813</v>
      </c>
      <c r="L8" s="37">
        <f t="shared" si="0"/>
        <v>36107000</v>
      </c>
      <c r="M8" s="38">
        <f t="shared" si="0"/>
        <v>48203223</v>
      </c>
      <c r="N8" s="37">
        <f t="shared" si="0"/>
        <v>33981000</v>
      </c>
      <c r="O8" s="38">
        <f t="shared" si="0"/>
        <v>21342542</v>
      </c>
      <c r="P8" s="37">
        <f t="shared" si="0"/>
        <v>124661000</v>
      </c>
      <c r="Q8" s="38">
        <f t="shared" si="0"/>
        <v>89655400</v>
      </c>
      <c r="R8" s="16">
        <f>IF(($L8       =0),0,((($N8       -$L8       )/$L8       )*100))</f>
        <v>-5.8880549477940569</v>
      </c>
      <c r="S8" s="17">
        <f>IF(($M8       =0),0,((($O8       -$M8       )/$M8       )*100))</f>
        <v>-55.723827844457617</v>
      </c>
      <c r="T8" s="16">
        <f>IF(($E8       =0),0,(($P8       /$E8       )*100))</f>
        <v>48.505848203515924</v>
      </c>
      <c r="U8" s="18">
        <f>IF(($E8       =0),0,(($Q8       /$E8       )*100))</f>
        <v>34.885098170442255</v>
      </c>
      <c r="V8" s="37">
        <f t="shared" ref="V8:W8" si="1">+V9+V28</f>
        <v>2858000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223398000</v>
      </c>
      <c r="C9" s="39">
        <f t="shared" si="2"/>
        <v>22998000</v>
      </c>
      <c r="D9" s="39">
        <f t="shared" si="2"/>
        <v>0</v>
      </c>
      <c r="E9" s="39">
        <f t="shared" si="2"/>
        <v>246396000</v>
      </c>
      <c r="F9" s="40">
        <f t="shared" si="2"/>
        <v>246396000</v>
      </c>
      <c r="G9" s="41">
        <f t="shared" si="2"/>
        <v>176502000</v>
      </c>
      <c r="H9" s="40">
        <f t="shared" si="2"/>
        <v>5905000</v>
      </c>
      <c r="I9" s="41">
        <f t="shared" si="2"/>
        <v>2744551</v>
      </c>
      <c r="J9" s="40">
        <f t="shared" si="2"/>
        <v>45976000</v>
      </c>
      <c r="K9" s="41">
        <f t="shared" si="2"/>
        <v>13246747</v>
      </c>
      <c r="L9" s="40">
        <f t="shared" si="2"/>
        <v>33851000</v>
      </c>
      <c r="M9" s="41">
        <f t="shared" si="2"/>
        <v>46708634</v>
      </c>
      <c r="N9" s="40">
        <f t="shared" si="2"/>
        <v>33349000</v>
      </c>
      <c r="O9" s="41">
        <f t="shared" si="2"/>
        <v>18320330</v>
      </c>
      <c r="P9" s="40">
        <f t="shared" si="2"/>
        <v>119081000</v>
      </c>
      <c r="Q9" s="41">
        <f t="shared" si="2"/>
        <v>81020262</v>
      </c>
      <c r="R9" s="20">
        <f>IF(($L9       =0),0,((($N9       -$L9       )/$L9       )*100))</f>
        <v>-1.4829694839148031</v>
      </c>
      <c r="S9" s="21">
        <f>IF(($M9       =0),0,((($O9       -$M9       )/$M9       )*100))</f>
        <v>-60.777422863618746</v>
      </c>
      <c r="T9" s="20">
        <f>IF(($E9       =0),0,(($P9       /$E9       )*100))</f>
        <v>48.329112485592297</v>
      </c>
      <c r="U9" s="22">
        <f>IF(($E9       =0),0,(($Q9       /$E9       )*100))</f>
        <v>32.882133638533098</v>
      </c>
      <c r="V9" s="40">
        <f t="shared" ref="V9:W9" si="3">SUM(V10:V27)</f>
        <v>2858000</v>
      </c>
      <c r="W9" s="41">
        <f t="shared" si="3"/>
        <v>0</v>
      </c>
    </row>
    <row r="10" spans="1:23" ht="13" x14ac:dyDescent="0.3">
      <c r="A10" s="23" t="s">
        <v>36</v>
      </c>
      <c r="B10" s="42">
        <v>108271000</v>
      </c>
      <c r="C10" s="42"/>
      <c r="D10" s="42"/>
      <c r="E10" s="42">
        <f t="shared" ref="E10:E41" si="4">$B10      +$C10      +$D10</f>
        <v>108271000</v>
      </c>
      <c r="F10" s="43">
        <v>108271000</v>
      </c>
      <c r="G10" s="44">
        <v>78171000</v>
      </c>
      <c r="H10" s="43"/>
      <c r="I10" s="44"/>
      <c r="J10" s="43">
        <v>31539000</v>
      </c>
      <c r="K10" s="44">
        <v>8211704</v>
      </c>
      <c r="L10" s="43">
        <v>28395000</v>
      </c>
      <c r="M10" s="44">
        <v>35228002</v>
      </c>
      <c r="N10" s="43">
        <v>7380000</v>
      </c>
      <c r="O10" s="44">
        <v>11524149</v>
      </c>
      <c r="P10" s="43">
        <f t="shared" ref="P10:P41" si="5">$H10      +$J10      +$L10      +$N10</f>
        <v>67314000</v>
      </c>
      <c r="Q10" s="44">
        <f t="shared" ref="Q10:Q41" si="6">$I10      +$K10      +$M10      +$O10</f>
        <v>54963855</v>
      </c>
      <c r="R10" s="24">
        <f t="shared" ref="R10:R41" si="7">IF(($L10      =0),0,((($N10      -$L10      )/$L10      )*100))</f>
        <v>-74.009508716323296</v>
      </c>
      <c r="S10" s="25">
        <f t="shared" ref="S10:S41" si="8">IF(($M10      =0),0,((($O10      -$M10      )/$M10      )*100))</f>
        <v>-67.286963932839555</v>
      </c>
      <c r="T10" s="24">
        <f t="shared" ref="T10:T41" si="9">IF(($E10      =0),0,(($P10      /$E10      )*100))</f>
        <v>62.171772681512124</v>
      </c>
      <c r="U10" s="26">
        <f t="shared" ref="U10:U41" si="10">IF(($E10      =0),0,(($Q10      /$E10      )*100))</f>
        <v>50.765075597343703</v>
      </c>
      <c r="V10" s="43">
        <v>2574000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24733000</v>
      </c>
      <c r="C13" s="42"/>
      <c r="D13" s="42"/>
      <c r="E13" s="42">
        <f t="shared" si="4"/>
        <v>24733000</v>
      </c>
      <c r="F13" s="43">
        <v>24733000</v>
      </c>
      <c r="G13" s="44">
        <v>24733000</v>
      </c>
      <c r="H13" s="43"/>
      <c r="I13" s="44"/>
      <c r="J13" s="43">
        <v>8754000</v>
      </c>
      <c r="K13" s="44"/>
      <c r="L13" s="43"/>
      <c r="M13" s="44">
        <v>7672043</v>
      </c>
      <c r="N13" s="43"/>
      <c r="O13" s="44">
        <v>131331</v>
      </c>
      <c r="P13" s="43">
        <f t="shared" si="5"/>
        <v>8754000</v>
      </c>
      <c r="Q13" s="44">
        <f t="shared" si="6"/>
        <v>7803374</v>
      </c>
      <c r="R13" s="24">
        <f t="shared" si="7"/>
        <v>0</v>
      </c>
      <c r="S13" s="25">
        <f t="shared" si="8"/>
        <v>-98.288187383725557</v>
      </c>
      <c r="T13" s="24">
        <f t="shared" si="9"/>
        <v>35.394008005498726</v>
      </c>
      <c r="U13" s="26">
        <f t="shared" si="10"/>
        <v>31.550454857882183</v>
      </c>
      <c r="V13" s="43">
        <v>284000</v>
      </c>
      <c r="W13" s="44"/>
    </row>
    <row r="14" spans="1:23" ht="13" x14ac:dyDescent="0.3">
      <c r="A14" s="23" t="s">
        <v>40</v>
      </c>
      <c r="B14" s="42">
        <v>20394000</v>
      </c>
      <c r="C14" s="42"/>
      <c r="D14" s="42"/>
      <c r="E14" s="42">
        <f t="shared" si="4"/>
        <v>20394000</v>
      </c>
      <c r="F14" s="43">
        <v>20394000</v>
      </c>
      <c r="G14" s="44">
        <v>10600000</v>
      </c>
      <c r="H14" s="43"/>
      <c r="I14" s="44"/>
      <c r="J14" s="43">
        <v>395000</v>
      </c>
      <c r="K14" s="44"/>
      <c r="L14" s="43">
        <v>295000</v>
      </c>
      <c r="M14" s="44">
        <v>395000</v>
      </c>
      <c r="N14" s="43">
        <v>4971000</v>
      </c>
      <c r="O14" s="44">
        <v>3541770</v>
      </c>
      <c r="P14" s="43">
        <f t="shared" si="5"/>
        <v>5661000</v>
      </c>
      <c r="Q14" s="44">
        <f t="shared" si="6"/>
        <v>3936770</v>
      </c>
      <c r="R14" s="24">
        <f t="shared" si="7"/>
        <v>1585.0847457627119</v>
      </c>
      <c r="S14" s="25">
        <f t="shared" si="8"/>
        <v>796.65063291139245</v>
      </c>
      <c r="T14" s="24">
        <f t="shared" si="9"/>
        <v>27.758164165931156</v>
      </c>
      <c r="U14" s="26">
        <f t="shared" si="10"/>
        <v>19.303569677356087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22998000</v>
      </c>
      <c r="D20" s="42"/>
      <c r="E20" s="42">
        <f t="shared" si="4"/>
        <v>22998000</v>
      </c>
      <c r="F20" s="43">
        <v>22998000</v>
      </c>
      <c r="G20" s="44">
        <v>22998000</v>
      </c>
      <c r="H20" s="43"/>
      <c r="I20" s="44"/>
      <c r="J20" s="43"/>
      <c r="K20" s="44"/>
      <c r="L20" s="43"/>
      <c r="M20" s="44"/>
      <c r="N20" s="43">
        <v>4772000</v>
      </c>
      <c r="O20" s="44"/>
      <c r="P20" s="43">
        <f t="shared" si="5"/>
        <v>4772000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20.74963040264371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70000000</v>
      </c>
      <c r="C23" s="42"/>
      <c r="D23" s="42"/>
      <c r="E23" s="42">
        <f t="shared" si="4"/>
        <v>70000000</v>
      </c>
      <c r="F23" s="43">
        <v>70000000</v>
      </c>
      <c r="G23" s="44">
        <v>40000000</v>
      </c>
      <c r="H23" s="43">
        <v>5905000</v>
      </c>
      <c r="I23" s="44">
        <v>2744551</v>
      </c>
      <c r="J23" s="43">
        <v>5288000</v>
      </c>
      <c r="K23" s="44">
        <v>5035043</v>
      </c>
      <c r="L23" s="43">
        <v>5161000</v>
      </c>
      <c r="M23" s="44">
        <v>3413589</v>
      </c>
      <c r="N23" s="43">
        <v>16226000</v>
      </c>
      <c r="O23" s="44">
        <v>3123080</v>
      </c>
      <c r="P23" s="43">
        <f t="shared" si="5"/>
        <v>32580000</v>
      </c>
      <c r="Q23" s="44">
        <f t="shared" si="6"/>
        <v>14316263</v>
      </c>
      <c r="R23" s="24">
        <f t="shared" si="7"/>
        <v>214.3964347994575</v>
      </c>
      <c r="S23" s="25">
        <f t="shared" si="8"/>
        <v>-8.510368412834703</v>
      </c>
      <c r="T23" s="24">
        <f t="shared" si="9"/>
        <v>46.542857142857144</v>
      </c>
      <c r="U23" s="26">
        <f t="shared" si="10"/>
        <v>20.451804285714285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10606000</v>
      </c>
      <c r="C28" s="39">
        <f t="shared" si="11"/>
        <v>0</v>
      </c>
      <c r="D28" s="39">
        <f t="shared" si="11"/>
        <v>0</v>
      </c>
      <c r="E28" s="39">
        <f t="shared" si="11"/>
        <v>10606000</v>
      </c>
      <c r="F28" s="40">
        <f t="shared" si="11"/>
        <v>10606000</v>
      </c>
      <c r="G28" s="41">
        <f t="shared" si="11"/>
        <v>10606000</v>
      </c>
      <c r="H28" s="40">
        <f t="shared" si="11"/>
        <v>434000</v>
      </c>
      <c r="I28" s="41">
        <f t="shared" si="11"/>
        <v>231271</v>
      </c>
      <c r="J28" s="40">
        <f t="shared" si="11"/>
        <v>2258000</v>
      </c>
      <c r="K28" s="41">
        <f t="shared" si="11"/>
        <v>3887066</v>
      </c>
      <c r="L28" s="40">
        <f t="shared" si="11"/>
        <v>2256000</v>
      </c>
      <c r="M28" s="41">
        <f t="shared" si="11"/>
        <v>1494589</v>
      </c>
      <c r="N28" s="40">
        <f t="shared" si="11"/>
        <v>632000</v>
      </c>
      <c r="O28" s="41">
        <f t="shared" si="11"/>
        <v>3022212</v>
      </c>
      <c r="P28" s="40">
        <f t="shared" si="11"/>
        <v>5580000</v>
      </c>
      <c r="Q28" s="41">
        <f t="shared" si="11"/>
        <v>8635138</v>
      </c>
      <c r="R28" s="20">
        <f t="shared" si="7"/>
        <v>-71.98581560283688</v>
      </c>
      <c r="S28" s="21">
        <f t="shared" si="8"/>
        <v>102.21023973814876</v>
      </c>
      <c r="T28" s="20">
        <f t="shared" si="9"/>
        <v>52.611729209881197</v>
      </c>
      <c r="U28" s="22">
        <f t="shared" si="10"/>
        <v>81.417480671318117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74000</v>
      </c>
      <c r="I31" s="44">
        <v>49058</v>
      </c>
      <c r="J31" s="43">
        <v>278000</v>
      </c>
      <c r="K31" s="44">
        <v>279974</v>
      </c>
      <c r="L31" s="43">
        <v>1903000</v>
      </c>
      <c r="M31" s="44">
        <v>148421</v>
      </c>
      <c r="N31" s="43">
        <v>294000</v>
      </c>
      <c r="O31" s="44">
        <v>2825124</v>
      </c>
      <c r="P31" s="43">
        <f t="shared" si="5"/>
        <v>2549000</v>
      </c>
      <c r="Q31" s="44">
        <f t="shared" si="6"/>
        <v>3302577</v>
      </c>
      <c r="R31" s="24">
        <f t="shared" si="7"/>
        <v>-84.550709406200724</v>
      </c>
      <c r="S31" s="25">
        <f t="shared" si="8"/>
        <v>1803.4530154088707</v>
      </c>
      <c r="T31" s="24">
        <f t="shared" si="9"/>
        <v>84.966666666666669</v>
      </c>
      <c r="U31" s="26">
        <f t="shared" si="10"/>
        <v>110.08590000000001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2606000</v>
      </c>
      <c r="C33" s="42"/>
      <c r="D33" s="42"/>
      <c r="E33" s="42">
        <f t="shared" si="4"/>
        <v>2606000</v>
      </c>
      <c r="F33" s="43">
        <v>2606000</v>
      </c>
      <c r="G33" s="44">
        <v>2606000</v>
      </c>
      <c r="H33" s="43">
        <v>360000</v>
      </c>
      <c r="I33" s="44">
        <v>182213</v>
      </c>
      <c r="J33" s="43">
        <v>521000</v>
      </c>
      <c r="K33" s="44">
        <v>748747</v>
      </c>
      <c r="L33" s="43">
        <v>353000</v>
      </c>
      <c r="M33" s="44">
        <v>731295</v>
      </c>
      <c r="N33" s="43">
        <v>338000</v>
      </c>
      <c r="O33" s="44">
        <v>197088</v>
      </c>
      <c r="P33" s="43">
        <f t="shared" si="5"/>
        <v>1572000</v>
      </c>
      <c r="Q33" s="44">
        <f t="shared" si="6"/>
        <v>1859343</v>
      </c>
      <c r="R33" s="24">
        <f t="shared" si="7"/>
        <v>-4.2492917847025495</v>
      </c>
      <c r="S33" s="25">
        <f t="shared" si="8"/>
        <v>-73.049453366972287</v>
      </c>
      <c r="T33" s="24">
        <f t="shared" si="9"/>
        <v>60.322333077513434</v>
      </c>
      <c r="U33" s="26">
        <f t="shared" si="10"/>
        <v>71.348541826554097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1459000</v>
      </c>
      <c r="K36" s="44">
        <v>2858345</v>
      </c>
      <c r="L36" s="43"/>
      <c r="M36" s="44">
        <v>614873</v>
      </c>
      <c r="N36" s="43"/>
      <c r="O36" s="44"/>
      <c r="P36" s="43">
        <f t="shared" si="5"/>
        <v>1459000</v>
      </c>
      <c r="Q36" s="44">
        <f t="shared" si="6"/>
        <v>3473218</v>
      </c>
      <c r="R36" s="24">
        <f t="shared" si="7"/>
        <v>0</v>
      </c>
      <c r="S36" s="25">
        <f t="shared" si="8"/>
        <v>-100</v>
      </c>
      <c r="T36" s="24">
        <f t="shared" si="9"/>
        <v>29.18</v>
      </c>
      <c r="U36" s="26">
        <f t="shared" si="10"/>
        <v>69.464359999999999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27736000</v>
      </c>
      <c r="C43" s="45">
        <f t="shared" si="20"/>
        <v>2348000</v>
      </c>
      <c r="D43" s="45">
        <f t="shared" si="20"/>
        <v>0</v>
      </c>
      <c r="E43" s="45">
        <f t="shared" si="20"/>
        <v>30084000</v>
      </c>
      <c r="F43" s="46">
        <f t="shared" si="20"/>
        <v>27736000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27736000</v>
      </c>
      <c r="C44" s="39">
        <f t="shared" si="22"/>
        <v>2348000</v>
      </c>
      <c r="D44" s="39">
        <f t="shared" si="22"/>
        <v>0</v>
      </c>
      <c r="E44" s="39">
        <f t="shared" si="22"/>
        <v>30084000</v>
      </c>
      <c r="F44" s="40">
        <f t="shared" si="22"/>
        <v>27736000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25736000</v>
      </c>
      <c r="C46" s="42">
        <v>2348000</v>
      </c>
      <c r="D46" s="42"/>
      <c r="E46" s="42">
        <f t="shared" si="13"/>
        <v>28084000</v>
      </c>
      <c r="F46" s="43">
        <v>25736000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261740000</v>
      </c>
      <c r="C61" s="39">
        <f t="shared" si="26"/>
        <v>25346000</v>
      </c>
      <c r="D61" s="39">
        <f t="shared" si="26"/>
        <v>0</v>
      </c>
      <c r="E61" s="39">
        <f t="shared" si="26"/>
        <v>287086000</v>
      </c>
      <c r="F61" s="40">
        <f t="shared" si="26"/>
        <v>284738000</v>
      </c>
      <c r="G61" s="41">
        <f t="shared" si="26"/>
        <v>187108000</v>
      </c>
      <c r="H61" s="40">
        <f t="shared" si="26"/>
        <v>6339000</v>
      </c>
      <c r="I61" s="41">
        <f t="shared" si="26"/>
        <v>2975822</v>
      </c>
      <c r="J61" s="40">
        <f t="shared" si="26"/>
        <v>48234000</v>
      </c>
      <c r="K61" s="41">
        <f t="shared" si="26"/>
        <v>17133813</v>
      </c>
      <c r="L61" s="40">
        <f t="shared" si="26"/>
        <v>36107000</v>
      </c>
      <c r="M61" s="41">
        <f t="shared" si="26"/>
        <v>48203223</v>
      </c>
      <c r="N61" s="40">
        <f t="shared" si="26"/>
        <v>33981000</v>
      </c>
      <c r="O61" s="41">
        <f t="shared" si="26"/>
        <v>21342542</v>
      </c>
      <c r="P61" s="40">
        <f t="shared" si="26"/>
        <v>124661000</v>
      </c>
      <c r="Q61" s="41">
        <f t="shared" si="26"/>
        <v>89655400</v>
      </c>
      <c r="R61" s="20">
        <f t="shared" si="16"/>
        <v>-5.8880549477940569</v>
      </c>
      <c r="S61" s="21">
        <f t="shared" si="17"/>
        <v>-55.723827844457617</v>
      </c>
      <c r="T61" s="20">
        <f t="shared" si="18"/>
        <v>43.422876768633792</v>
      </c>
      <c r="U61" s="22">
        <f t="shared" si="19"/>
        <v>31.229457375141944</v>
      </c>
      <c r="V61" s="40">
        <f t="shared" ref="V61:W61" si="27">+V8+V43</f>
        <v>2858000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261740000</v>
      </c>
      <c r="C65" s="48">
        <f t="shared" si="30"/>
        <v>25346000</v>
      </c>
      <c r="D65" s="48">
        <f t="shared" si="30"/>
        <v>0</v>
      </c>
      <c r="E65" s="48">
        <f t="shared" si="30"/>
        <v>287086000</v>
      </c>
      <c r="F65" s="49">
        <f t="shared" si="30"/>
        <v>284738000</v>
      </c>
      <c r="G65" s="50">
        <f t="shared" si="30"/>
        <v>187108000</v>
      </c>
      <c r="H65" s="49">
        <f t="shared" si="30"/>
        <v>6339000</v>
      </c>
      <c r="I65" s="50">
        <f t="shared" si="30"/>
        <v>2975822</v>
      </c>
      <c r="J65" s="49">
        <f t="shared" si="30"/>
        <v>48234000</v>
      </c>
      <c r="K65" s="50">
        <f t="shared" si="30"/>
        <v>17133813</v>
      </c>
      <c r="L65" s="49">
        <f t="shared" si="30"/>
        <v>36107000</v>
      </c>
      <c r="M65" s="51">
        <f t="shared" si="30"/>
        <v>48203223</v>
      </c>
      <c r="N65" s="49">
        <f t="shared" si="30"/>
        <v>33981000</v>
      </c>
      <c r="O65" s="50">
        <f t="shared" si="30"/>
        <v>21342542</v>
      </c>
      <c r="P65" s="49">
        <f t="shared" si="30"/>
        <v>124661000</v>
      </c>
      <c r="Q65" s="50">
        <f t="shared" si="30"/>
        <v>89655400</v>
      </c>
      <c r="R65" s="34">
        <f t="shared" si="16"/>
        <v>-5.8880549477940569</v>
      </c>
      <c r="S65" s="35">
        <f t="shared" si="17"/>
        <v>-55.723827844457617</v>
      </c>
      <c r="T65" s="34">
        <f t="shared" si="18"/>
        <v>43.422876768633792</v>
      </c>
      <c r="U65" s="35">
        <f t="shared" si="19"/>
        <v>31.229457375141944</v>
      </c>
      <c r="V65" s="49">
        <f>+V61+V62</f>
        <v>2858000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108991000</v>
      </c>
      <c r="C8" s="36">
        <f t="shared" si="0"/>
        <v>0</v>
      </c>
      <c r="D8" s="36">
        <f t="shared" si="0"/>
        <v>0</v>
      </c>
      <c r="E8" s="36">
        <f t="shared" si="0"/>
        <v>108991000</v>
      </c>
      <c r="F8" s="37">
        <f t="shared" si="0"/>
        <v>108991000</v>
      </c>
      <c r="G8" s="38">
        <f t="shared" si="0"/>
        <v>103991000</v>
      </c>
      <c r="H8" s="37">
        <f t="shared" si="0"/>
        <v>25755000</v>
      </c>
      <c r="I8" s="38">
        <f t="shared" si="0"/>
        <v>0</v>
      </c>
      <c r="J8" s="37">
        <f t="shared" si="0"/>
        <v>21311000</v>
      </c>
      <c r="K8" s="38">
        <f t="shared" si="0"/>
        <v>0</v>
      </c>
      <c r="L8" s="37">
        <f t="shared" si="0"/>
        <v>9352000</v>
      </c>
      <c r="M8" s="38">
        <f t="shared" si="0"/>
        <v>0</v>
      </c>
      <c r="N8" s="37">
        <f t="shared" si="0"/>
        <v>32762000</v>
      </c>
      <c r="O8" s="38">
        <f t="shared" si="0"/>
        <v>0</v>
      </c>
      <c r="P8" s="37">
        <f t="shared" si="0"/>
        <v>89180000</v>
      </c>
      <c r="Q8" s="38">
        <f t="shared" si="0"/>
        <v>0</v>
      </c>
      <c r="R8" s="16">
        <f>IF(($L8       =0),0,((($N8       -$L8       )/$L8       )*100))</f>
        <v>250.32078699743371</v>
      </c>
      <c r="S8" s="17">
        <f>IF(($M8       =0),0,((($O8       -$M8       )/$M8       )*100))</f>
        <v>0</v>
      </c>
      <c r="T8" s="16">
        <f>IF(($E8       =0),0,(($P8       /$E8       )*100))</f>
        <v>81.823269811268815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103772000</v>
      </c>
      <c r="C9" s="39">
        <f t="shared" si="2"/>
        <v>0</v>
      </c>
      <c r="D9" s="39">
        <f t="shared" si="2"/>
        <v>0</v>
      </c>
      <c r="E9" s="39">
        <f t="shared" si="2"/>
        <v>103772000</v>
      </c>
      <c r="F9" s="40">
        <f t="shared" si="2"/>
        <v>103772000</v>
      </c>
      <c r="G9" s="41">
        <f t="shared" si="2"/>
        <v>98772000</v>
      </c>
      <c r="H9" s="40">
        <f t="shared" si="2"/>
        <v>23003000</v>
      </c>
      <c r="I9" s="41">
        <f t="shared" si="2"/>
        <v>0</v>
      </c>
      <c r="J9" s="40">
        <f t="shared" si="2"/>
        <v>20161000</v>
      </c>
      <c r="K9" s="41">
        <f t="shared" si="2"/>
        <v>0</v>
      </c>
      <c r="L9" s="40">
        <f t="shared" si="2"/>
        <v>8611000</v>
      </c>
      <c r="M9" s="41">
        <f t="shared" si="2"/>
        <v>0</v>
      </c>
      <c r="N9" s="40">
        <f t="shared" si="2"/>
        <v>32409000</v>
      </c>
      <c r="O9" s="41">
        <f t="shared" si="2"/>
        <v>0</v>
      </c>
      <c r="P9" s="40">
        <f t="shared" si="2"/>
        <v>84184000</v>
      </c>
      <c r="Q9" s="41">
        <f t="shared" si="2"/>
        <v>0</v>
      </c>
      <c r="R9" s="20">
        <f>IF(($L9       =0),0,((($N9       -$L9       )/$L9       )*100))</f>
        <v>276.36743699918708</v>
      </c>
      <c r="S9" s="21">
        <f>IF(($M9       =0),0,((($O9       -$M9       )/$M9       )*100))</f>
        <v>0</v>
      </c>
      <c r="T9" s="20">
        <f>IF(($E9       =0),0,(($P9       /$E9       )*100))</f>
        <v>81.124002621130941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33772000</v>
      </c>
      <c r="C10" s="42"/>
      <c r="D10" s="42"/>
      <c r="E10" s="42">
        <f t="shared" ref="E10:E41" si="4">$B10      +$C10      +$D10</f>
        <v>33772000</v>
      </c>
      <c r="F10" s="43">
        <v>33772000</v>
      </c>
      <c r="G10" s="44">
        <v>33772000</v>
      </c>
      <c r="H10" s="43">
        <v>5000000</v>
      </c>
      <c r="I10" s="44"/>
      <c r="J10" s="43">
        <v>20161000</v>
      </c>
      <c r="K10" s="44"/>
      <c r="L10" s="43">
        <v>8611000</v>
      </c>
      <c r="M10" s="44"/>
      <c r="N10" s="43"/>
      <c r="O10" s="44"/>
      <c r="P10" s="43">
        <f t="shared" ref="P10:P41" si="5">$H10      +$J10      +$L10      +$N10</f>
        <v>33772000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70000000</v>
      </c>
      <c r="C23" s="42"/>
      <c r="D23" s="42"/>
      <c r="E23" s="42">
        <f t="shared" si="4"/>
        <v>70000000</v>
      </c>
      <c r="F23" s="43">
        <v>70000000</v>
      </c>
      <c r="G23" s="44">
        <v>65000000</v>
      </c>
      <c r="H23" s="43">
        <v>18003000</v>
      </c>
      <c r="I23" s="44"/>
      <c r="J23" s="43"/>
      <c r="K23" s="44"/>
      <c r="L23" s="43"/>
      <c r="M23" s="44"/>
      <c r="N23" s="43">
        <v>32409000</v>
      </c>
      <c r="O23" s="44"/>
      <c r="P23" s="43">
        <f t="shared" si="5"/>
        <v>50412000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72.017142857142858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5219000</v>
      </c>
      <c r="C28" s="39">
        <f t="shared" si="11"/>
        <v>0</v>
      </c>
      <c r="D28" s="39">
        <f t="shared" si="11"/>
        <v>0</v>
      </c>
      <c r="E28" s="39">
        <f t="shared" si="11"/>
        <v>5219000</v>
      </c>
      <c r="F28" s="40">
        <f t="shared" si="11"/>
        <v>5219000</v>
      </c>
      <c r="G28" s="41">
        <f t="shared" si="11"/>
        <v>5219000</v>
      </c>
      <c r="H28" s="40">
        <f t="shared" si="11"/>
        <v>2752000</v>
      </c>
      <c r="I28" s="41">
        <f t="shared" si="11"/>
        <v>0</v>
      </c>
      <c r="J28" s="40">
        <f t="shared" si="11"/>
        <v>1150000</v>
      </c>
      <c r="K28" s="41">
        <f t="shared" si="11"/>
        <v>0</v>
      </c>
      <c r="L28" s="40">
        <f t="shared" si="11"/>
        <v>741000</v>
      </c>
      <c r="M28" s="41">
        <f t="shared" si="11"/>
        <v>0</v>
      </c>
      <c r="N28" s="40">
        <f t="shared" si="11"/>
        <v>353000</v>
      </c>
      <c r="O28" s="41">
        <f t="shared" si="11"/>
        <v>0</v>
      </c>
      <c r="P28" s="40">
        <f t="shared" si="11"/>
        <v>4996000</v>
      </c>
      <c r="Q28" s="41">
        <f t="shared" si="11"/>
        <v>0</v>
      </c>
      <c r="R28" s="20">
        <f t="shared" si="7"/>
        <v>-52.361673414304988</v>
      </c>
      <c r="S28" s="21">
        <f t="shared" si="8"/>
        <v>0</v>
      </c>
      <c r="T28" s="20">
        <f t="shared" si="9"/>
        <v>95.727150795171497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2510000</v>
      </c>
      <c r="I31" s="44"/>
      <c r="J31" s="43">
        <v>796000</v>
      </c>
      <c r="K31" s="44"/>
      <c r="L31" s="43">
        <v>343000</v>
      </c>
      <c r="M31" s="44"/>
      <c r="N31" s="43">
        <v>84000</v>
      </c>
      <c r="O31" s="44"/>
      <c r="P31" s="43">
        <f t="shared" si="5"/>
        <v>3733000</v>
      </c>
      <c r="Q31" s="44">
        <f t="shared" si="6"/>
        <v>0</v>
      </c>
      <c r="R31" s="24">
        <f t="shared" si="7"/>
        <v>-75.510204081632651</v>
      </c>
      <c r="S31" s="25">
        <f t="shared" si="8"/>
        <v>0</v>
      </c>
      <c r="T31" s="24">
        <f t="shared" si="9"/>
        <v>98.23684210526315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1419000</v>
      </c>
      <c r="C33" s="42"/>
      <c r="D33" s="42"/>
      <c r="E33" s="42">
        <f t="shared" si="4"/>
        <v>1419000</v>
      </c>
      <c r="F33" s="43">
        <v>1419000</v>
      </c>
      <c r="G33" s="44">
        <v>1419000</v>
      </c>
      <c r="H33" s="43">
        <v>242000</v>
      </c>
      <c r="I33" s="44"/>
      <c r="J33" s="43">
        <v>354000</v>
      </c>
      <c r="K33" s="44"/>
      <c r="L33" s="43">
        <v>398000</v>
      </c>
      <c r="M33" s="44"/>
      <c r="N33" s="43">
        <v>269000</v>
      </c>
      <c r="O33" s="44"/>
      <c r="P33" s="43">
        <f t="shared" si="5"/>
        <v>1263000</v>
      </c>
      <c r="Q33" s="44">
        <f t="shared" si="6"/>
        <v>0</v>
      </c>
      <c r="R33" s="24">
        <f t="shared" si="7"/>
        <v>-32.412060301507537</v>
      </c>
      <c r="S33" s="25">
        <f t="shared" si="8"/>
        <v>0</v>
      </c>
      <c r="T33" s="24">
        <f t="shared" si="9"/>
        <v>89.006342494714588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212000</v>
      </c>
      <c r="C43" s="45">
        <f t="shared" si="20"/>
        <v>-1000</v>
      </c>
      <c r="D43" s="45">
        <f t="shared" si="20"/>
        <v>0</v>
      </c>
      <c r="E43" s="45">
        <f t="shared" si="20"/>
        <v>211000</v>
      </c>
      <c r="F43" s="46">
        <f t="shared" si="20"/>
        <v>212000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212000</v>
      </c>
      <c r="C44" s="39">
        <f t="shared" si="22"/>
        <v>-1000</v>
      </c>
      <c r="D44" s="39">
        <f t="shared" si="22"/>
        <v>0</v>
      </c>
      <c r="E44" s="39">
        <f t="shared" si="22"/>
        <v>211000</v>
      </c>
      <c r="F44" s="40">
        <f t="shared" si="22"/>
        <v>212000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212000</v>
      </c>
      <c r="C46" s="42">
        <v>-1000</v>
      </c>
      <c r="D46" s="42"/>
      <c r="E46" s="42">
        <f t="shared" si="13"/>
        <v>211000</v>
      </c>
      <c r="F46" s="43">
        <v>212000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109203000</v>
      </c>
      <c r="C61" s="39">
        <f t="shared" si="26"/>
        <v>-1000</v>
      </c>
      <c r="D61" s="39">
        <f t="shared" si="26"/>
        <v>0</v>
      </c>
      <c r="E61" s="39">
        <f t="shared" si="26"/>
        <v>109202000</v>
      </c>
      <c r="F61" s="40">
        <f t="shared" si="26"/>
        <v>109203000</v>
      </c>
      <c r="G61" s="41">
        <f t="shared" si="26"/>
        <v>103991000</v>
      </c>
      <c r="H61" s="40">
        <f t="shared" si="26"/>
        <v>25755000</v>
      </c>
      <c r="I61" s="41">
        <f t="shared" si="26"/>
        <v>0</v>
      </c>
      <c r="J61" s="40">
        <f t="shared" si="26"/>
        <v>21311000</v>
      </c>
      <c r="K61" s="41">
        <f t="shared" si="26"/>
        <v>0</v>
      </c>
      <c r="L61" s="40">
        <f t="shared" si="26"/>
        <v>9352000</v>
      </c>
      <c r="M61" s="41">
        <f t="shared" si="26"/>
        <v>0</v>
      </c>
      <c r="N61" s="40">
        <f t="shared" si="26"/>
        <v>32762000</v>
      </c>
      <c r="O61" s="41">
        <f t="shared" si="26"/>
        <v>0</v>
      </c>
      <c r="P61" s="40">
        <f t="shared" si="26"/>
        <v>89180000</v>
      </c>
      <c r="Q61" s="41">
        <f t="shared" si="26"/>
        <v>0</v>
      </c>
      <c r="R61" s="20">
        <f t="shared" si="16"/>
        <v>250.32078699743371</v>
      </c>
      <c r="S61" s="21">
        <f t="shared" si="17"/>
        <v>0</v>
      </c>
      <c r="T61" s="20">
        <f t="shared" si="18"/>
        <v>81.665170967564691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109203000</v>
      </c>
      <c r="C65" s="48">
        <f t="shared" si="30"/>
        <v>-1000</v>
      </c>
      <c r="D65" s="48">
        <f t="shared" si="30"/>
        <v>0</v>
      </c>
      <c r="E65" s="48">
        <f t="shared" si="30"/>
        <v>109202000</v>
      </c>
      <c r="F65" s="49">
        <f t="shared" si="30"/>
        <v>109203000</v>
      </c>
      <c r="G65" s="50">
        <f t="shared" si="30"/>
        <v>103991000</v>
      </c>
      <c r="H65" s="49">
        <f t="shared" si="30"/>
        <v>25755000</v>
      </c>
      <c r="I65" s="50">
        <f t="shared" si="30"/>
        <v>0</v>
      </c>
      <c r="J65" s="49">
        <f t="shared" si="30"/>
        <v>21311000</v>
      </c>
      <c r="K65" s="50">
        <f t="shared" si="30"/>
        <v>0</v>
      </c>
      <c r="L65" s="49">
        <f t="shared" si="30"/>
        <v>9352000</v>
      </c>
      <c r="M65" s="51">
        <f t="shared" si="30"/>
        <v>0</v>
      </c>
      <c r="N65" s="49">
        <f t="shared" si="30"/>
        <v>32762000</v>
      </c>
      <c r="O65" s="50">
        <f t="shared" si="30"/>
        <v>0</v>
      </c>
      <c r="P65" s="49">
        <f t="shared" si="30"/>
        <v>89180000</v>
      </c>
      <c r="Q65" s="50">
        <f t="shared" si="30"/>
        <v>0</v>
      </c>
      <c r="R65" s="34">
        <f t="shared" si="16"/>
        <v>250.32078699743371</v>
      </c>
      <c r="S65" s="35">
        <f t="shared" si="17"/>
        <v>0</v>
      </c>
      <c r="T65" s="34">
        <f t="shared" si="18"/>
        <v>81.665170967564691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189983000</v>
      </c>
      <c r="C8" s="36">
        <f t="shared" si="0"/>
        <v>0</v>
      </c>
      <c r="D8" s="36">
        <f t="shared" si="0"/>
        <v>0</v>
      </c>
      <c r="E8" s="36">
        <f t="shared" si="0"/>
        <v>189983000</v>
      </c>
      <c r="F8" s="37">
        <f t="shared" si="0"/>
        <v>189983000</v>
      </c>
      <c r="G8" s="38">
        <f t="shared" si="0"/>
        <v>189983000</v>
      </c>
      <c r="H8" s="37">
        <f t="shared" si="0"/>
        <v>16289000</v>
      </c>
      <c r="I8" s="38">
        <f t="shared" si="0"/>
        <v>0</v>
      </c>
      <c r="J8" s="37">
        <f t="shared" si="0"/>
        <v>39916000</v>
      </c>
      <c r="K8" s="38">
        <f t="shared" si="0"/>
        <v>57466452</v>
      </c>
      <c r="L8" s="37">
        <f t="shared" si="0"/>
        <v>49339000</v>
      </c>
      <c r="M8" s="38">
        <f t="shared" si="0"/>
        <v>32262167</v>
      </c>
      <c r="N8" s="37">
        <f t="shared" si="0"/>
        <v>55329000</v>
      </c>
      <c r="O8" s="38">
        <f t="shared" si="0"/>
        <v>37151157</v>
      </c>
      <c r="P8" s="37">
        <f t="shared" si="0"/>
        <v>160873000</v>
      </c>
      <c r="Q8" s="38">
        <f t="shared" si="0"/>
        <v>126879776</v>
      </c>
      <c r="R8" s="16">
        <f>IF(($L8       =0),0,((($N8       -$L8       )/$L8       )*100))</f>
        <v>12.140497375301486</v>
      </c>
      <c r="S8" s="17">
        <f>IF(($M8       =0),0,((($O8       -$M8       )/$M8       )*100))</f>
        <v>15.153941767147879</v>
      </c>
      <c r="T8" s="16">
        <f>IF(($E8       =0),0,(($P8       /$E8       )*100))</f>
        <v>84.677576414731845</v>
      </c>
      <c r="U8" s="18">
        <f>IF(($E8       =0),0,(($Q8       /$E8       )*100))</f>
        <v>66.784804956232918</v>
      </c>
      <c r="V8" s="37">
        <f t="shared" ref="V8:W8" si="1">+V9+V28</f>
        <v>8134000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168364000</v>
      </c>
      <c r="C9" s="39">
        <f t="shared" si="2"/>
        <v>0</v>
      </c>
      <c r="D9" s="39">
        <f t="shared" si="2"/>
        <v>0</v>
      </c>
      <c r="E9" s="39">
        <f t="shared" si="2"/>
        <v>168364000</v>
      </c>
      <c r="F9" s="40">
        <f t="shared" si="2"/>
        <v>168364000</v>
      </c>
      <c r="G9" s="41">
        <f t="shared" si="2"/>
        <v>168364000</v>
      </c>
      <c r="H9" s="40">
        <f t="shared" si="2"/>
        <v>15831000</v>
      </c>
      <c r="I9" s="41">
        <f t="shared" si="2"/>
        <v>0</v>
      </c>
      <c r="J9" s="40">
        <f t="shared" si="2"/>
        <v>35109000</v>
      </c>
      <c r="K9" s="41">
        <f t="shared" si="2"/>
        <v>54259814</v>
      </c>
      <c r="L9" s="40">
        <f t="shared" si="2"/>
        <v>48192000</v>
      </c>
      <c r="M9" s="41">
        <f t="shared" si="2"/>
        <v>25670024</v>
      </c>
      <c r="N9" s="40">
        <f t="shared" si="2"/>
        <v>50476000</v>
      </c>
      <c r="O9" s="41">
        <f t="shared" si="2"/>
        <v>36774684</v>
      </c>
      <c r="P9" s="40">
        <f t="shared" si="2"/>
        <v>149608000</v>
      </c>
      <c r="Q9" s="41">
        <f t="shared" si="2"/>
        <v>116704522</v>
      </c>
      <c r="R9" s="20">
        <f>IF(($L9       =0),0,((($N9       -$L9       )/$L9       )*100))</f>
        <v>4.7393758300132802</v>
      </c>
      <c r="S9" s="21">
        <f>IF(($M9       =0),0,((($O9       -$M9       )/$M9       )*100))</f>
        <v>43.259250556212962</v>
      </c>
      <c r="T9" s="20">
        <f>IF(($E9       =0),0,(($P9       /$E9       )*100))</f>
        <v>88.859851274619274</v>
      </c>
      <c r="U9" s="22">
        <f>IF(($E9       =0),0,(($Q9       /$E9       )*100))</f>
        <v>69.316791000451403</v>
      </c>
      <c r="V9" s="40">
        <f t="shared" ref="V9:W9" si="3">SUM(V10:V27)</f>
        <v>8134000</v>
      </c>
      <c r="W9" s="41">
        <f t="shared" si="3"/>
        <v>0</v>
      </c>
    </row>
    <row r="10" spans="1:23" ht="13" x14ac:dyDescent="0.3">
      <c r="A10" s="23" t="s">
        <v>36</v>
      </c>
      <c r="B10" s="42">
        <v>97509000</v>
      </c>
      <c r="C10" s="42"/>
      <c r="D10" s="42"/>
      <c r="E10" s="42">
        <f t="shared" ref="E10:E41" si="4">$B10      +$C10      +$D10</f>
        <v>97509000</v>
      </c>
      <c r="F10" s="43">
        <v>97509000</v>
      </c>
      <c r="G10" s="44">
        <v>97509000</v>
      </c>
      <c r="H10" s="43">
        <v>11847000</v>
      </c>
      <c r="I10" s="44"/>
      <c r="J10" s="43">
        <v>10188000</v>
      </c>
      <c r="K10" s="44">
        <v>15782058</v>
      </c>
      <c r="L10" s="43">
        <v>26369000</v>
      </c>
      <c r="M10" s="44">
        <v>25585262</v>
      </c>
      <c r="N10" s="43">
        <v>30349000</v>
      </c>
      <c r="O10" s="44">
        <v>2498034</v>
      </c>
      <c r="P10" s="43">
        <f t="shared" ref="P10:P41" si="5">$H10      +$J10      +$L10      +$N10</f>
        <v>78753000</v>
      </c>
      <c r="Q10" s="44">
        <f t="shared" ref="Q10:Q41" si="6">$I10      +$K10      +$M10      +$O10</f>
        <v>43865354</v>
      </c>
      <c r="R10" s="24">
        <f t="shared" ref="R10:R41" si="7">IF(($L10      =0),0,((($N10      -$L10      )/$L10      )*100))</f>
        <v>15.093480981455498</v>
      </c>
      <c r="S10" s="25">
        <f t="shared" ref="S10:S41" si="8">IF(($M10      =0),0,((($O10      -$M10      )/$M10      )*100))</f>
        <v>-90.236433771911337</v>
      </c>
      <c r="T10" s="24">
        <f t="shared" ref="T10:T41" si="9">IF(($E10      =0),0,(($P10      /$E10      )*100))</f>
        <v>80.764852475156133</v>
      </c>
      <c r="U10" s="26">
        <f t="shared" ref="U10:U41" si="10">IF(($E10      =0),0,(($Q10      /$E10      )*100))</f>
        <v>44.985954117055861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1868000</v>
      </c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>
        <v>3984000</v>
      </c>
      <c r="I14" s="44"/>
      <c r="J14" s="43">
        <v>260000</v>
      </c>
      <c r="K14" s="44">
        <v>13702024</v>
      </c>
      <c r="L14" s="43"/>
      <c r="M14" s="44">
        <v>-11412885</v>
      </c>
      <c r="N14" s="43">
        <v>5756000</v>
      </c>
      <c r="O14" s="44">
        <v>6759970</v>
      </c>
      <c r="P14" s="43">
        <f t="shared" si="5"/>
        <v>10000000</v>
      </c>
      <c r="Q14" s="44">
        <f t="shared" si="6"/>
        <v>9049109</v>
      </c>
      <c r="R14" s="24">
        <f t="shared" si="7"/>
        <v>0</v>
      </c>
      <c r="S14" s="25">
        <f t="shared" si="8"/>
        <v>-159.23103579857326</v>
      </c>
      <c r="T14" s="24">
        <f t="shared" si="9"/>
        <v>100</v>
      </c>
      <c r="U14" s="26">
        <f t="shared" si="10"/>
        <v>90.49109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60855000</v>
      </c>
      <c r="C23" s="42"/>
      <c r="D23" s="42"/>
      <c r="E23" s="42">
        <f t="shared" si="4"/>
        <v>60855000</v>
      </c>
      <c r="F23" s="43">
        <v>60855000</v>
      </c>
      <c r="G23" s="44">
        <v>60855000</v>
      </c>
      <c r="H23" s="43"/>
      <c r="I23" s="44"/>
      <c r="J23" s="43">
        <v>24661000</v>
      </c>
      <c r="K23" s="44">
        <v>24775732</v>
      </c>
      <c r="L23" s="43">
        <v>21823000</v>
      </c>
      <c r="M23" s="44">
        <v>11497647</v>
      </c>
      <c r="N23" s="43">
        <v>14371000</v>
      </c>
      <c r="O23" s="44">
        <v>27516680</v>
      </c>
      <c r="P23" s="43">
        <f t="shared" si="5"/>
        <v>60855000</v>
      </c>
      <c r="Q23" s="44">
        <f t="shared" si="6"/>
        <v>63790059</v>
      </c>
      <c r="R23" s="24">
        <f t="shared" si="7"/>
        <v>-34.147459102781468</v>
      </c>
      <c r="S23" s="25">
        <f t="shared" si="8"/>
        <v>139.3244461236286</v>
      </c>
      <c r="T23" s="24">
        <f t="shared" si="9"/>
        <v>100</v>
      </c>
      <c r="U23" s="26">
        <f t="shared" si="10"/>
        <v>104.8230367266453</v>
      </c>
      <c r="V23" s="43">
        <v>6266000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21619000</v>
      </c>
      <c r="C28" s="39">
        <f t="shared" si="11"/>
        <v>0</v>
      </c>
      <c r="D28" s="39">
        <f t="shared" si="11"/>
        <v>0</v>
      </c>
      <c r="E28" s="39">
        <f t="shared" si="11"/>
        <v>21619000</v>
      </c>
      <c r="F28" s="40">
        <f t="shared" si="11"/>
        <v>21619000</v>
      </c>
      <c r="G28" s="41">
        <f t="shared" si="11"/>
        <v>21619000</v>
      </c>
      <c r="H28" s="40">
        <f t="shared" si="11"/>
        <v>458000</v>
      </c>
      <c r="I28" s="41">
        <f t="shared" si="11"/>
        <v>0</v>
      </c>
      <c r="J28" s="40">
        <f t="shared" si="11"/>
        <v>4807000</v>
      </c>
      <c r="K28" s="41">
        <f t="shared" si="11"/>
        <v>3206638</v>
      </c>
      <c r="L28" s="40">
        <f t="shared" si="11"/>
        <v>1147000</v>
      </c>
      <c r="M28" s="41">
        <f t="shared" si="11"/>
        <v>6592143</v>
      </c>
      <c r="N28" s="40">
        <f t="shared" si="11"/>
        <v>4853000</v>
      </c>
      <c r="O28" s="41">
        <f t="shared" si="11"/>
        <v>376473</v>
      </c>
      <c r="P28" s="40">
        <f t="shared" si="11"/>
        <v>11265000</v>
      </c>
      <c r="Q28" s="41">
        <f t="shared" si="11"/>
        <v>10175254</v>
      </c>
      <c r="R28" s="20">
        <f t="shared" si="7"/>
        <v>323.10374891020052</v>
      </c>
      <c r="S28" s="21">
        <f t="shared" si="8"/>
        <v>-94.289065027867267</v>
      </c>
      <c r="T28" s="20">
        <f t="shared" si="9"/>
        <v>52.106942966834723</v>
      </c>
      <c r="U28" s="22">
        <f t="shared" si="10"/>
        <v>47.066256533604701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269000</v>
      </c>
      <c r="I31" s="44"/>
      <c r="J31" s="43">
        <v>571000</v>
      </c>
      <c r="K31" s="44">
        <v>777491</v>
      </c>
      <c r="L31" s="43">
        <v>388000</v>
      </c>
      <c r="M31" s="44">
        <v>477999</v>
      </c>
      <c r="N31" s="43">
        <v>93000</v>
      </c>
      <c r="O31" s="44">
        <v>599388</v>
      </c>
      <c r="P31" s="43">
        <f t="shared" si="5"/>
        <v>1321000</v>
      </c>
      <c r="Q31" s="44">
        <f t="shared" si="6"/>
        <v>1854878</v>
      </c>
      <c r="R31" s="24">
        <f t="shared" si="7"/>
        <v>-76.030927835051543</v>
      </c>
      <c r="S31" s="25">
        <f t="shared" si="8"/>
        <v>25.395241412638935</v>
      </c>
      <c r="T31" s="24">
        <f t="shared" si="9"/>
        <v>44.033333333333339</v>
      </c>
      <c r="U31" s="26">
        <f t="shared" si="10"/>
        <v>61.829266666666669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2619000</v>
      </c>
      <c r="C33" s="42"/>
      <c r="D33" s="42"/>
      <c r="E33" s="42">
        <f t="shared" si="4"/>
        <v>2619000</v>
      </c>
      <c r="F33" s="43">
        <v>2619000</v>
      </c>
      <c r="G33" s="44">
        <v>2619000</v>
      </c>
      <c r="H33" s="43">
        <v>189000</v>
      </c>
      <c r="I33" s="44"/>
      <c r="J33" s="43">
        <v>464000</v>
      </c>
      <c r="K33" s="44">
        <v>2429147</v>
      </c>
      <c r="L33" s="43">
        <v>759000</v>
      </c>
      <c r="M33" s="44"/>
      <c r="N33" s="43">
        <v>708000</v>
      </c>
      <c r="O33" s="44">
        <v>-632382</v>
      </c>
      <c r="P33" s="43">
        <f t="shared" si="5"/>
        <v>2120000</v>
      </c>
      <c r="Q33" s="44">
        <f t="shared" si="6"/>
        <v>1796765</v>
      </c>
      <c r="R33" s="24">
        <f t="shared" si="7"/>
        <v>-6.7193675889328066</v>
      </c>
      <c r="S33" s="25">
        <f t="shared" si="8"/>
        <v>0</v>
      </c>
      <c r="T33" s="24">
        <f t="shared" si="9"/>
        <v>80.946926307751056</v>
      </c>
      <c r="U33" s="26">
        <f t="shared" si="10"/>
        <v>68.605001909125619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16000000</v>
      </c>
      <c r="C37" s="42"/>
      <c r="D37" s="42"/>
      <c r="E37" s="42">
        <f t="shared" si="4"/>
        <v>16000000</v>
      </c>
      <c r="F37" s="43">
        <v>16000000</v>
      </c>
      <c r="G37" s="44">
        <v>16000000</v>
      </c>
      <c r="H37" s="43"/>
      <c r="I37" s="44"/>
      <c r="J37" s="43">
        <v>3772000</v>
      </c>
      <c r="K37" s="44"/>
      <c r="L37" s="43"/>
      <c r="M37" s="44">
        <v>6114144</v>
      </c>
      <c r="N37" s="43">
        <v>4052000</v>
      </c>
      <c r="O37" s="44">
        <v>409467</v>
      </c>
      <c r="P37" s="43">
        <f t="shared" si="5"/>
        <v>7824000</v>
      </c>
      <c r="Q37" s="44">
        <f t="shared" si="6"/>
        <v>6523611</v>
      </c>
      <c r="R37" s="24">
        <f t="shared" si="7"/>
        <v>0</v>
      </c>
      <c r="S37" s="25">
        <f t="shared" si="8"/>
        <v>-93.302954591844738</v>
      </c>
      <c r="T37" s="24">
        <f t="shared" si="9"/>
        <v>48.9</v>
      </c>
      <c r="U37" s="26">
        <f t="shared" si="10"/>
        <v>40.772568749999998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43665000</v>
      </c>
      <c r="C43" s="45">
        <f t="shared" si="20"/>
        <v>-375000</v>
      </c>
      <c r="D43" s="45">
        <f t="shared" si="20"/>
        <v>0</v>
      </c>
      <c r="E43" s="45">
        <f t="shared" si="20"/>
        <v>43290000</v>
      </c>
      <c r="F43" s="46">
        <f t="shared" si="20"/>
        <v>43665000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43665000</v>
      </c>
      <c r="C44" s="39">
        <f t="shared" si="22"/>
        <v>-375000</v>
      </c>
      <c r="D44" s="39">
        <f t="shared" si="22"/>
        <v>0</v>
      </c>
      <c r="E44" s="39">
        <f t="shared" si="22"/>
        <v>43290000</v>
      </c>
      <c r="F44" s="40">
        <f t="shared" si="22"/>
        <v>43665000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42000000</v>
      </c>
      <c r="C45" s="42"/>
      <c r="D45" s="42"/>
      <c r="E45" s="42">
        <f t="shared" si="13"/>
        <v>42000000</v>
      </c>
      <c r="F45" s="43">
        <v>42000000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665000</v>
      </c>
      <c r="C46" s="42">
        <v>-375000</v>
      </c>
      <c r="D46" s="42"/>
      <c r="E46" s="42">
        <f t="shared" si="13"/>
        <v>290000</v>
      </c>
      <c r="F46" s="43">
        <v>665000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233648000</v>
      </c>
      <c r="C61" s="39">
        <f t="shared" si="26"/>
        <v>-375000</v>
      </c>
      <c r="D61" s="39">
        <f t="shared" si="26"/>
        <v>0</v>
      </c>
      <c r="E61" s="39">
        <f t="shared" si="26"/>
        <v>233273000</v>
      </c>
      <c r="F61" s="40">
        <f t="shared" si="26"/>
        <v>233648000</v>
      </c>
      <c r="G61" s="41">
        <f t="shared" si="26"/>
        <v>189983000</v>
      </c>
      <c r="H61" s="40">
        <f t="shared" si="26"/>
        <v>16289000</v>
      </c>
      <c r="I61" s="41">
        <f t="shared" si="26"/>
        <v>0</v>
      </c>
      <c r="J61" s="40">
        <f t="shared" si="26"/>
        <v>39916000</v>
      </c>
      <c r="K61" s="41">
        <f t="shared" si="26"/>
        <v>57466452</v>
      </c>
      <c r="L61" s="40">
        <f t="shared" si="26"/>
        <v>49339000</v>
      </c>
      <c r="M61" s="41">
        <f t="shared" si="26"/>
        <v>32262167</v>
      </c>
      <c r="N61" s="40">
        <f t="shared" si="26"/>
        <v>55329000</v>
      </c>
      <c r="O61" s="41">
        <f t="shared" si="26"/>
        <v>37151157</v>
      </c>
      <c r="P61" s="40">
        <f t="shared" si="26"/>
        <v>160873000</v>
      </c>
      <c r="Q61" s="41">
        <f t="shared" si="26"/>
        <v>126879776</v>
      </c>
      <c r="R61" s="20">
        <f t="shared" si="16"/>
        <v>12.140497375301486</v>
      </c>
      <c r="S61" s="21">
        <f t="shared" si="17"/>
        <v>15.153941767147879</v>
      </c>
      <c r="T61" s="20">
        <f t="shared" si="18"/>
        <v>68.963403394306241</v>
      </c>
      <c r="U61" s="22">
        <f t="shared" si="19"/>
        <v>54.391110844375476</v>
      </c>
      <c r="V61" s="40">
        <f t="shared" ref="V61:W61" si="27">+V8+V43</f>
        <v>8134000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233648000</v>
      </c>
      <c r="C65" s="48">
        <f t="shared" si="30"/>
        <v>-375000</v>
      </c>
      <c r="D65" s="48">
        <f t="shared" si="30"/>
        <v>0</v>
      </c>
      <c r="E65" s="48">
        <f t="shared" si="30"/>
        <v>233273000</v>
      </c>
      <c r="F65" s="49">
        <f t="shared" si="30"/>
        <v>233648000</v>
      </c>
      <c r="G65" s="50">
        <f t="shared" si="30"/>
        <v>189983000</v>
      </c>
      <c r="H65" s="49">
        <f t="shared" si="30"/>
        <v>16289000</v>
      </c>
      <c r="I65" s="50">
        <f t="shared" si="30"/>
        <v>0</v>
      </c>
      <c r="J65" s="49">
        <f t="shared" si="30"/>
        <v>39916000</v>
      </c>
      <c r="K65" s="50">
        <f t="shared" si="30"/>
        <v>57466452</v>
      </c>
      <c r="L65" s="49">
        <f t="shared" si="30"/>
        <v>49339000</v>
      </c>
      <c r="M65" s="51">
        <f t="shared" si="30"/>
        <v>32262167</v>
      </c>
      <c r="N65" s="49">
        <f t="shared" si="30"/>
        <v>55329000</v>
      </c>
      <c r="O65" s="50">
        <f t="shared" si="30"/>
        <v>37151157</v>
      </c>
      <c r="P65" s="49">
        <f t="shared" si="30"/>
        <v>160873000</v>
      </c>
      <c r="Q65" s="50">
        <f t="shared" si="30"/>
        <v>126879776</v>
      </c>
      <c r="R65" s="34">
        <f t="shared" si="16"/>
        <v>12.140497375301486</v>
      </c>
      <c r="S65" s="35">
        <f t="shared" si="17"/>
        <v>15.153941767147879</v>
      </c>
      <c r="T65" s="34">
        <f t="shared" si="18"/>
        <v>68.963403394306241</v>
      </c>
      <c r="U65" s="35">
        <f t="shared" si="19"/>
        <v>54.391110844375476</v>
      </c>
      <c r="V65" s="49">
        <f>+V61+V62</f>
        <v>8134000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1529367000</v>
      </c>
      <c r="C8" s="36">
        <f t="shared" si="0"/>
        <v>0</v>
      </c>
      <c r="D8" s="36">
        <f t="shared" si="0"/>
        <v>0</v>
      </c>
      <c r="E8" s="36">
        <f t="shared" si="0"/>
        <v>1529367000</v>
      </c>
      <c r="F8" s="37">
        <f t="shared" si="0"/>
        <v>1377499000</v>
      </c>
      <c r="G8" s="38">
        <f t="shared" si="0"/>
        <v>1153499000</v>
      </c>
      <c r="H8" s="37">
        <f t="shared" si="0"/>
        <v>206860000</v>
      </c>
      <c r="I8" s="38">
        <f t="shared" si="0"/>
        <v>282938110</v>
      </c>
      <c r="J8" s="37">
        <f t="shared" si="0"/>
        <v>272647000</v>
      </c>
      <c r="K8" s="38">
        <f t="shared" si="0"/>
        <v>837339228</v>
      </c>
      <c r="L8" s="37">
        <f t="shared" si="0"/>
        <v>402334000</v>
      </c>
      <c r="M8" s="38">
        <f t="shared" si="0"/>
        <v>-314392937</v>
      </c>
      <c r="N8" s="37">
        <f t="shared" si="0"/>
        <v>261722000</v>
      </c>
      <c r="O8" s="38">
        <f t="shared" si="0"/>
        <v>550588108</v>
      </c>
      <c r="P8" s="37">
        <f t="shared" si="0"/>
        <v>1143563000</v>
      </c>
      <c r="Q8" s="38">
        <f t="shared" si="0"/>
        <v>1356472509</v>
      </c>
      <c r="R8" s="16">
        <f>IF(($L8       =0),0,((($N8       -$L8       )/$L8       )*100))</f>
        <v>-34.949072163923503</v>
      </c>
      <c r="S8" s="17">
        <f>IF(($M8       =0),0,((($O8       -$M8       )/$M8       )*100))</f>
        <v>-275.12737825913689</v>
      </c>
      <c r="T8" s="16">
        <f>IF(($E8       =0),0,(($P8       /$E8       )*100))</f>
        <v>74.773615489284126</v>
      </c>
      <c r="U8" s="18">
        <f>IF(($E8       =0),0,(($Q8       /$E8       )*100))</f>
        <v>88.695029316050366</v>
      </c>
      <c r="V8" s="37">
        <f t="shared" ref="V8:W8" si="1">+V9+V28</f>
        <v>7089000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1518059000</v>
      </c>
      <c r="C9" s="39">
        <f t="shared" si="2"/>
        <v>0</v>
      </c>
      <c r="D9" s="39">
        <f t="shared" si="2"/>
        <v>0</v>
      </c>
      <c r="E9" s="39">
        <f t="shared" si="2"/>
        <v>1518059000</v>
      </c>
      <c r="F9" s="40">
        <f t="shared" si="2"/>
        <v>1366191000</v>
      </c>
      <c r="G9" s="41">
        <f t="shared" si="2"/>
        <v>1142191000</v>
      </c>
      <c r="H9" s="40">
        <f t="shared" si="2"/>
        <v>203865000</v>
      </c>
      <c r="I9" s="41">
        <f t="shared" si="2"/>
        <v>282475249</v>
      </c>
      <c r="J9" s="40">
        <f t="shared" si="2"/>
        <v>267351000</v>
      </c>
      <c r="K9" s="41">
        <f t="shared" si="2"/>
        <v>836016231</v>
      </c>
      <c r="L9" s="40">
        <f t="shared" si="2"/>
        <v>399342000</v>
      </c>
      <c r="M9" s="41">
        <f t="shared" si="2"/>
        <v>-314857869</v>
      </c>
      <c r="N9" s="40">
        <f t="shared" si="2"/>
        <v>261722000</v>
      </c>
      <c r="O9" s="41">
        <f t="shared" si="2"/>
        <v>550838898</v>
      </c>
      <c r="P9" s="40">
        <f t="shared" si="2"/>
        <v>1132280000</v>
      </c>
      <c r="Q9" s="41">
        <f t="shared" si="2"/>
        <v>1354472509</v>
      </c>
      <c r="R9" s="20">
        <f>IF(($L9       =0),0,((($N9       -$L9       )/$L9       )*100))</f>
        <v>-34.461689479193275</v>
      </c>
      <c r="S9" s="21">
        <f>IF(($M9       =0),0,((($O9       -$M9       )/$M9       )*100))</f>
        <v>-274.94842982628455</v>
      </c>
      <c r="T9" s="20">
        <f>IF(($E9       =0),0,(($P9       /$E9       )*100))</f>
        <v>74.587351348004262</v>
      </c>
      <c r="U9" s="22">
        <f>IF(($E9       =0),0,(($Q9       /$E9       )*100))</f>
        <v>89.223970148722813</v>
      </c>
      <c r="V9" s="40">
        <f t="shared" ref="V9:W9" si="3">SUM(V10:V27)</f>
        <v>7089000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696253000</v>
      </c>
      <c r="C12" s="42"/>
      <c r="D12" s="42"/>
      <c r="E12" s="42">
        <f t="shared" si="4"/>
        <v>696253000</v>
      </c>
      <c r="F12" s="43">
        <v>696253000</v>
      </c>
      <c r="G12" s="44">
        <v>472253000</v>
      </c>
      <c r="H12" s="43">
        <v>73973000</v>
      </c>
      <c r="I12" s="44">
        <v>133815710</v>
      </c>
      <c r="J12" s="43">
        <v>84308000</v>
      </c>
      <c r="K12" s="44">
        <v>130925358</v>
      </c>
      <c r="L12" s="43">
        <v>313972000</v>
      </c>
      <c r="M12" s="44">
        <v>140245395</v>
      </c>
      <c r="N12" s="43"/>
      <c r="O12" s="44">
        <v>34313430</v>
      </c>
      <c r="P12" s="43">
        <f t="shared" si="5"/>
        <v>472253000</v>
      </c>
      <c r="Q12" s="44">
        <f t="shared" si="6"/>
        <v>439299893</v>
      </c>
      <c r="R12" s="24">
        <f t="shared" si="7"/>
        <v>-100</v>
      </c>
      <c r="S12" s="25">
        <f t="shared" si="8"/>
        <v>-75.533292911328743</v>
      </c>
      <c r="T12" s="24">
        <f t="shared" si="9"/>
        <v>67.827786738441347</v>
      </c>
      <c r="U12" s="26">
        <f t="shared" si="10"/>
        <v>63.094865372213839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>
        <v>7089000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669938000</v>
      </c>
      <c r="C26" s="42"/>
      <c r="D26" s="42"/>
      <c r="E26" s="42">
        <f t="shared" si="4"/>
        <v>669938000</v>
      </c>
      <c r="F26" s="43">
        <v>669938000</v>
      </c>
      <c r="G26" s="44">
        <v>669938000</v>
      </c>
      <c r="H26" s="43">
        <v>129892000</v>
      </c>
      <c r="I26" s="44">
        <v>148659539</v>
      </c>
      <c r="J26" s="43">
        <v>183043000</v>
      </c>
      <c r="K26" s="44">
        <v>705090873</v>
      </c>
      <c r="L26" s="43">
        <v>85370000</v>
      </c>
      <c r="M26" s="44">
        <v>-493529380</v>
      </c>
      <c r="N26" s="43">
        <v>261722000</v>
      </c>
      <c r="O26" s="44">
        <v>258189115</v>
      </c>
      <c r="P26" s="43">
        <f t="shared" si="5"/>
        <v>660027000</v>
      </c>
      <c r="Q26" s="44">
        <f t="shared" si="6"/>
        <v>618410147</v>
      </c>
      <c r="R26" s="24">
        <f t="shared" si="7"/>
        <v>206.57373784701883</v>
      </c>
      <c r="S26" s="25">
        <f t="shared" si="8"/>
        <v>-152.31484192491237</v>
      </c>
      <c r="T26" s="24">
        <f t="shared" si="9"/>
        <v>98.520609369822282</v>
      </c>
      <c r="U26" s="26">
        <f t="shared" si="10"/>
        <v>92.308563926811132</v>
      </c>
      <c r="V26" s="43"/>
      <c r="W26" s="44"/>
    </row>
    <row r="27" spans="1:23" ht="13" x14ac:dyDescent="0.3">
      <c r="A27" s="23" t="s">
        <v>53</v>
      </c>
      <c r="B27" s="42">
        <v>151868000</v>
      </c>
      <c r="C27" s="42"/>
      <c r="D27" s="42"/>
      <c r="E27" s="42">
        <f t="shared" si="4"/>
        <v>151868000</v>
      </c>
      <c r="F27" s="43"/>
      <c r="G27" s="44"/>
      <c r="H27" s="43"/>
      <c r="I27" s="44"/>
      <c r="J27" s="43"/>
      <c r="K27" s="44"/>
      <c r="L27" s="43"/>
      <c r="M27" s="44">
        <v>38426116</v>
      </c>
      <c r="N27" s="43"/>
      <c r="O27" s="44">
        <v>258336353</v>
      </c>
      <c r="P27" s="43">
        <f t="shared" si="5"/>
        <v>0</v>
      </c>
      <c r="Q27" s="44">
        <f t="shared" si="6"/>
        <v>296762469</v>
      </c>
      <c r="R27" s="24">
        <f t="shared" si="7"/>
        <v>0</v>
      </c>
      <c r="S27" s="25">
        <f t="shared" si="8"/>
        <v>572.29368953135941</v>
      </c>
      <c r="T27" s="24">
        <f t="shared" si="9"/>
        <v>0</v>
      </c>
      <c r="U27" s="26">
        <f t="shared" si="10"/>
        <v>195.40816300998236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11308000</v>
      </c>
      <c r="C28" s="39">
        <f t="shared" si="11"/>
        <v>0</v>
      </c>
      <c r="D28" s="39">
        <f t="shared" si="11"/>
        <v>0</v>
      </c>
      <c r="E28" s="39">
        <f t="shared" si="11"/>
        <v>11308000</v>
      </c>
      <c r="F28" s="40">
        <f t="shared" si="11"/>
        <v>11308000</v>
      </c>
      <c r="G28" s="41">
        <f t="shared" si="11"/>
        <v>11308000</v>
      </c>
      <c r="H28" s="40">
        <f t="shared" si="11"/>
        <v>2995000</v>
      </c>
      <c r="I28" s="41">
        <f t="shared" si="11"/>
        <v>462861</v>
      </c>
      <c r="J28" s="40">
        <f t="shared" si="11"/>
        <v>5296000</v>
      </c>
      <c r="K28" s="41">
        <f t="shared" si="11"/>
        <v>1322997</v>
      </c>
      <c r="L28" s="40">
        <f t="shared" si="11"/>
        <v>2992000</v>
      </c>
      <c r="M28" s="41">
        <f t="shared" si="11"/>
        <v>464932</v>
      </c>
      <c r="N28" s="40">
        <f t="shared" si="11"/>
        <v>0</v>
      </c>
      <c r="O28" s="41">
        <f t="shared" si="11"/>
        <v>-250790</v>
      </c>
      <c r="P28" s="40">
        <f t="shared" si="11"/>
        <v>11283000</v>
      </c>
      <c r="Q28" s="41">
        <f t="shared" si="11"/>
        <v>2000000</v>
      </c>
      <c r="R28" s="20">
        <f t="shared" si="7"/>
        <v>-100</v>
      </c>
      <c r="S28" s="21">
        <f t="shared" si="8"/>
        <v>-153.94122151196302</v>
      </c>
      <c r="T28" s="20">
        <f t="shared" si="9"/>
        <v>99.778917580474001</v>
      </c>
      <c r="U28" s="22">
        <f t="shared" si="10"/>
        <v>17.686593562079945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668000</v>
      </c>
      <c r="I31" s="44">
        <v>462861</v>
      </c>
      <c r="J31" s="43">
        <v>1107000</v>
      </c>
      <c r="K31" s="44">
        <v>1322997</v>
      </c>
      <c r="L31" s="43">
        <v>200000</v>
      </c>
      <c r="M31" s="44">
        <v>464932</v>
      </c>
      <c r="N31" s="43"/>
      <c r="O31" s="44">
        <v>-250790</v>
      </c>
      <c r="P31" s="43">
        <f t="shared" si="5"/>
        <v>1975000</v>
      </c>
      <c r="Q31" s="44">
        <f t="shared" si="6"/>
        <v>2000000</v>
      </c>
      <c r="R31" s="24">
        <f t="shared" si="7"/>
        <v>-100</v>
      </c>
      <c r="S31" s="25">
        <f t="shared" si="8"/>
        <v>-153.94122151196302</v>
      </c>
      <c r="T31" s="24">
        <f t="shared" si="9"/>
        <v>98.75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9308000</v>
      </c>
      <c r="C33" s="42"/>
      <c r="D33" s="42"/>
      <c r="E33" s="42">
        <f t="shared" si="4"/>
        <v>9308000</v>
      </c>
      <c r="F33" s="43">
        <v>9308000</v>
      </c>
      <c r="G33" s="44">
        <v>9308000</v>
      </c>
      <c r="H33" s="43">
        <v>2327000</v>
      </c>
      <c r="I33" s="44"/>
      <c r="J33" s="43">
        <v>4189000</v>
      </c>
      <c r="K33" s="44"/>
      <c r="L33" s="43">
        <v>2792000</v>
      </c>
      <c r="M33" s="44"/>
      <c r="N33" s="43"/>
      <c r="O33" s="44"/>
      <c r="P33" s="43">
        <f t="shared" si="5"/>
        <v>9308000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15971000</v>
      </c>
      <c r="C43" s="45">
        <f t="shared" si="20"/>
        <v>139000</v>
      </c>
      <c r="D43" s="45">
        <f t="shared" si="20"/>
        <v>0</v>
      </c>
      <c r="E43" s="45">
        <f t="shared" si="20"/>
        <v>16110000</v>
      </c>
      <c r="F43" s="46">
        <f t="shared" si="20"/>
        <v>15971000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15971000</v>
      </c>
      <c r="C44" s="39">
        <f t="shared" si="22"/>
        <v>139000</v>
      </c>
      <c r="D44" s="39">
        <f t="shared" si="22"/>
        <v>0</v>
      </c>
      <c r="E44" s="39">
        <f t="shared" si="22"/>
        <v>16110000</v>
      </c>
      <c r="F44" s="40">
        <f t="shared" si="22"/>
        <v>15971000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12471000</v>
      </c>
      <c r="C46" s="42">
        <v>139000</v>
      </c>
      <c r="D46" s="42"/>
      <c r="E46" s="42">
        <f t="shared" si="13"/>
        <v>12610000</v>
      </c>
      <c r="F46" s="43">
        <v>12471000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3500000</v>
      </c>
      <c r="C47" s="42"/>
      <c r="D47" s="42"/>
      <c r="E47" s="42">
        <f t="shared" si="13"/>
        <v>3500000</v>
      </c>
      <c r="F47" s="43">
        <v>3500000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1545338000</v>
      </c>
      <c r="C61" s="39">
        <f t="shared" si="26"/>
        <v>139000</v>
      </c>
      <c r="D61" s="39">
        <f t="shared" si="26"/>
        <v>0</v>
      </c>
      <c r="E61" s="39">
        <f t="shared" si="26"/>
        <v>1545477000</v>
      </c>
      <c r="F61" s="40">
        <f t="shared" si="26"/>
        <v>1393470000</v>
      </c>
      <c r="G61" s="41">
        <f t="shared" si="26"/>
        <v>1153499000</v>
      </c>
      <c r="H61" s="40">
        <f t="shared" si="26"/>
        <v>206860000</v>
      </c>
      <c r="I61" s="41">
        <f t="shared" si="26"/>
        <v>282938110</v>
      </c>
      <c r="J61" s="40">
        <f t="shared" si="26"/>
        <v>272647000</v>
      </c>
      <c r="K61" s="41">
        <f t="shared" si="26"/>
        <v>837339228</v>
      </c>
      <c r="L61" s="40">
        <f t="shared" si="26"/>
        <v>402334000</v>
      </c>
      <c r="M61" s="41">
        <f t="shared" si="26"/>
        <v>-314392937</v>
      </c>
      <c r="N61" s="40">
        <f t="shared" si="26"/>
        <v>261722000</v>
      </c>
      <c r="O61" s="41">
        <f t="shared" si="26"/>
        <v>550588108</v>
      </c>
      <c r="P61" s="40">
        <f t="shared" si="26"/>
        <v>1143563000</v>
      </c>
      <c r="Q61" s="41">
        <f t="shared" si="26"/>
        <v>1356472509</v>
      </c>
      <c r="R61" s="20">
        <f t="shared" si="16"/>
        <v>-34.949072163923503</v>
      </c>
      <c r="S61" s="21">
        <f t="shared" si="17"/>
        <v>-275.12737825913689</v>
      </c>
      <c r="T61" s="20">
        <f t="shared" si="18"/>
        <v>73.99417784929831</v>
      </c>
      <c r="U61" s="22">
        <f t="shared" si="19"/>
        <v>87.770475328976104</v>
      </c>
      <c r="V61" s="40">
        <f t="shared" ref="V61:W61" si="27">+V8+V43</f>
        <v>7089000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1176848000</v>
      </c>
      <c r="C62" s="39">
        <f t="shared" si="28"/>
        <v>0</v>
      </c>
      <c r="D62" s="39">
        <f t="shared" si="28"/>
        <v>0</v>
      </c>
      <c r="E62" s="39">
        <f t="shared" si="28"/>
        <v>1176848000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185728140</v>
      </c>
      <c r="J62" s="40">
        <f t="shared" si="28"/>
        <v>0</v>
      </c>
      <c r="K62" s="41">
        <f t="shared" si="28"/>
        <v>-174556104</v>
      </c>
      <c r="L62" s="40">
        <f t="shared" si="28"/>
        <v>0</v>
      </c>
      <c r="M62" s="41">
        <f t="shared" si="28"/>
        <v>621655165</v>
      </c>
      <c r="N62" s="40">
        <f t="shared" si="28"/>
        <v>0</v>
      </c>
      <c r="O62" s="41">
        <f t="shared" si="28"/>
        <v>182063561</v>
      </c>
      <c r="P62" s="40">
        <f t="shared" si="28"/>
        <v>0</v>
      </c>
      <c r="Q62" s="41">
        <f t="shared" si="28"/>
        <v>814890762</v>
      </c>
      <c r="R62" s="20">
        <f t="shared" si="16"/>
        <v>0</v>
      </c>
      <c r="S62" s="21">
        <f t="shared" si="17"/>
        <v>-70.7130944532569</v>
      </c>
      <c r="T62" s="20">
        <f t="shared" si="18"/>
        <v>0</v>
      </c>
      <c r="U62" s="22">
        <f t="shared" si="19"/>
        <v>69.24350145473332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1176848000</v>
      </c>
      <c r="C63" s="42"/>
      <c r="D63" s="42"/>
      <c r="E63" s="42">
        <f t="shared" si="13"/>
        <v>1176848000</v>
      </c>
      <c r="F63" s="43"/>
      <c r="G63" s="44"/>
      <c r="H63" s="43"/>
      <c r="I63" s="44">
        <v>185728140</v>
      </c>
      <c r="J63" s="43"/>
      <c r="K63" s="44">
        <v>-174556104</v>
      </c>
      <c r="L63" s="43"/>
      <c r="M63" s="44">
        <v>621655165</v>
      </c>
      <c r="N63" s="43"/>
      <c r="O63" s="44">
        <v>182063561</v>
      </c>
      <c r="P63" s="43">
        <f t="shared" si="14"/>
        <v>0</v>
      </c>
      <c r="Q63" s="44">
        <f t="shared" si="15"/>
        <v>814890762</v>
      </c>
      <c r="R63" s="24">
        <f t="shared" si="16"/>
        <v>0</v>
      </c>
      <c r="S63" s="25">
        <f t="shared" si="17"/>
        <v>-70.7130944532569</v>
      </c>
      <c r="T63" s="24">
        <f t="shared" si="18"/>
        <v>0</v>
      </c>
      <c r="U63" s="26">
        <f t="shared" si="19"/>
        <v>69.24350145473332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2722186000</v>
      </c>
      <c r="C65" s="48">
        <f t="shared" si="30"/>
        <v>139000</v>
      </c>
      <c r="D65" s="48">
        <f t="shared" si="30"/>
        <v>0</v>
      </c>
      <c r="E65" s="48">
        <f t="shared" si="30"/>
        <v>2722325000</v>
      </c>
      <c r="F65" s="49">
        <f t="shared" si="30"/>
        <v>1393470000</v>
      </c>
      <c r="G65" s="50">
        <f t="shared" si="30"/>
        <v>1153499000</v>
      </c>
      <c r="H65" s="49">
        <f t="shared" si="30"/>
        <v>206860000</v>
      </c>
      <c r="I65" s="50">
        <f t="shared" si="30"/>
        <v>468666250</v>
      </c>
      <c r="J65" s="49">
        <f t="shared" si="30"/>
        <v>272647000</v>
      </c>
      <c r="K65" s="50">
        <f t="shared" si="30"/>
        <v>662783124</v>
      </c>
      <c r="L65" s="49">
        <f t="shared" si="30"/>
        <v>402334000</v>
      </c>
      <c r="M65" s="51">
        <f t="shared" si="30"/>
        <v>307262228</v>
      </c>
      <c r="N65" s="49">
        <f t="shared" si="30"/>
        <v>261722000</v>
      </c>
      <c r="O65" s="50">
        <f t="shared" si="30"/>
        <v>732651669</v>
      </c>
      <c r="P65" s="49">
        <f t="shared" si="30"/>
        <v>1143563000</v>
      </c>
      <c r="Q65" s="50">
        <f t="shared" si="30"/>
        <v>2171363271</v>
      </c>
      <c r="R65" s="34">
        <f t="shared" si="16"/>
        <v>-34.949072163923503</v>
      </c>
      <c r="S65" s="35">
        <f t="shared" si="17"/>
        <v>138.44508118322958</v>
      </c>
      <c r="T65" s="34">
        <f t="shared" si="18"/>
        <v>42.006850761756951</v>
      </c>
      <c r="U65" s="35">
        <f t="shared" si="19"/>
        <v>79.761353659096542</v>
      </c>
      <c r="V65" s="49">
        <f>+V61+V62</f>
        <v>7089000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52868000</v>
      </c>
      <c r="C8" s="36">
        <f t="shared" si="0"/>
        <v>0</v>
      </c>
      <c r="D8" s="36">
        <f t="shared" si="0"/>
        <v>0</v>
      </c>
      <c r="E8" s="36">
        <f t="shared" si="0"/>
        <v>52868000</v>
      </c>
      <c r="F8" s="37">
        <f t="shared" si="0"/>
        <v>52868000</v>
      </c>
      <c r="G8" s="38">
        <f t="shared" si="0"/>
        <v>52868000</v>
      </c>
      <c r="H8" s="37">
        <f t="shared" si="0"/>
        <v>12412000</v>
      </c>
      <c r="I8" s="38">
        <f t="shared" si="0"/>
        <v>10558451</v>
      </c>
      <c r="J8" s="37">
        <f t="shared" si="0"/>
        <v>9333000</v>
      </c>
      <c r="K8" s="38">
        <f t="shared" si="0"/>
        <v>10220336</v>
      </c>
      <c r="L8" s="37">
        <f t="shared" si="0"/>
        <v>4977000</v>
      </c>
      <c r="M8" s="38">
        <f t="shared" si="0"/>
        <v>3379057</v>
      </c>
      <c r="N8" s="37">
        <f t="shared" si="0"/>
        <v>22527000</v>
      </c>
      <c r="O8" s="38">
        <f t="shared" si="0"/>
        <v>26210443</v>
      </c>
      <c r="P8" s="37">
        <f t="shared" si="0"/>
        <v>49249000</v>
      </c>
      <c r="Q8" s="38">
        <f t="shared" si="0"/>
        <v>50368287</v>
      </c>
      <c r="R8" s="16">
        <f>IF(($L8       =0),0,((($N8       -$L8       )/$L8       )*100))</f>
        <v>352.62206148282098</v>
      </c>
      <c r="S8" s="17">
        <f>IF(($M8       =0),0,((($O8       -$M8       )/$M8       )*100))</f>
        <v>675.67330175253039</v>
      </c>
      <c r="T8" s="16">
        <f>IF(($E8       =0),0,(($P8       /$E8       )*100))</f>
        <v>93.15464931527579</v>
      </c>
      <c r="U8" s="18">
        <f>IF(($E8       =0),0,(($Q8       /$E8       )*100))</f>
        <v>95.271784444276307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49260000</v>
      </c>
      <c r="C9" s="39">
        <f t="shared" si="2"/>
        <v>0</v>
      </c>
      <c r="D9" s="39">
        <f t="shared" si="2"/>
        <v>0</v>
      </c>
      <c r="E9" s="39">
        <f t="shared" si="2"/>
        <v>49260000</v>
      </c>
      <c r="F9" s="40">
        <f t="shared" si="2"/>
        <v>49260000</v>
      </c>
      <c r="G9" s="41">
        <f t="shared" si="2"/>
        <v>49260000</v>
      </c>
      <c r="H9" s="40">
        <f t="shared" si="2"/>
        <v>11670000</v>
      </c>
      <c r="I9" s="41">
        <f t="shared" si="2"/>
        <v>9384989</v>
      </c>
      <c r="J9" s="40">
        <f t="shared" si="2"/>
        <v>8338000</v>
      </c>
      <c r="K9" s="41">
        <f t="shared" si="2"/>
        <v>8818410</v>
      </c>
      <c r="L9" s="40">
        <f t="shared" si="2"/>
        <v>4678000</v>
      </c>
      <c r="M9" s="41">
        <f t="shared" si="2"/>
        <v>3365094</v>
      </c>
      <c r="N9" s="40">
        <f t="shared" si="2"/>
        <v>22330000</v>
      </c>
      <c r="O9" s="41">
        <f t="shared" si="2"/>
        <v>25202441</v>
      </c>
      <c r="P9" s="40">
        <f t="shared" si="2"/>
        <v>47016000</v>
      </c>
      <c r="Q9" s="41">
        <f t="shared" si="2"/>
        <v>46770934</v>
      </c>
      <c r="R9" s="20">
        <f>IF(($L9       =0),0,((($N9       -$L9       )/$L9       )*100))</f>
        <v>377.34074390765284</v>
      </c>
      <c r="S9" s="21">
        <f>IF(($M9       =0),0,((($O9       -$M9       )/$M9       )*100))</f>
        <v>648.93720650894147</v>
      </c>
      <c r="T9" s="20">
        <f>IF(($E9       =0),0,(($P9       /$E9       )*100))</f>
        <v>95.444579780755177</v>
      </c>
      <c r="U9" s="22">
        <f>IF(($E9       =0),0,(($Q9       /$E9       )*100))</f>
        <v>94.947084855866819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25180000</v>
      </c>
      <c r="C10" s="42"/>
      <c r="D10" s="42"/>
      <c r="E10" s="42">
        <f t="shared" ref="E10:E41" si="4">$B10      +$C10      +$D10</f>
        <v>25180000</v>
      </c>
      <c r="F10" s="43">
        <v>25180000</v>
      </c>
      <c r="G10" s="44">
        <v>25180000</v>
      </c>
      <c r="H10" s="43">
        <v>7423000</v>
      </c>
      <c r="I10" s="44">
        <v>6973779</v>
      </c>
      <c r="J10" s="43">
        <v>7979000</v>
      </c>
      <c r="K10" s="44">
        <v>7360051</v>
      </c>
      <c r="L10" s="43">
        <v>2816000</v>
      </c>
      <c r="M10" s="44">
        <v>2602454</v>
      </c>
      <c r="N10" s="43">
        <v>6962000</v>
      </c>
      <c r="O10" s="44">
        <v>6471081</v>
      </c>
      <c r="P10" s="43">
        <f t="shared" ref="P10:P41" si="5">$H10      +$J10      +$L10      +$N10</f>
        <v>25180000</v>
      </c>
      <c r="Q10" s="44">
        <f t="shared" ref="Q10:Q41" si="6">$I10      +$K10      +$M10      +$O10</f>
        <v>23407365</v>
      </c>
      <c r="R10" s="24">
        <f t="shared" ref="R10:R41" si="7">IF(($L10      =0),0,((($N10      -$L10      )/$L10      )*100))</f>
        <v>147.23011363636365</v>
      </c>
      <c r="S10" s="25">
        <f t="shared" ref="S10:S41" si="8">IF(($M10      =0),0,((($O10      -$M10      )/$M10      )*100))</f>
        <v>148.65304055326243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92.960146942017474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4080000</v>
      </c>
      <c r="C13" s="42"/>
      <c r="D13" s="42"/>
      <c r="E13" s="42">
        <f t="shared" si="4"/>
        <v>4080000</v>
      </c>
      <c r="F13" s="43">
        <v>4080000</v>
      </c>
      <c r="G13" s="44">
        <v>4080000</v>
      </c>
      <c r="H13" s="43">
        <v>1836000</v>
      </c>
      <c r="I13" s="44"/>
      <c r="J13" s="43"/>
      <c r="K13" s="44"/>
      <c r="L13" s="43"/>
      <c r="M13" s="44"/>
      <c r="N13" s="43"/>
      <c r="O13" s="44">
        <v>4080000</v>
      </c>
      <c r="P13" s="43">
        <f t="shared" si="5"/>
        <v>1836000</v>
      </c>
      <c r="Q13" s="44">
        <f t="shared" si="6"/>
        <v>4080000</v>
      </c>
      <c r="R13" s="24">
        <f t="shared" si="7"/>
        <v>0</v>
      </c>
      <c r="S13" s="25">
        <f t="shared" si="8"/>
        <v>0</v>
      </c>
      <c r="T13" s="24">
        <f t="shared" si="9"/>
        <v>45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2411000</v>
      </c>
      <c r="I23" s="44">
        <v>2411210</v>
      </c>
      <c r="J23" s="43">
        <v>359000</v>
      </c>
      <c r="K23" s="44">
        <v>1458359</v>
      </c>
      <c r="L23" s="43">
        <v>1862000</v>
      </c>
      <c r="M23" s="44">
        <v>762640</v>
      </c>
      <c r="N23" s="43">
        <v>15368000</v>
      </c>
      <c r="O23" s="44">
        <v>14651360</v>
      </c>
      <c r="P23" s="43">
        <f t="shared" si="5"/>
        <v>20000000</v>
      </c>
      <c r="Q23" s="44">
        <f t="shared" si="6"/>
        <v>19283569</v>
      </c>
      <c r="R23" s="24">
        <f t="shared" si="7"/>
        <v>725.34908700322239</v>
      </c>
      <c r="S23" s="25">
        <f t="shared" si="8"/>
        <v>1821.1371026958986</v>
      </c>
      <c r="T23" s="24">
        <f t="shared" si="9"/>
        <v>100</v>
      </c>
      <c r="U23" s="26">
        <f t="shared" si="10"/>
        <v>96.417845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3608000</v>
      </c>
      <c r="C28" s="39">
        <f t="shared" si="11"/>
        <v>0</v>
      </c>
      <c r="D28" s="39">
        <f t="shared" si="11"/>
        <v>0</v>
      </c>
      <c r="E28" s="39">
        <f t="shared" si="11"/>
        <v>3608000</v>
      </c>
      <c r="F28" s="40">
        <f t="shared" si="11"/>
        <v>3608000</v>
      </c>
      <c r="G28" s="41">
        <f t="shared" si="11"/>
        <v>3608000</v>
      </c>
      <c r="H28" s="40">
        <f t="shared" si="11"/>
        <v>742000</v>
      </c>
      <c r="I28" s="41">
        <f t="shared" si="11"/>
        <v>1173462</v>
      </c>
      <c r="J28" s="40">
        <f t="shared" si="11"/>
        <v>995000</v>
      </c>
      <c r="K28" s="41">
        <f t="shared" si="11"/>
        <v>1401926</v>
      </c>
      <c r="L28" s="40">
        <f t="shared" si="11"/>
        <v>299000</v>
      </c>
      <c r="M28" s="41">
        <f t="shared" si="11"/>
        <v>13963</v>
      </c>
      <c r="N28" s="40">
        <f t="shared" si="11"/>
        <v>197000</v>
      </c>
      <c r="O28" s="41">
        <f t="shared" si="11"/>
        <v>1008002</v>
      </c>
      <c r="P28" s="40">
        <f t="shared" si="11"/>
        <v>2233000</v>
      </c>
      <c r="Q28" s="41">
        <f t="shared" si="11"/>
        <v>3597353</v>
      </c>
      <c r="R28" s="20">
        <f t="shared" si="7"/>
        <v>-34.113712374581937</v>
      </c>
      <c r="S28" s="21">
        <f t="shared" si="8"/>
        <v>7119.09331805486</v>
      </c>
      <c r="T28" s="20">
        <f t="shared" si="9"/>
        <v>61.890243902439025</v>
      </c>
      <c r="U28" s="22">
        <f t="shared" si="10"/>
        <v>99.704905764966739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315000</v>
      </c>
      <c r="I31" s="44">
        <v>315597</v>
      </c>
      <c r="J31" s="43">
        <v>226000</v>
      </c>
      <c r="K31" s="44">
        <v>203186</v>
      </c>
      <c r="L31" s="43">
        <v>299000</v>
      </c>
      <c r="M31" s="44">
        <v>362569</v>
      </c>
      <c r="N31" s="43">
        <v>197000</v>
      </c>
      <c r="O31" s="44">
        <v>1008002</v>
      </c>
      <c r="P31" s="43">
        <f t="shared" si="5"/>
        <v>1037000</v>
      </c>
      <c r="Q31" s="44">
        <f t="shared" si="6"/>
        <v>1889354</v>
      </c>
      <c r="R31" s="24">
        <f t="shared" si="7"/>
        <v>-34.113712374581937</v>
      </c>
      <c r="S31" s="25">
        <f t="shared" si="8"/>
        <v>178.01659821992504</v>
      </c>
      <c r="T31" s="24">
        <f t="shared" si="9"/>
        <v>54.578947368421048</v>
      </c>
      <c r="U31" s="26">
        <f t="shared" si="10"/>
        <v>99.439684210526309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1708000</v>
      </c>
      <c r="C33" s="42"/>
      <c r="D33" s="42"/>
      <c r="E33" s="42">
        <f t="shared" si="4"/>
        <v>1708000</v>
      </c>
      <c r="F33" s="43">
        <v>1708000</v>
      </c>
      <c r="G33" s="44">
        <v>1708000</v>
      </c>
      <c r="H33" s="43">
        <v>427000</v>
      </c>
      <c r="I33" s="44">
        <v>857865</v>
      </c>
      <c r="J33" s="43">
        <v>769000</v>
      </c>
      <c r="K33" s="44">
        <v>1198740</v>
      </c>
      <c r="L33" s="43"/>
      <c r="M33" s="44">
        <v>-348606</v>
      </c>
      <c r="N33" s="43"/>
      <c r="O33" s="44"/>
      <c r="P33" s="43">
        <f t="shared" si="5"/>
        <v>1196000</v>
      </c>
      <c r="Q33" s="44">
        <f t="shared" si="6"/>
        <v>1707999</v>
      </c>
      <c r="R33" s="24">
        <f t="shared" si="7"/>
        <v>0</v>
      </c>
      <c r="S33" s="25">
        <f t="shared" si="8"/>
        <v>-100</v>
      </c>
      <c r="T33" s="24">
        <f t="shared" si="9"/>
        <v>70.023419203747068</v>
      </c>
      <c r="U33" s="26">
        <f t="shared" si="10"/>
        <v>99.999941451990637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44000000</v>
      </c>
      <c r="D43" s="45">
        <f t="shared" si="20"/>
        <v>0</v>
      </c>
      <c r="E43" s="45">
        <f t="shared" si="20"/>
        <v>90000000</v>
      </c>
      <c r="F43" s="46">
        <f t="shared" si="20"/>
        <v>90000000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44000000</v>
      </c>
      <c r="D44" s="39">
        <f t="shared" si="22"/>
        <v>0</v>
      </c>
      <c r="E44" s="39">
        <f t="shared" si="22"/>
        <v>90000000</v>
      </c>
      <c r="F44" s="40">
        <f t="shared" si="22"/>
        <v>90000000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44000000</v>
      </c>
      <c r="D55" s="42"/>
      <c r="E55" s="42">
        <f t="shared" si="13"/>
        <v>90000000</v>
      </c>
      <c r="F55" s="43">
        <v>90000000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98868000</v>
      </c>
      <c r="C61" s="39">
        <f t="shared" si="26"/>
        <v>44000000</v>
      </c>
      <c r="D61" s="39">
        <f t="shared" si="26"/>
        <v>0</v>
      </c>
      <c r="E61" s="39">
        <f t="shared" si="26"/>
        <v>142868000</v>
      </c>
      <c r="F61" s="40">
        <f t="shared" si="26"/>
        <v>142868000</v>
      </c>
      <c r="G61" s="41">
        <f t="shared" si="26"/>
        <v>52868000</v>
      </c>
      <c r="H61" s="40">
        <f t="shared" si="26"/>
        <v>12412000</v>
      </c>
      <c r="I61" s="41">
        <f t="shared" si="26"/>
        <v>10558451</v>
      </c>
      <c r="J61" s="40">
        <f t="shared" si="26"/>
        <v>9333000</v>
      </c>
      <c r="K61" s="41">
        <f t="shared" si="26"/>
        <v>10220336</v>
      </c>
      <c r="L61" s="40">
        <f t="shared" si="26"/>
        <v>4977000</v>
      </c>
      <c r="M61" s="41">
        <f t="shared" si="26"/>
        <v>3379057</v>
      </c>
      <c r="N61" s="40">
        <f t="shared" si="26"/>
        <v>22527000</v>
      </c>
      <c r="O61" s="41">
        <f t="shared" si="26"/>
        <v>26210443</v>
      </c>
      <c r="P61" s="40">
        <f t="shared" si="26"/>
        <v>49249000</v>
      </c>
      <c r="Q61" s="41">
        <f t="shared" si="26"/>
        <v>50368287</v>
      </c>
      <c r="R61" s="20">
        <f t="shared" si="16"/>
        <v>352.62206148282098</v>
      </c>
      <c r="S61" s="21">
        <f t="shared" si="17"/>
        <v>675.67330175253039</v>
      </c>
      <c r="T61" s="20">
        <f t="shared" si="18"/>
        <v>34.471680152308423</v>
      </c>
      <c r="U61" s="22">
        <f t="shared" si="19"/>
        <v>35.255121510765179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98868000</v>
      </c>
      <c r="C65" s="48">
        <f t="shared" si="30"/>
        <v>44000000</v>
      </c>
      <c r="D65" s="48">
        <f t="shared" si="30"/>
        <v>0</v>
      </c>
      <c r="E65" s="48">
        <f t="shared" si="30"/>
        <v>142868000</v>
      </c>
      <c r="F65" s="49">
        <f t="shared" si="30"/>
        <v>142868000</v>
      </c>
      <c r="G65" s="50">
        <f t="shared" si="30"/>
        <v>52868000</v>
      </c>
      <c r="H65" s="49">
        <f t="shared" si="30"/>
        <v>12412000</v>
      </c>
      <c r="I65" s="50">
        <f t="shared" si="30"/>
        <v>10558451</v>
      </c>
      <c r="J65" s="49">
        <f t="shared" si="30"/>
        <v>9333000</v>
      </c>
      <c r="K65" s="50">
        <f t="shared" si="30"/>
        <v>10220336</v>
      </c>
      <c r="L65" s="49">
        <f t="shared" si="30"/>
        <v>4977000</v>
      </c>
      <c r="M65" s="51">
        <f t="shared" si="30"/>
        <v>3379057</v>
      </c>
      <c r="N65" s="49">
        <f t="shared" si="30"/>
        <v>22527000</v>
      </c>
      <c r="O65" s="50">
        <f t="shared" si="30"/>
        <v>26210443</v>
      </c>
      <c r="P65" s="49">
        <f t="shared" si="30"/>
        <v>49249000</v>
      </c>
      <c r="Q65" s="50">
        <f t="shared" si="30"/>
        <v>50368287</v>
      </c>
      <c r="R65" s="34">
        <f t="shared" si="16"/>
        <v>352.62206148282098</v>
      </c>
      <c r="S65" s="35">
        <f t="shared" si="17"/>
        <v>675.67330175253039</v>
      </c>
      <c r="T65" s="34">
        <f t="shared" si="18"/>
        <v>34.471680152308423</v>
      </c>
      <c r="U65" s="35">
        <f t="shared" si="19"/>
        <v>35.255121510765179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32196000</v>
      </c>
      <c r="C8" s="36">
        <f t="shared" si="0"/>
        <v>0</v>
      </c>
      <c r="D8" s="36">
        <f t="shared" si="0"/>
        <v>0</v>
      </c>
      <c r="E8" s="36">
        <f t="shared" si="0"/>
        <v>32196000</v>
      </c>
      <c r="F8" s="37">
        <f t="shared" si="0"/>
        <v>32196000</v>
      </c>
      <c r="G8" s="38">
        <f t="shared" si="0"/>
        <v>32196000</v>
      </c>
      <c r="H8" s="37">
        <f t="shared" si="0"/>
        <v>2551000</v>
      </c>
      <c r="I8" s="38">
        <f t="shared" si="0"/>
        <v>675558</v>
      </c>
      <c r="J8" s="37">
        <f t="shared" si="0"/>
        <v>11670000</v>
      </c>
      <c r="K8" s="38">
        <f t="shared" si="0"/>
        <v>16529418</v>
      </c>
      <c r="L8" s="37">
        <f t="shared" si="0"/>
        <v>11006000</v>
      </c>
      <c r="M8" s="38">
        <f t="shared" si="0"/>
        <v>6866583</v>
      </c>
      <c r="N8" s="37">
        <f t="shared" si="0"/>
        <v>6188000</v>
      </c>
      <c r="O8" s="38">
        <f t="shared" si="0"/>
        <v>7295615</v>
      </c>
      <c r="P8" s="37">
        <f t="shared" si="0"/>
        <v>31415000</v>
      </c>
      <c r="Q8" s="38">
        <f t="shared" si="0"/>
        <v>31367174</v>
      </c>
      <c r="R8" s="16">
        <f>IF(($L8       =0),0,((($N8       -$L8       )/$L8       )*100))</f>
        <v>-43.776122115209887</v>
      </c>
      <c r="S8" s="17">
        <f>IF(($M8       =0),0,((($O8       -$M8       )/$M8       )*100))</f>
        <v>6.2481149648959313</v>
      </c>
      <c r="T8" s="16">
        <f>IF(($E8       =0),0,(($P8       /$E8       )*100))</f>
        <v>97.574232823953295</v>
      </c>
      <c r="U8" s="18">
        <f>IF(($E8       =0),0,(($Q8       /$E8       )*100))</f>
        <v>97.425686420673372</v>
      </c>
      <c r="V8" s="37">
        <f t="shared" ref="V8:W8" si="1">+V9+V28</f>
        <v>9619000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28663000</v>
      </c>
      <c r="C9" s="39">
        <f t="shared" si="2"/>
        <v>0</v>
      </c>
      <c r="D9" s="39">
        <f t="shared" si="2"/>
        <v>0</v>
      </c>
      <c r="E9" s="39">
        <f t="shared" si="2"/>
        <v>28663000</v>
      </c>
      <c r="F9" s="40">
        <f t="shared" si="2"/>
        <v>28663000</v>
      </c>
      <c r="G9" s="41">
        <f t="shared" si="2"/>
        <v>28663000</v>
      </c>
      <c r="H9" s="40">
        <f t="shared" si="2"/>
        <v>1959000</v>
      </c>
      <c r="I9" s="41">
        <f t="shared" si="2"/>
        <v>133201</v>
      </c>
      <c r="J9" s="40">
        <f t="shared" si="2"/>
        <v>10545000</v>
      </c>
      <c r="K9" s="41">
        <f t="shared" si="2"/>
        <v>15403932</v>
      </c>
      <c r="L9" s="40">
        <f t="shared" si="2"/>
        <v>10244000</v>
      </c>
      <c r="M9" s="41">
        <f t="shared" si="2"/>
        <v>6105999</v>
      </c>
      <c r="N9" s="40">
        <f t="shared" si="2"/>
        <v>5915000</v>
      </c>
      <c r="O9" s="41">
        <f t="shared" si="2"/>
        <v>6699164</v>
      </c>
      <c r="P9" s="40">
        <f t="shared" si="2"/>
        <v>28663000</v>
      </c>
      <c r="Q9" s="41">
        <f t="shared" si="2"/>
        <v>28342296</v>
      </c>
      <c r="R9" s="20">
        <f>IF(($L9       =0),0,((($N9       -$L9       )/$L9       )*100))</f>
        <v>-42.258883248730967</v>
      </c>
      <c r="S9" s="21">
        <f>IF(($M9       =0),0,((($O9       -$M9       )/$M9       )*100))</f>
        <v>9.7144627766889577</v>
      </c>
      <c r="T9" s="20">
        <f>IF(($E9       =0),0,(($P9       /$E9       )*100))</f>
        <v>100</v>
      </c>
      <c r="U9" s="22">
        <f>IF(($E9       =0),0,(($Q9       /$E9       )*100))</f>
        <v>98.881122003977254</v>
      </c>
      <c r="V9" s="40">
        <f t="shared" ref="V9:W9" si="3">SUM(V10:V27)</f>
        <v>3519000</v>
      </c>
      <c r="W9" s="41">
        <f t="shared" si="3"/>
        <v>0</v>
      </c>
    </row>
    <row r="10" spans="1:23" ht="13" x14ac:dyDescent="0.3">
      <c r="A10" s="23" t="s">
        <v>36</v>
      </c>
      <c r="B10" s="42">
        <v>18263000</v>
      </c>
      <c r="C10" s="42"/>
      <c r="D10" s="42"/>
      <c r="E10" s="42">
        <f t="shared" ref="E10:E41" si="4">$B10      +$C10      +$D10</f>
        <v>18263000</v>
      </c>
      <c r="F10" s="43">
        <v>18263000</v>
      </c>
      <c r="G10" s="44">
        <v>18263000</v>
      </c>
      <c r="H10" s="43">
        <v>1959000</v>
      </c>
      <c r="I10" s="44">
        <v>133201</v>
      </c>
      <c r="J10" s="43">
        <v>6285000</v>
      </c>
      <c r="K10" s="44">
        <v>8645976</v>
      </c>
      <c r="L10" s="43">
        <v>4104000</v>
      </c>
      <c r="M10" s="44">
        <v>3197720</v>
      </c>
      <c r="N10" s="43">
        <v>5915000</v>
      </c>
      <c r="O10" s="44">
        <v>6104854</v>
      </c>
      <c r="P10" s="43">
        <f t="shared" ref="P10:P41" si="5">$H10      +$J10      +$L10      +$N10</f>
        <v>18263000</v>
      </c>
      <c r="Q10" s="44">
        <f t="shared" ref="Q10:Q41" si="6">$I10      +$K10      +$M10      +$O10</f>
        <v>18081751</v>
      </c>
      <c r="R10" s="24">
        <f t="shared" ref="R10:R41" si="7">IF(($L10      =0),0,((($N10      -$L10      )/$L10      )*100))</f>
        <v>44.127680311890835</v>
      </c>
      <c r="S10" s="25">
        <f t="shared" ref="S10:S41" si="8">IF(($M10      =0),0,((($O10      -$M10      )/$M10      )*100))</f>
        <v>90.912712807875607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99.007561736844991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10400000</v>
      </c>
      <c r="C13" s="42"/>
      <c r="D13" s="42"/>
      <c r="E13" s="42">
        <f t="shared" si="4"/>
        <v>10400000</v>
      </c>
      <c r="F13" s="43">
        <v>10400000</v>
      </c>
      <c r="G13" s="44">
        <v>10400000</v>
      </c>
      <c r="H13" s="43"/>
      <c r="I13" s="44"/>
      <c r="J13" s="43">
        <v>4260000</v>
      </c>
      <c r="K13" s="44">
        <v>6757956</v>
      </c>
      <c r="L13" s="43">
        <v>6140000</v>
      </c>
      <c r="M13" s="44">
        <v>2908279</v>
      </c>
      <c r="N13" s="43"/>
      <c r="O13" s="44">
        <v>594310</v>
      </c>
      <c r="P13" s="43">
        <f t="shared" si="5"/>
        <v>10400000</v>
      </c>
      <c r="Q13" s="44">
        <f t="shared" si="6"/>
        <v>10260545</v>
      </c>
      <c r="R13" s="24">
        <f t="shared" si="7"/>
        <v>-100</v>
      </c>
      <c r="S13" s="25">
        <f t="shared" si="8"/>
        <v>-79.564890438640859</v>
      </c>
      <c r="T13" s="24">
        <f t="shared" si="9"/>
        <v>100</v>
      </c>
      <c r="U13" s="26">
        <f t="shared" si="10"/>
        <v>98.659086538461537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3519000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3533000</v>
      </c>
      <c r="C28" s="39">
        <f t="shared" si="11"/>
        <v>0</v>
      </c>
      <c r="D28" s="39">
        <f t="shared" si="11"/>
        <v>0</v>
      </c>
      <c r="E28" s="39">
        <f t="shared" si="11"/>
        <v>3533000</v>
      </c>
      <c r="F28" s="40">
        <f t="shared" si="11"/>
        <v>3533000</v>
      </c>
      <c r="G28" s="41">
        <f t="shared" si="11"/>
        <v>3533000</v>
      </c>
      <c r="H28" s="40">
        <f t="shared" si="11"/>
        <v>592000</v>
      </c>
      <c r="I28" s="41">
        <f t="shared" si="11"/>
        <v>542357</v>
      </c>
      <c r="J28" s="40">
        <f t="shared" si="11"/>
        <v>1125000</v>
      </c>
      <c r="K28" s="41">
        <f t="shared" si="11"/>
        <v>1125486</v>
      </c>
      <c r="L28" s="40">
        <f t="shared" si="11"/>
        <v>762000</v>
      </c>
      <c r="M28" s="41">
        <f t="shared" si="11"/>
        <v>760584</v>
      </c>
      <c r="N28" s="40">
        <f t="shared" si="11"/>
        <v>273000</v>
      </c>
      <c r="O28" s="41">
        <f t="shared" si="11"/>
        <v>596451</v>
      </c>
      <c r="P28" s="40">
        <f t="shared" si="11"/>
        <v>2752000</v>
      </c>
      <c r="Q28" s="41">
        <f t="shared" si="11"/>
        <v>3024878</v>
      </c>
      <c r="R28" s="20">
        <f t="shared" si="7"/>
        <v>-64.173228346456696</v>
      </c>
      <c r="S28" s="21">
        <f t="shared" si="8"/>
        <v>-21.579864945883688</v>
      </c>
      <c r="T28" s="20">
        <f t="shared" si="9"/>
        <v>77.894140956694031</v>
      </c>
      <c r="U28" s="22">
        <f t="shared" si="10"/>
        <v>85.617831870931212</v>
      </c>
      <c r="V28" s="40">
        <f t="shared" ref="V28:W28" si="12">SUM(V29:V42)</f>
        <v>6100000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581000</v>
      </c>
      <c r="I31" s="44">
        <v>536237</v>
      </c>
      <c r="J31" s="43">
        <v>233000</v>
      </c>
      <c r="K31" s="44">
        <v>232945</v>
      </c>
      <c r="L31" s="43">
        <v>132000</v>
      </c>
      <c r="M31" s="44">
        <v>130835</v>
      </c>
      <c r="N31" s="43">
        <v>273000</v>
      </c>
      <c r="O31" s="44">
        <v>591861</v>
      </c>
      <c r="P31" s="43">
        <f t="shared" si="5"/>
        <v>1219000</v>
      </c>
      <c r="Q31" s="44">
        <f t="shared" si="6"/>
        <v>1491878</v>
      </c>
      <c r="R31" s="24">
        <f t="shared" si="7"/>
        <v>106.81818181818181</v>
      </c>
      <c r="S31" s="25">
        <f t="shared" si="8"/>
        <v>352.3720716933542</v>
      </c>
      <c r="T31" s="24">
        <f t="shared" si="9"/>
        <v>60.95</v>
      </c>
      <c r="U31" s="26">
        <f t="shared" si="10"/>
        <v>74.593900000000005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1533000</v>
      </c>
      <c r="C33" s="42"/>
      <c r="D33" s="42"/>
      <c r="E33" s="42">
        <f t="shared" si="4"/>
        <v>1533000</v>
      </c>
      <c r="F33" s="43">
        <v>1533000</v>
      </c>
      <c r="G33" s="44">
        <v>1533000</v>
      </c>
      <c r="H33" s="43">
        <v>11000</v>
      </c>
      <c r="I33" s="44">
        <v>6120</v>
      </c>
      <c r="J33" s="43">
        <v>892000</v>
      </c>
      <c r="K33" s="44">
        <v>892541</v>
      </c>
      <c r="L33" s="43">
        <v>630000</v>
      </c>
      <c r="M33" s="44">
        <v>629749</v>
      </c>
      <c r="N33" s="43"/>
      <c r="O33" s="44">
        <v>4590</v>
      </c>
      <c r="P33" s="43">
        <f t="shared" si="5"/>
        <v>1533000</v>
      </c>
      <c r="Q33" s="44">
        <f t="shared" si="6"/>
        <v>1533000</v>
      </c>
      <c r="R33" s="24">
        <f t="shared" si="7"/>
        <v>-100</v>
      </c>
      <c r="S33" s="25">
        <f t="shared" si="8"/>
        <v>-99.271138183625538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6100000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75470000</v>
      </c>
      <c r="C43" s="45">
        <f t="shared" si="20"/>
        <v>-6669000</v>
      </c>
      <c r="D43" s="45">
        <f t="shared" si="20"/>
        <v>0</v>
      </c>
      <c r="E43" s="45">
        <f t="shared" si="20"/>
        <v>68801000</v>
      </c>
      <c r="F43" s="46">
        <f t="shared" si="20"/>
        <v>69470000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75470000</v>
      </c>
      <c r="C44" s="39">
        <f t="shared" si="22"/>
        <v>-6669000</v>
      </c>
      <c r="D44" s="39">
        <f t="shared" si="22"/>
        <v>0</v>
      </c>
      <c r="E44" s="39">
        <f t="shared" si="22"/>
        <v>68801000</v>
      </c>
      <c r="F44" s="40">
        <f t="shared" si="22"/>
        <v>69470000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16016000</v>
      </c>
      <c r="C45" s="42"/>
      <c r="D45" s="42"/>
      <c r="E45" s="42">
        <f t="shared" si="13"/>
        <v>16016000</v>
      </c>
      <c r="F45" s="43">
        <v>16016000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13454000</v>
      </c>
      <c r="C46" s="42">
        <v>-669000</v>
      </c>
      <c r="D46" s="42"/>
      <c r="E46" s="42">
        <f t="shared" si="13"/>
        <v>12785000</v>
      </c>
      <c r="F46" s="43">
        <v>13454000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-6000000</v>
      </c>
      <c r="D55" s="42"/>
      <c r="E55" s="42">
        <f t="shared" si="13"/>
        <v>40000000</v>
      </c>
      <c r="F55" s="43">
        <v>40000000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107666000</v>
      </c>
      <c r="C61" s="39">
        <f t="shared" si="26"/>
        <v>-6669000</v>
      </c>
      <c r="D61" s="39">
        <f t="shared" si="26"/>
        <v>0</v>
      </c>
      <c r="E61" s="39">
        <f t="shared" si="26"/>
        <v>100997000</v>
      </c>
      <c r="F61" s="40">
        <f t="shared" si="26"/>
        <v>101666000</v>
      </c>
      <c r="G61" s="41">
        <f t="shared" si="26"/>
        <v>32196000</v>
      </c>
      <c r="H61" s="40">
        <f t="shared" si="26"/>
        <v>2551000</v>
      </c>
      <c r="I61" s="41">
        <f t="shared" si="26"/>
        <v>675558</v>
      </c>
      <c r="J61" s="40">
        <f t="shared" si="26"/>
        <v>11670000</v>
      </c>
      <c r="K61" s="41">
        <f t="shared" si="26"/>
        <v>16529418</v>
      </c>
      <c r="L61" s="40">
        <f t="shared" si="26"/>
        <v>11006000</v>
      </c>
      <c r="M61" s="41">
        <f t="shared" si="26"/>
        <v>6866583</v>
      </c>
      <c r="N61" s="40">
        <f t="shared" si="26"/>
        <v>6188000</v>
      </c>
      <c r="O61" s="41">
        <f t="shared" si="26"/>
        <v>7295615</v>
      </c>
      <c r="P61" s="40">
        <f t="shared" si="26"/>
        <v>31415000</v>
      </c>
      <c r="Q61" s="41">
        <f t="shared" si="26"/>
        <v>31367174</v>
      </c>
      <c r="R61" s="20">
        <f t="shared" si="16"/>
        <v>-43.776122115209887</v>
      </c>
      <c r="S61" s="21">
        <f t="shared" si="17"/>
        <v>6.2481149648959313</v>
      </c>
      <c r="T61" s="20">
        <f t="shared" si="18"/>
        <v>31.104884303494163</v>
      </c>
      <c r="U61" s="22">
        <f t="shared" si="19"/>
        <v>31.057530421695695</v>
      </c>
      <c r="V61" s="40">
        <f t="shared" ref="V61:W61" si="27">+V8+V43</f>
        <v>9619000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107666000</v>
      </c>
      <c r="C65" s="48">
        <f t="shared" si="30"/>
        <v>-6669000</v>
      </c>
      <c r="D65" s="48">
        <f t="shared" si="30"/>
        <v>0</v>
      </c>
      <c r="E65" s="48">
        <f t="shared" si="30"/>
        <v>100997000</v>
      </c>
      <c r="F65" s="49">
        <f t="shared" si="30"/>
        <v>101666000</v>
      </c>
      <c r="G65" s="50">
        <f t="shared" si="30"/>
        <v>32196000</v>
      </c>
      <c r="H65" s="49">
        <f t="shared" si="30"/>
        <v>2551000</v>
      </c>
      <c r="I65" s="50">
        <f t="shared" si="30"/>
        <v>675558</v>
      </c>
      <c r="J65" s="49">
        <f t="shared" si="30"/>
        <v>11670000</v>
      </c>
      <c r="K65" s="50">
        <f t="shared" si="30"/>
        <v>16529418</v>
      </c>
      <c r="L65" s="49">
        <f t="shared" si="30"/>
        <v>11006000</v>
      </c>
      <c r="M65" s="51">
        <f t="shared" si="30"/>
        <v>6866583</v>
      </c>
      <c r="N65" s="49">
        <f t="shared" si="30"/>
        <v>6188000</v>
      </c>
      <c r="O65" s="50">
        <f t="shared" si="30"/>
        <v>7295615</v>
      </c>
      <c r="P65" s="49">
        <f t="shared" si="30"/>
        <v>31415000</v>
      </c>
      <c r="Q65" s="50">
        <f t="shared" si="30"/>
        <v>31367174</v>
      </c>
      <c r="R65" s="34">
        <f t="shared" si="16"/>
        <v>-43.776122115209887</v>
      </c>
      <c r="S65" s="35">
        <f t="shared" si="17"/>
        <v>6.2481149648959313</v>
      </c>
      <c r="T65" s="34">
        <f t="shared" si="18"/>
        <v>31.104884303494163</v>
      </c>
      <c r="U65" s="35">
        <f t="shared" si="19"/>
        <v>31.057530421695695</v>
      </c>
      <c r="V65" s="49">
        <f>+V61+V62</f>
        <v>9619000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30712000</v>
      </c>
      <c r="C8" s="36">
        <f t="shared" si="0"/>
        <v>0</v>
      </c>
      <c r="D8" s="36">
        <f t="shared" si="0"/>
        <v>0</v>
      </c>
      <c r="E8" s="36">
        <f t="shared" si="0"/>
        <v>30712000</v>
      </c>
      <c r="F8" s="37">
        <f t="shared" si="0"/>
        <v>30712000</v>
      </c>
      <c r="G8" s="38">
        <f t="shared" si="0"/>
        <v>30712000</v>
      </c>
      <c r="H8" s="37">
        <f t="shared" si="0"/>
        <v>6396000</v>
      </c>
      <c r="I8" s="38">
        <f t="shared" si="0"/>
        <v>3147890</v>
      </c>
      <c r="J8" s="37">
        <f t="shared" si="0"/>
        <v>8117000</v>
      </c>
      <c r="K8" s="38">
        <f t="shared" si="0"/>
        <v>9154566</v>
      </c>
      <c r="L8" s="37">
        <f t="shared" si="0"/>
        <v>3246000</v>
      </c>
      <c r="M8" s="38">
        <f t="shared" si="0"/>
        <v>7364690</v>
      </c>
      <c r="N8" s="37">
        <f t="shared" si="0"/>
        <v>10150000</v>
      </c>
      <c r="O8" s="38">
        <f t="shared" si="0"/>
        <v>10577496</v>
      </c>
      <c r="P8" s="37">
        <f t="shared" si="0"/>
        <v>27909000</v>
      </c>
      <c r="Q8" s="38">
        <f t="shared" si="0"/>
        <v>30244642</v>
      </c>
      <c r="R8" s="16">
        <f>IF(($L8       =0),0,((($N8       -$L8       )/$L8       )*100))</f>
        <v>212.69254467036353</v>
      </c>
      <c r="S8" s="17">
        <f>IF(($M8       =0),0,((($O8       -$M8       )/$M8       )*100))</f>
        <v>43.624456698109491</v>
      </c>
      <c r="T8" s="16">
        <f>IF(($E8       =0),0,(($P8       /$E8       )*100))</f>
        <v>90.873274290179737</v>
      </c>
      <c r="U8" s="18">
        <f>IF(($E8       =0),0,(($Q8       /$E8       )*100))</f>
        <v>98.478256056264655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27212000</v>
      </c>
      <c r="C9" s="39">
        <f t="shared" si="2"/>
        <v>0</v>
      </c>
      <c r="D9" s="39">
        <f t="shared" si="2"/>
        <v>0</v>
      </c>
      <c r="E9" s="39">
        <f t="shared" si="2"/>
        <v>27212000</v>
      </c>
      <c r="F9" s="40">
        <f t="shared" si="2"/>
        <v>27212000</v>
      </c>
      <c r="G9" s="41">
        <f t="shared" si="2"/>
        <v>27212000</v>
      </c>
      <c r="H9" s="40">
        <f t="shared" si="2"/>
        <v>6046000</v>
      </c>
      <c r="I9" s="41">
        <f t="shared" si="2"/>
        <v>2797266</v>
      </c>
      <c r="J9" s="40">
        <f t="shared" si="2"/>
        <v>6742000</v>
      </c>
      <c r="K9" s="41">
        <f t="shared" si="2"/>
        <v>7755250</v>
      </c>
      <c r="L9" s="40">
        <f t="shared" si="2"/>
        <v>2557000</v>
      </c>
      <c r="M9" s="41">
        <f t="shared" si="2"/>
        <v>6698583</v>
      </c>
      <c r="N9" s="40">
        <f t="shared" si="2"/>
        <v>9064000</v>
      </c>
      <c r="O9" s="41">
        <f t="shared" si="2"/>
        <v>9493545</v>
      </c>
      <c r="P9" s="40">
        <f t="shared" si="2"/>
        <v>24409000</v>
      </c>
      <c r="Q9" s="41">
        <f t="shared" si="2"/>
        <v>26744644</v>
      </c>
      <c r="R9" s="20">
        <f>IF(($L9       =0),0,((($N9       -$L9       )/$L9       )*100))</f>
        <v>254.47790379350801</v>
      </c>
      <c r="S9" s="21">
        <f>IF(($M9       =0),0,((($O9       -$M9       )/$M9       )*100))</f>
        <v>41.724675203696066</v>
      </c>
      <c r="T9" s="20">
        <f>IF(($E9       =0),0,(($P9       /$E9       )*100))</f>
        <v>89.699397324709679</v>
      </c>
      <c r="U9" s="22">
        <f>IF(($E9       =0),0,(($Q9       /$E9       )*100))</f>
        <v>98.282537115978243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16912000</v>
      </c>
      <c r="C10" s="42"/>
      <c r="D10" s="42"/>
      <c r="E10" s="42">
        <f t="shared" ref="E10:E41" si="4">$B10      +$C10      +$D10</f>
        <v>16912000</v>
      </c>
      <c r="F10" s="43">
        <v>16912000</v>
      </c>
      <c r="G10" s="44">
        <v>16912000</v>
      </c>
      <c r="H10" s="43">
        <v>2296000</v>
      </c>
      <c r="I10" s="44">
        <v>2797266</v>
      </c>
      <c r="J10" s="43">
        <v>5047000</v>
      </c>
      <c r="K10" s="44">
        <v>5046539</v>
      </c>
      <c r="L10" s="43">
        <v>2557000</v>
      </c>
      <c r="M10" s="44">
        <v>2834241</v>
      </c>
      <c r="N10" s="43">
        <v>7009000</v>
      </c>
      <c r="O10" s="44">
        <v>6233394</v>
      </c>
      <c r="P10" s="43">
        <f t="shared" ref="P10:P41" si="5">$H10      +$J10      +$L10      +$N10</f>
        <v>16909000</v>
      </c>
      <c r="Q10" s="44">
        <f t="shared" ref="Q10:Q41" si="6">$I10      +$K10      +$M10      +$O10</f>
        <v>16911440</v>
      </c>
      <c r="R10" s="24">
        <f t="shared" ref="R10:R41" si="7">IF(($L10      =0),0,((($N10      -$L10      )/$L10      )*100))</f>
        <v>174.11028549080953</v>
      </c>
      <c r="S10" s="25">
        <f t="shared" ref="S10:S41" si="8">IF(($M10      =0),0,((($O10      -$M10      )/$M10      )*100))</f>
        <v>119.93168541419026</v>
      </c>
      <c r="T10" s="24">
        <f t="shared" ref="T10:T41" si="9">IF(($E10      =0),0,(($P10      /$E10      )*100))</f>
        <v>99.982261116367084</v>
      </c>
      <c r="U10" s="26">
        <f t="shared" ref="U10:U41" si="10">IF(($E10      =0),0,(($Q10      /$E10      )*100))</f>
        <v>99.996688741721854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10300000</v>
      </c>
      <c r="C13" s="42"/>
      <c r="D13" s="42"/>
      <c r="E13" s="42">
        <f t="shared" si="4"/>
        <v>10300000</v>
      </c>
      <c r="F13" s="43">
        <v>10300000</v>
      </c>
      <c r="G13" s="44">
        <v>10300000</v>
      </c>
      <c r="H13" s="43">
        <v>3750000</v>
      </c>
      <c r="I13" s="44"/>
      <c r="J13" s="43">
        <v>1695000</v>
      </c>
      <c r="K13" s="44">
        <v>2708711</v>
      </c>
      <c r="L13" s="43"/>
      <c r="M13" s="44">
        <v>3864342</v>
      </c>
      <c r="N13" s="43">
        <v>2055000</v>
      </c>
      <c r="O13" s="44">
        <v>3260151</v>
      </c>
      <c r="P13" s="43">
        <f t="shared" si="5"/>
        <v>7500000</v>
      </c>
      <c r="Q13" s="44">
        <f t="shared" si="6"/>
        <v>9833204</v>
      </c>
      <c r="R13" s="24">
        <f t="shared" si="7"/>
        <v>0</v>
      </c>
      <c r="S13" s="25">
        <f t="shared" si="8"/>
        <v>-15.635029197726288</v>
      </c>
      <c r="T13" s="24">
        <f t="shared" si="9"/>
        <v>72.815533980582529</v>
      </c>
      <c r="U13" s="26">
        <f t="shared" si="10"/>
        <v>95.468000000000004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3500000</v>
      </c>
      <c r="C28" s="39">
        <f t="shared" si="11"/>
        <v>0</v>
      </c>
      <c r="D28" s="39">
        <f t="shared" si="11"/>
        <v>0</v>
      </c>
      <c r="E28" s="39">
        <f t="shared" si="11"/>
        <v>3500000</v>
      </c>
      <c r="F28" s="40">
        <f t="shared" si="11"/>
        <v>3500000</v>
      </c>
      <c r="G28" s="41">
        <f t="shared" si="11"/>
        <v>3500000</v>
      </c>
      <c r="H28" s="40">
        <f t="shared" si="11"/>
        <v>350000</v>
      </c>
      <c r="I28" s="41">
        <f t="shared" si="11"/>
        <v>350624</v>
      </c>
      <c r="J28" s="40">
        <f t="shared" si="11"/>
        <v>1375000</v>
      </c>
      <c r="K28" s="41">
        <f t="shared" si="11"/>
        <v>1399316</v>
      </c>
      <c r="L28" s="40">
        <f t="shared" si="11"/>
        <v>689000</v>
      </c>
      <c r="M28" s="41">
        <f t="shared" si="11"/>
        <v>666107</v>
      </c>
      <c r="N28" s="40">
        <f t="shared" si="11"/>
        <v>1086000</v>
      </c>
      <c r="O28" s="41">
        <f t="shared" si="11"/>
        <v>1083951</v>
      </c>
      <c r="P28" s="40">
        <f t="shared" si="11"/>
        <v>3500000</v>
      </c>
      <c r="Q28" s="41">
        <f t="shared" si="11"/>
        <v>3499998</v>
      </c>
      <c r="R28" s="20">
        <f t="shared" si="7"/>
        <v>57.619738751814218</v>
      </c>
      <c r="S28" s="21">
        <f t="shared" si="8"/>
        <v>62.729261214789808</v>
      </c>
      <c r="T28" s="20">
        <f t="shared" si="9"/>
        <v>100</v>
      </c>
      <c r="U28" s="22">
        <f t="shared" si="10"/>
        <v>99.999942857142855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182000</v>
      </c>
      <c r="I31" s="44">
        <v>182141</v>
      </c>
      <c r="J31" s="43">
        <v>556000</v>
      </c>
      <c r="K31" s="44">
        <v>555049</v>
      </c>
      <c r="L31" s="43">
        <v>174000</v>
      </c>
      <c r="M31" s="44">
        <v>174126</v>
      </c>
      <c r="N31" s="43">
        <v>888000</v>
      </c>
      <c r="O31" s="44">
        <v>888683</v>
      </c>
      <c r="P31" s="43">
        <f t="shared" si="5"/>
        <v>1800000</v>
      </c>
      <c r="Q31" s="44">
        <f t="shared" si="6"/>
        <v>1799999</v>
      </c>
      <c r="R31" s="24">
        <f t="shared" si="7"/>
        <v>410.34482758620692</v>
      </c>
      <c r="S31" s="25">
        <f t="shared" si="8"/>
        <v>410.3677796538139</v>
      </c>
      <c r="T31" s="24">
        <f t="shared" si="9"/>
        <v>100</v>
      </c>
      <c r="U31" s="26">
        <f t="shared" si="10"/>
        <v>99.999944444444438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1700000</v>
      </c>
      <c r="C33" s="42"/>
      <c r="D33" s="42"/>
      <c r="E33" s="42">
        <f t="shared" si="4"/>
        <v>1700000</v>
      </c>
      <c r="F33" s="43">
        <v>1700000</v>
      </c>
      <c r="G33" s="44">
        <v>1700000</v>
      </c>
      <c r="H33" s="43">
        <v>168000</v>
      </c>
      <c r="I33" s="44">
        <v>168483</v>
      </c>
      <c r="J33" s="43">
        <v>819000</v>
      </c>
      <c r="K33" s="44">
        <v>844267</v>
      </c>
      <c r="L33" s="43">
        <v>515000</v>
      </c>
      <c r="M33" s="44">
        <v>491981</v>
      </c>
      <c r="N33" s="43">
        <v>198000</v>
      </c>
      <c r="O33" s="44">
        <v>195268</v>
      </c>
      <c r="P33" s="43">
        <f t="shared" si="5"/>
        <v>1700000</v>
      </c>
      <c r="Q33" s="44">
        <f t="shared" si="6"/>
        <v>1699999</v>
      </c>
      <c r="R33" s="24">
        <f t="shared" si="7"/>
        <v>-61.553398058252426</v>
      </c>
      <c r="S33" s="25">
        <f t="shared" si="8"/>
        <v>-60.309849364101467</v>
      </c>
      <c r="T33" s="24">
        <f t="shared" si="9"/>
        <v>100</v>
      </c>
      <c r="U33" s="26">
        <f t="shared" si="10"/>
        <v>99.999941176470585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30712000</v>
      </c>
      <c r="C61" s="39">
        <f t="shared" si="26"/>
        <v>0</v>
      </c>
      <c r="D61" s="39">
        <f t="shared" si="26"/>
        <v>0</v>
      </c>
      <c r="E61" s="39">
        <f t="shared" si="26"/>
        <v>30712000</v>
      </c>
      <c r="F61" s="40">
        <f t="shared" si="26"/>
        <v>30712000</v>
      </c>
      <c r="G61" s="41">
        <f t="shared" si="26"/>
        <v>30712000</v>
      </c>
      <c r="H61" s="40">
        <f t="shared" si="26"/>
        <v>6396000</v>
      </c>
      <c r="I61" s="41">
        <f t="shared" si="26"/>
        <v>3147890</v>
      </c>
      <c r="J61" s="40">
        <f t="shared" si="26"/>
        <v>8117000</v>
      </c>
      <c r="K61" s="41">
        <f t="shared" si="26"/>
        <v>9154566</v>
      </c>
      <c r="L61" s="40">
        <f t="shared" si="26"/>
        <v>3246000</v>
      </c>
      <c r="M61" s="41">
        <f t="shared" si="26"/>
        <v>7364690</v>
      </c>
      <c r="N61" s="40">
        <f t="shared" si="26"/>
        <v>10150000</v>
      </c>
      <c r="O61" s="41">
        <f t="shared" si="26"/>
        <v>10577496</v>
      </c>
      <c r="P61" s="40">
        <f t="shared" si="26"/>
        <v>27909000</v>
      </c>
      <c r="Q61" s="41">
        <f t="shared" si="26"/>
        <v>30244642</v>
      </c>
      <c r="R61" s="20">
        <f t="shared" si="16"/>
        <v>212.69254467036353</v>
      </c>
      <c r="S61" s="21">
        <f t="shared" si="17"/>
        <v>43.624456698109491</v>
      </c>
      <c r="T61" s="20">
        <f t="shared" si="18"/>
        <v>90.873274290179737</v>
      </c>
      <c r="U61" s="22">
        <f t="shared" si="19"/>
        <v>98.478256056264655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30712000</v>
      </c>
      <c r="C65" s="48">
        <f t="shared" si="30"/>
        <v>0</v>
      </c>
      <c r="D65" s="48">
        <f t="shared" si="30"/>
        <v>0</v>
      </c>
      <c r="E65" s="48">
        <f t="shared" si="30"/>
        <v>30712000</v>
      </c>
      <c r="F65" s="49">
        <f t="shared" si="30"/>
        <v>30712000</v>
      </c>
      <c r="G65" s="50">
        <f t="shared" si="30"/>
        <v>30712000</v>
      </c>
      <c r="H65" s="49">
        <f t="shared" si="30"/>
        <v>6396000</v>
      </c>
      <c r="I65" s="50">
        <f t="shared" si="30"/>
        <v>3147890</v>
      </c>
      <c r="J65" s="49">
        <f t="shared" si="30"/>
        <v>8117000</v>
      </c>
      <c r="K65" s="50">
        <f t="shared" si="30"/>
        <v>9154566</v>
      </c>
      <c r="L65" s="49">
        <f t="shared" si="30"/>
        <v>3246000</v>
      </c>
      <c r="M65" s="51">
        <f t="shared" si="30"/>
        <v>7364690</v>
      </c>
      <c r="N65" s="49">
        <f t="shared" si="30"/>
        <v>10150000</v>
      </c>
      <c r="O65" s="50">
        <f t="shared" si="30"/>
        <v>10577496</v>
      </c>
      <c r="P65" s="49">
        <f t="shared" si="30"/>
        <v>27909000</v>
      </c>
      <c r="Q65" s="50">
        <f t="shared" si="30"/>
        <v>30244642</v>
      </c>
      <c r="R65" s="34">
        <f t="shared" si="16"/>
        <v>212.69254467036353</v>
      </c>
      <c r="S65" s="35">
        <f t="shared" si="17"/>
        <v>43.624456698109491</v>
      </c>
      <c r="T65" s="34">
        <f t="shared" si="18"/>
        <v>90.873274290179737</v>
      </c>
      <c r="U65" s="35">
        <f t="shared" si="19"/>
        <v>98.478256056264655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26895000</v>
      </c>
      <c r="C8" s="36">
        <f t="shared" si="0"/>
        <v>0</v>
      </c>
      <c r="D8" s="36">
        <f t="shared" si="0"/>
        <v>0</v>
      </c>
      <c r="E8" s="36">
        <f t="shared" si="0"/>
        <v>26895000</v>
      </c>
      <c r="F8" s="37">
        <f t="shared" si="0"/>
        <v>26895000</v>
      </c>
      <c r="G8" s="38">
        <f t="shared" si="0"/>
        <v>26895000</v>
      </c>
      <c r="H8" s="37">
        <f t="shared" si="0"/>
        <v>5557000</v>
      </c>
      <c r="I8" s="38">
        <f t="shared" si="0"/>
        <v>5999560</v>
      </c>
      <c r="J8" s="37">
        <f t="shared" si="0"/>
        <v>5810000</v>
      </c>
      <c r="K8" s="38">
        <f t="shared" si="0"/>
        <v>5694163</v>
      </c>
      <c r="L8" s="37">
        <f t="shared" si="0"/>
        <v>6524000</v>
      </c>
      <c r="M8" s="38">
        <f t="shared" si="0"/>
        <v>6681156</v>
      </c>
      <c r="N8" s="37">
        <f t="shared" si="0"/>
        <v>11677000</v>
      </c>
      <c r="O8" s="38">
        <f t="shared" si="0"/>
        <v>7989771</v>
      </c>
      <c r="P8" s="37">
        <f t="shared" si="0"/>
        <v>29568000</v>
      </c>
      <c r="Q8" s="38">
        <f t="shared" si="0"/>
        <v>26364650</v>
      </c>
      <c r="R8" s="16">
        <f>IF(($L8       =0),0,((($N8       -$L8       )/$L8       )*100))</f>
        <v>78.985285101164919</v>
      </c>
      <c r="S8" s="17">
        <f>IF(($M8       =0),0,((($O8       -$M8       )/$M8       )*100))</f>
        <v>19.58665536323355</v>
      </c>
      <c r="T8" s="16">
        <f>IF(($E8       =0),0,(($P8       /$E8       )*100))</f>
        <v>109.93865030674847</v>
      </c>
      <c r="U8" s="18">
        <f>IF(($E8       =0),0,(($Q8       /$E8       )*100))</f>
        <v>98.028072132366603</v>
      </c>
      <c r="V8" s="37">
        <f t="shared" ref="V8:W8" si="1">+V9+V28</f>
        <v>4536000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23099000</v>
      </c>
      <c r="C9" s="39">
        <f t="shared" si="2"/>
        <v>0</v>
      </c>
      <c r="D9" s="39">
        <f t="shared" si="2"/>
        <v>0</v>
      </c>
      <c r="E9" s="39">
        <f t="shared" si="2"/>
        <v>23099000</v>
      </c>
      <c r="F9" s="40">
        <f t="shared" si="2"/>
        <v>23099000</v>
      </c>
      <c r="G9" s="41">
        <f t="shared" si="2"/>
        <v>23099000</v>
      </c>
      <c r="H9" s="40">
        <f t="shared" si="2"/>
        <v>4895000</v>
      </c>
      <c r="I9" s="41">
        <f t="shared" si="2"/>
        <v>4833888</v>
      </c>
      <c r="J9" s="40">
        <f t="shared" si="2"/>
        <v>4696000</v>
      </c>
      <c r="K9" s="41">
        <f t="shared" si="2"/>
        <v>4680499</v>
      </c>
      <c r="L9" s="40">
        <f t="shared" si="2"/>
        <v>6451000</v>
      </c>
      <c r="M9" s="41">
        <f t="shared" si="2"/>
        <v>6382455</v>
      </c>
      <c r="N9" s="40">
        <f t="shared" si="2"/>
        <v>11603000</v>
      </c>
      <c r="O9" s="41">
        <f t="shared" si="2"/>
        <v>6999744</v>
      </c>
      <c r="P9" s="40">
        <f t="shared" si="2"/>
        <v>27645000</v>
      </c>
      <c r="Q9" s="41">
        <f t="shared" si="2"/>
        <v>22896586</v>
      </c>
      <c r="R9" s="20">
        <f>IF(($L9       =0),0,((($N9       -$L9       )/$L9       )*100))</f>
        <v>79.863587040768863</v>
      </c>
      <c r="S9" s="21">
        <f>IF(($M9       =0),0,((($O9       -$M9       )/$M9       )*100))</f>
        <v>9.6716545592565879</v>
      </c>
      <c r="T9" s="20">
        <f>IF(($E9       =0),0,(($P9       /$E9       )*100))</f>
        <v>119.68050564959523</v>
      </c>
      <c r="U9" s="22">
        <f>IF(($E9       =0),0,(($Q9       /$E9       )*100))</f>
        <v>99.123710983159441</v>
      </c>
      <c r="V9" s="40">
        <f t="shared" ref="V9:W9" si="3">SUM(V10:V27)</f>
        <v>4536000</v>
      </c>
      <c r="W9" s="41">
        <f t="shared" si="3"/>
        <v>0</v>
      </c>
    </row>
    <row r="10" spans="1:23" ht="13" x14ac:dyDescent="0.3">
      <c r="A10" s="23" t="s">
        <v>36</v>
      </c>
      <c r="B10" s="42">
        <v>23099000</v>
      </c>
      <c r="C10" s="42"/>
      <c r="D10" s="42"/>
      <c r="E10" s="42">
        <f t="shared" ref="E10:E41" si="4">$B10      +$C10      +$D10</f>
        <v>23099000</v>
      </c>
      <c r="F10" s="43">
        <v>23099000</v>
      </c>
      <c r="G10" s="44">
        <v>23099000</v>
      </c>
      <c r="H10" s="43">
        <v>4895000</v>
      </c>
      <c r="I10" s="44">
        <v>4833888</v>
      </c>
      <c r="J10" s="43">
        <v>4696000</v>
      </c>
      <c r="K10" s="44">
        <v>4680499</v>
      </c>
      <c r="L10" s="43">
        <v>6451000</v>
      </c>
      <c r="M10" s="44">
        <v>6382455</v>
      </c>
      <c r="N10" s="43">
        <v>7056000</v>
      </c>
      <c r="O10" s="44">
        <v>6999744</v>
      </c>
      <c r="P10" s="43">
        <f t="shared" ref="P10:P41" si="5">$H10      +$J10      +$L10      +$N10</f>
        <v>23098000</v>
      </c>
      <c r="Q10" s="44">
        <f t="shared" ref="Q10:Q41" si="6">$I10      +$K10      +$M10      +$O10</f>
        <v>22896586</v>
      </c>
      <c r="R10" s="24">
        <f t="shared" ref="R10:R41" si="7">IF(($L10      =0),0,((($N10      -$L10      )/$L10      )*100))</f>
        <v>9.3783909471399785</v>
      </c>
      <c r="S10" s="25">
        <f t="shared" ref="S10:S41" si="8">IF(($M10      =0),0,((($O10      -$M10      )/$M10      )*100))</f>
        <v>9.6716545592565879</v>
      </c>
      <c r="T10" s="24">
        <f t="shared" ref="T10:T41" si="9">IF(($E10      =0),0,(($P10      /$E10      )*100))</f>
        <v>99.995670808260101</v>
      </c>
      <c r="U10" s="26">
        <f t="shared" ref="U10:U41" si="10">IF(($E10      =0),0,(($Q10      /$E10      )*100))</f>
        <v>99.123710983159441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>
        <v>4547000</v>
      </c>
      <c r="O13" s="44"/>
      <c r="P13" s="43">
        <f t="shared" si="5"/>
        <v>4547000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4536000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3796000</v>
      </c>
      <c r="C28" s="39">
        <f t="shared" si="11"/>
        <v>0</v>
      </c>
      <c r="D28" s="39">
        <f t="shared" si="11"/>
        <v>0</v>
      </c>
      <c r="E28" s="39">
        <f t="shared" si="11"/>
        <v>3796000</v>
      </c>
      <c r="F28" s="40">
        <f t="shared" si="11"/>
        <v>3796000</v>
      </c>
      <c r="G28" s="41">
        <f t="shared" si="11"/>
        <v>3796000</v>
      </c>
      <c r="H28" s="40">
        <f t="shared" si="11"/>
        <v>662000</v>
      </c>
      <c r="I28" s="41">
        <f t="shared" si="11"/>
        <v>1165672</v>
      </c>
      <c r="J28" s="40">
        <f t="shared" si="11"/>
        <v>1114000</v>
      </c>
      <c r="K28" s="41">
        <f t="shared" si="11"/>
        <v>1013664</v>
      </c>
      <c r="L28" s="40">
        <f t="shared" si="11"/>
        <v>73000</v>
      </c>
      <c r="M28" s="41">
        <f t="shared" si="11"/>
        <v>298701</v>
      </c>
      <c r="N28" s="40">
        <f t="shared" si="11"/>
        <v>74000</v>
      </c>
      <c r="O28" s="41">
        <f t="shared" si="11"/>
        <v>990027</v>
      </c>
      <c r="P28" s="40">
        <f t="shared" si="11"/>
        <v>1923000</v>
      </c>
      <c r="Q28" s="41">
        <f t="shared" si="11"/>
        <v>3468064</v>
      </c>
      <c r="R28" s="20">
        <f t="shared" si="7"/>
        <v>1.3698630136986301</v>
      </c>
      <c r="S28" s="21">
        <f t="shared" si="8"/>
        <v>231.44415318328359</v>
      </c>
      <c r="T28" s="20">
        <f t="shared" si="9"/>
        <v>50.658587987355105</v>
      </c>
      <c r="U28" s="22">
        <f t="shared" si="10"/>
        <v>91.361011591148582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138000</v>
      </c>
      <c r="I31" s="44">
        <v>137997</v>
      </c>
      <c r="J31" s="43">
        <v>171000</v>
      </c>
      <c r="K31" s="44">
        <v>202628</v>
      </c>
      <c r="L31" s="43">
        <v>73000</v>
      </c>
      <c r="M31" s="44">
        <v>41408</v>
      </c>
      <c r="N31" s="43">
        <v>74000</v>
      </c>
      <c r="O31" s="44">
        <v>990027</v>
      </c>
      <c r="P31" s="43">
        <f t="shared" si="5"/>
        <v>456000</v>
      </c>
      <c r="Q31" s="44">
        <f t="shared" si="6"/>
        <v>1372060</v>
      </c>
      <c r="R31" s="24">
        <f t="shared" si="7"/>
        <v>1.3698630136986301</v>
      </c>
      <c r="S31" s="25">
        <f t="shared" si="8"/>
        <v>2290.907554095827</v>
      </c>
      <c r="T31" s="24">
        <f t="shared" si="9"/>
        <v>26.823529411764707</v>
      </c>
      <c r="U31" s="26">
        <f t="shared" si="10"/>
        <v>80.709411764705891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2096000</v>
      </c>
      <c r="C33" s="42"/>
      <c r="D33" s="42"/>
      <c r="E33" s="42">
        <f t="shared" si="4"/>
        <v>2096000</v>
      </c>
      <c r="F33" s="43">
        <v>2096000</v>
      </c>
      <c r="G33" s="44">
        <v>2096000</v>
      </c>
      <c r="H33" s="43">
        <v>524000</v>
      </c>
      <c r="I33" s="44">
        <v>1027675</v>
      </c>
      <c r="J33" s="43">
        <v>943000</v>
      </c>
      <c r="K33" s="44">
        <v>811036</v>
      </c>
      <c r="L33" s="43"/>
      <c r="M33" s="44">
        <v>257293</v>
      </c>
      <c r="N33" s="43"/>
      <c r="O33" s="44"/>
      <c r="P33" s="43">
        <f t="shared" si="5"/>
        <v>1467000</v>
      </c>
      <c r="Q33" s="44">
        <f t="shared" si="6"/>
        <v>2096004</v>
      </c>
      <c r="R33" s="24">
        <f t="shared" si="7"/>
        <v>0</v>
      </c>
      <c r="S33" s="25">
        <f t="shared" si="8"/>
        <v>-100</v>
      </c>
      <c r="T33" s="24">
        <f t="shared" si="9"/>
        <v>69.99045801526718</v>
      </c>
      <c r="U33" s="26">
        <f t="shared" si="10"/>
        <v>100.00019083969465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26895000</v>
      </c>
      <c r="C61" s="39">
        <f t="shared" si="26"/>
        <v>0</v>
      </c>
      <c r="D61" s="39">
        <f t="shared" si="26"/>
        <v>0</v>
      </c>
      <c r="E61" s="39">
        <f t="shared" si="26"/>
        <v>26895000</v>
      </c>
      <c r="F61" s="40">
        <f t="shared" si="26"/>
        <v>26895000</v>
      </c>
      <c r="G61" s="41">
        <f t="shared" si="26"/>
        <v>26895000</v>
      </c>
      <c r="H61" s="40">
        <f t="shared" si="26"/>
        <v>5557000</v>
      </c>
      <c r="I61" s="41">
        <f t="shared" si="26"/>
        <v>5999560</v>
      </c>
      <c r="J61" s="40">
        <f t="shared" si="26"/>
        <v>5810000</v>
      </c>
      <c r="K61" s="41">
        <f t="shared" si="26"/>
        <v>5694163</v>
      </c>
      <c r="L61" s="40">
        <f t="shared" si="26"/>
        <v>6524000</v>
      </c>
      <c r="M61" s="41">
        <f t="shared" si="26"/>
        <v>6681156</v>
      </c>
      <c r="N61" s="40">
        <f t="shared" si="26"/>
        <v>11677000</v>
      </c>
      <c r="O61" s="41">
        <f t="shared" si="26"/>
        <v>7989771</v>
      </c>
      <c r="P61" s="40">
        <f t="shared" si="26"/>
        <v>29568000</v>
      </c>
      <c r="Q61" s="41">
        <f t="shared" si="26"/>
        <v>26364650</v>
      </c>
      <c r="R61" s="20">
        <f t="shared" si="16"/>
        <v>78.985285101164919</v>
      </c>
      <c r="S61" s="21">
        <f t="shared" si="17"/>
        <v>19.58665536323355</v>
      </c>
      <c r="T61" s="20">
        <f t="shared" si="18"/>
        <v>109.93865030674847</v>
      </c>
      <c r="U61" s="22">
        <f t="shared" si="19"/>
        <v>98.028072132366603</v>
      </c>
      <c r="V61" s="40">
        <f t="shared" ref="V61:W61" si="27">+V8+V43</f>
        <v>4536000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26895000</v>
      </c>
      <c r="C65" s="48">
        <f t="shared" si="30"/>
        <v>0</v>
      </c>
      <c r="D65" s="48">
        <f t="shared" si="30"/>
        <v>0</v>
      </c>
      <c r="E65" s="48">
        <f t="shared" si="30"/>
        <v>26895000</v>
      </c>
      <c r="F65" s="49">
        <f t="shared" si="30"/>
        <v>26895000</v>
      </c>
      <c r="G65" s="50">
        <f t="shared" si="30"/>
        <v>26895000</v>
      </c>
      <c r="H65" s="49">
        <f t="shared" si="30"/>
        <v>5557000</v>
      </c>
      <c r="I65" s="50">
        <f t="shared" si="30"/>
        <v>5999560</v>
      </c>
      <c r="J65" s="49">
        <f t="shared" si="30"/>
        <v>5810000</v>
      </c>
      <c r="K65" s="50">
        <f t="shared" si="30"/>
        <v>5694163</v>
      </c>
      <c r="L65" s="49">
        <f t="shared" si="30"/>
        <v>6524000</v>
      </c>
      <c r="M65" s="51">
        <f t="shared" si="30"/>
        <v>6681156</v>
      </c>
      <c r="N65" s="49">
        <f t="shared" si="30"/>
        <v>11677000</v>
      </c>
      <c r="O65" s="50">
        <f t="shared" si="30"/>
        <v>7989771</v>
      </c>
      <c r="P65" s="49">
        <f t="shared" si="30"/>
        <v>29568000</v>
      </c>
      <c r="Q65" s="50">
        <f t="shared" si="30"/>
        <v>26364650</v>
      </c>
      <c r="R65" s="34">
        <f t="shared" si="16"/>
        <v>78.985285101164919</v>
      </c>
      <c r="S65" s="35">
        <f t="shared" si="17"/>
        <v>19.58665536323355</v>
      </c>
      <c r="T65" s="34">
        <f t="shared" si="18"/>
        <v>109.93865030674847</v>
      </c>
      <c r="U65" s="35">
        <f t="shared" si="19"/>
        <v>98.028072132366603</v>
      </c>
      <c r="V65" s="49">
        <f>+V61+V62</f>
        <v>4536000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67440000</v>
      </c>
      <c r="C8" s="36">
        <f t="shared" si="0"/>
        <v>0</v>
      </c>
      <c r="D8" s="36">
        <f t="shared" si="0"/>
        <v>0</v>
      </c>
      <c r="E8" s="36">
        <f t="shared" si="0"/>
        <v>67440000</v>
      </c>
      <c r="F8" s="37">
        <f t="shared" si="0"/>
        <v>67440000</v>
      </c>
      <c r="G8" s="38">
        <f t="shared" si="0"/>
        <v>59977000</v>
      </c>
      <c r="H8" s="37">
        <f t="shared" si="0"/>
        <v>19985000</v>
      </c>
      <c r="I8" s="38">
        <f t="shared" si="0"/>
        <v>5252619</v>
      </c>
      <c r="J8" s="37">
        <f t="shared" si="0"/>
        <v>17369000</v>
      </c>
      <c r="K8" s="38">
        <f t="shared" si="0"/>
        <v>25943035</v>
      </c>
      <c r="L8" s="37">
        <f t="shared" si="0"/>
        <v>5955000</v>
      </c>
      <c r="M8" s="38">
        <f t="shared" si="0"/>
        <v>5150943</v>
      </c>
      <c r="N8" s="37">
        <f t="shared" si="0"/>
        <v>15275000</v>
      </c>
      <c r="O8" s="38">
        <f t="shared" si="0"/>
        <v>9752042</v>
      </c>
      <c r="P8" s="37">
        <f t="shared" si="0"/>
        <v>58584000</v>
      </c>
      <c r="Q8" s="38">
        <f t="shared" si="0"/>
        <v>46098639</v>
      </c>
      <c r="R8" s="16">
        <f>IF(($L8       =0),0,((($N8       -$L8       )/$L8       )*100))</f>
        <v>156.5071368597817</v>
      </c>
      <c r="S8" s="17">
        <f>IF(($M8       =0),0,((($O8       -$M8       )/$M8       )*100))</f>
        <v>89.325372072647667</v>
      </c>
      <c r="T8" s="16">
        <f>IF(($E8       =0),0,(($P8       /$E8       )*100))</f>
        <v>86.868327402135222</v>
      </c>
      <c r="U8" s="18">
        <f>IF(($E8       =0),0,(($Q8       /$E8       )*100))</f>
        <v>68.355040035587194</v>
      </c>
      <c r="V8" s="37">
        <f t="shared" ref="V8:W8" si="1">+V9+V28</f>
        <v>7444000</v>
      </c>
      <c r="W8" s="38">
        <f t="shared" si="1"/>
        <v>7444000</v>
      </c>
    </row>
    <row r="9" spans="1:23" ht="13" x14ac:dyDescent="0.3">
      <c r="A9" s="19" t="s">
        <v>35</v>
      </c>
      <c r="B9" s="39">
        <f t="shared" ref="B9:Q9" si="2">SUM(B10:B27)</f>
        <v>63771000</v>
      </c>
      <c r="C9" s="39">
        <f t="shared" si="2"/>
        <v>0</v>
      </c>
      <c r="D9" s="39">
        <f t="shared" si="2"/>
        <v>0</v>
      </c>
      <c r="E9" s="39">
        <f t="shared" si="2"/>
        <v>63771000</v>
      </c>
      <c r="F9" s="40">
        <f t="shared" si="2"/>
        <v>63771000</v>
      </c>
      <c r="G9" s="41">
        <f t="shared" si="2"/>
        <v>56308000</v>
      </c>
      <c r="H9" s="40">
        <f t="shared" si="2"/>
        <v>18925000</v>
      </c>
      <c r="I9" s="41">
        <f t="shared" si="2"/>
        <v>4130584</v>
      </c>
      <c r="J9" s="40">
        <f t="shared" si="2"/>
        <v>16626000</v>
      </c>
      <c r="K9" s="41">
        <f t="shared" si="2"/>
        <v>25311803</v>
      </c>
      <c r="L9" s="40">
        <f t="shared" si="2"/>
        <v>5124000</v>
      </c>
      <c r="M9" s="41">
        <f t="shared" si="2"/>
        <v>4380113</v>
      </c>
      <c r="N9" s="40">
        <f t="shared" si="2"/>
        <v>14613000</v>
      </c>
      <c r="O9" s="41">
        <f t="shared" si="2"/>
        <v>8626500</v>
      </c>
      <c r="P9" s="40">
        <f t="shared" si="2"/>
        <v>55288000</v>
      </c>
      <c r="Q9" s="41">
        <f t="shared" si="2"/>
        <v>42449000</v>
      </c>
      <c r="R9" s="20">
        <f>IF(($L9       =0),0,((($N9       -$L9       )/$L9       )*100))</f>
        <v>185.18735362997657</v>
      </c>
      <c r="S9" s="21">
        <f>IF(($M9       =0),0,((($O9       -$M9       )/$M9       )*100))</f>
        <v>96.946973742458241</v>
      </c>
      <c r="T9" s="20">
        <f>IF(($E9       =0),0,(($P9       /$E9       )*100))</f>
        <v>86.697715262423358</v>
      </c>
      <c r="U9" s="22">
        <f>IF(($E9       =0),0,(($Q9       /$E9       )*100))</f>
        <v>66.564739458374504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25405000</v>
      </c>
      <c r="C10" s="42"/>
      <c r="D10" s="42"/>
      <c r="E10" s="42">
        <f t="shared" ref="E10:E41" si="4">$B10      +$C10      +$D10</f>
        <v>25405000</v>
      </c>
      <c r="F10" s="43">
        <v>25405000</v>
      </c>
      <c r="G10" s="44">
        <v>25405000</v>
      </c>
      <c r="H10" s="43">
        <v>9758000</v>
      </c>
      <c r="I10" s="44">
        <v>3562042</v>
      </c>
      <c r="J10" s="43">
        <v>12777000</v>
      </c>
      <c r="K10" s="44">
        <v>18607174</v>
      </c>
      <c r="L10" s="43">
        <v>2371000</v>
      </c>
      <c r="M10" s="44">
        <v>3235784</v>
      </c>
      <c r="N10" s="43">
        <v>499000</v>
      </c>
      <c r="O10" s="44"/>
      <c r="P10" s="43">
        <f t="shared" ref="P10:P41" si="5">$H10      +$J10      +$L10      +$N10</f>
        <v>25405000</v>
      </c>
      <c r="Q10" s="44">
        <f t="shared" ref="Q10:Q41" si="6">$I10      +$K10      +$M10      +$O10</f>
        <v>25405000</v>
      </c>
      <c r="R10" s="24">
        <f t="shared" ref="R10:R41" si="7">IF(($L10      =0),0,((($N10      -$L10      )/$L10      )*100))</f>
        <v>-78.954027836355962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21322000</v>
      </c>
      <c r="C13" s="42"/>
      <c r="D13" s="42"/>
      <c r="E13" s="42">
        <f t="shared" si="4"/>
        <v>21322000</v>
      </c>
      <c r="F13" s="43">
        <v>21322000</v>
      </c>
      <c r="G13" s="44">
        <v>13859000</v>
      </c>
      <c r="H13" s="43">
        <v>8340000</v>
      </c>
      <c r="I13" s="44"/>
      <c r="J13" s="43">
        <v>63000</v>
      </c>
      <c r="K13" s="44">
        <v>1953140</v>
      </c>
      <c r="L13" s="43"/>
      <c r="M13" s="44">
        <v>-1953139</v>
      </c>
      <c r="N13" s="43">
        <v>4579000</v>
      </c>
      <c r="O13" s="44"/>
      <c r="P13" s="43">
        <f t="shared" si="5"/>
        <v>12982000</v>
      </c>
      <c r="Q13" s="44">
        <f t="shared" si="6"/>
        <v>1</v>
      </c>
      <c r="R13" s="24">
        <f t="shared" si="7"/>
        <v>0</v>
      </c>
      <c r="S13" s="25">
        <f t="shared" si="8"/>
        <v>-100</v>
      </c>
      <c r="T13" s="24">
        <f t="shared" si="9"/>
        <v>60.88547040615326</v>
      </c>
      <c r="U13" s="26">
        <f t="shared" si="10"/>
        <v>4.6899915580151958E-6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17044000</v>
      </c>
      <c r="C23" s="42"/>
      <c r="D23" s="42"/>
      <c r="E23" s="42">
        <f t="shared" si="4"/>
        <v>17044000</v>
      </c>
      <c r="F23" s="43">
        <v>17044000</v>
      </c>
      <c r="G23" s="44">
        <v>17044000</v>
      </c>
      <c r="H23" s="43">
        <v>827000</v>
      </c>
      <c r="I23" s="44">
        <v>568542</v>
      </c>
      <c r="J23" s="43">
        <v>3786000</v>
      </c>
      <c r="K23" s="44">
        <v>4751489</v>
      </c>
      <c r="L23" s="43">
        <v>2753000</v>
      </c>
      <c r="M23" s="44">
        <v>3097468</v>
      </c>
      <c r="N23" s="43">
        <v>9535000</v>
      </c>
      <c r="O23" s="44">
        <v>8626500</v>
      </c>
      <c r="P23" s="43">
        <f t="shared" si="5"/>
        <v>16901000</v>
      </c>
      <c r="Q23" s="44">
        <f t="shared" si="6"/>
        <v>17043999</v>
      </c>
      <c r="R23" s="24">
        <f t="shared" si="7"/>
        <v>246.34943697784237</v>
      </c>
      <c r="S23" s="25">
        <f t="shared" si="8"/>
        <v>178.50166652246287</v>
      </c>
      <c r="T23" s="24">
        <f t="shared" si="9"/>
        <v>99.160995071579435</v>
      </c>
      <c r="U23" s="26">
        <f t="shared" si="10"/>
        <v>99.999994132832668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3669000</v>
      </c>
      <c r="C28" s="39">
        <f t="shared" si="11"/>
        <v>0</v>
      </c>
      <c r="D28" s="39">
        <f t="shared" si="11"/>
        <v>0</v>
      </c>
      <c r="E28" s="39">
        <f t="shared" si="11"/>
        <v>3669000</v>
      </c>
      <c r="F28" s="40">
        <f t="shared" si="11"/>
        <v>3669000</v>
      </c>
      <c r="G28" s="41">
        <f t="shared" si="11"/>
        <v>3669000</v>
      </c>
      <c r="H28" s="40">
        <f t="shared" si="11"/>
        <v>1060000</v>
      </c>
      <c r="I28" s="41">
        <f t="shared" si="11"/>
        <v>1122035</v>
      </c>
      <c r="J28" s="40">
        <f t="shared" si="11"/>
        <v>743000</v>
      </c>
      <c r="K28" s="41">
        <f t="shared" si="11"/>
        <v>631232</v>
      </c>
      <c r="L28" s="40">
        <f t="shared" si="11"/>
        <v>831000</v>
      </c>
      <c r="M28" s="41">
        <f t="shared" si="11"/>
        <v>770830</v>
      </c>
      <c r="N28" s="40">
        <f t="shared" si="11"/>
        <v>662000</v>
      </c>
      <c r="O28" s="41">
        <f t="shared" si="11"/>
        <v>1125542</v>
      </c>
      <c r="P28" s="40">
        <f t="shared" si="11"/>
        <v>3296000</v>
      </c>
      <c r="Q28" s="41">
        <f t="shared" si="11"/>
        <v>3649639</v>
      </c>
      <c r="R28" s="20">
        <f t="shared" si="7"/>
        <v>-20.336943441636581</v>
      </c>
      <c r="S28" s="21">
        <f t="shared" si="8"/>
        <v>46.016890883852469</v>
      </c>
      <c r="T28" s="20">
        <f t="shared" si="9"/>
        <v>89.833742164077407</v>
      </c>
      <c r="U28" s="22">
        <f t="shared" si="10"/>
        <v>99.472308530934868</v>
      </c>
      <c r="V28" s="40">
        <f t="shared" ref="V28:W28" si="12">SUM(V29:V42)</f>
        <v>7444000</v>
      </c>
      <c r="W28" s="41">
        <f t="shared" si="12"/>
        <v>7444000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625000</v>
      </c>
      <c r="I31" s="44">
        <v>687533</v>
      </c>
      <c r="J31" s="43">
        <v>162000</v>
      </c>
      <c r="K31" s="44">
        <v>50208</v>
      </c>
      <c r="L31" s="43">
        <v>258000</v>
      </c>
      <c r="M31" s="44">
        <v>272863</v>
      </c>
      <c r="N31" s="43">
        <v>282000</v>
      </c>
      <c r="O31" s="44">
        <v>670036</v>
      </c>
      <c r="P31" s="43">
        <f t="shared" si="5"/>
        <v>1327000</v>
      </c>
      <c r="Q31" s="44">
        <f t="shared" si="6"/>
        <v>1680640</v>
      </c>
      <c r="R31" s="24">
        <f t="shared" si="7"/>
        <v>9.3023255813953494</v>
      </c>
      <c r="S31" s="25">
        <f t="shared" si="8"/>
        <v>145.5576608041398</v>
      </c>
      <c r="T31" s="24">
        <f t="shared" si="9"/>
        <v>78.058823529411768</v>
      </c>
      <c r="U31" s="26">
        <f t="shared" si="10"/>
        <v>98.861176470588234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1969000</v>
      </c>
      <c r="C33" s="42"/>
      <c r="D33" s="42"/>
      <c r="E33" s="42">
        <f t="shared" si="4"/>
        <v>1969000</v>
      </c>
      <c r="F33" s="43">
        <v>1969000</v>
      </c>
      <c r="G33" s="44">
        <v>1969000</v>
      </c>
      <c r="H33" s="43">
        <v>435000</v>
      </c>
      <c r="I33" s="44">
        <v>434502</v>
      </c>
      <c r="J33" s="43">
        <v>581000</v>
      </c>
      <c r="K33" s="44">
        <v>581024</v>
      </c>
      <c r="L33" s="43">
        <v>573000</v>
      </c>
      <c r="M33" s="44">
        <v>497967</v>
      </c>
      <c r="N33" s="43">
        <v>380000</v>
      </c>
      <c r="O33" s="44">
        <v>455506</v>
      </c>
      <c r="P33" s="43">
        <f t="shared" si="5"/>
        <v>1969000</v>
      </c>
      <c r="Q33" s="44">
        <f t="shared" si="6"/>
        <v>1968999</v>
      </c>
      <c r="R33" s="24">
        <f t="shared" si="7"/>
        <v>-33.682373472949386</v>
      </c>
      <c r="S33" s="25">
        <f t="shared" si="8"/>
        <v>-8.5268702544546127</v>
      </c>
      <c r="T33" s="24">
        <f t="shared" si="9"/>
        <v>100</v>
      </c>
      <c r="U33" s="26">
        <f t="shared" si="10"/>
        <v>99.999949212798384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7444000</v>
      </c>
      <c r="W37" s="44">
        <v>7444000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172000</v>
      </c>
      <c r="C43" s="45">
        <f t="shared" si="20"/>
        <v>1168000</v>
      </c>
      <c r="D43" s="45">
        <f t="shared" si="20"/>
        <v>0</v>
      </c>
      <c r="E43" s="45">
        <f t="shared" si="20"/>
        <v>1340000</v>
      </c>
      <c r="F43" s="46">
        <f t="shared" si="20"/>
        <v>172000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172000</v>
      </c>
      <c r="C44" s="39">
        <f t="shared" si="22"/>
        <v>1168000</v>
      </c>
      <c r="D44" s="39">
        <f t="shared" si="22"/>
        <v>0</v>
      </c>
      <c r="E44" s="39">
        <f t="shared" si="22"/>
        <v>1340000</v>
      </c>
      <c r="F44" s="40">
        <f t="shared" si="22"/>
        <v>172000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172000</v>
      </c>
      <c r="C46" s="42">
        <v>1168000</v>
      </c>
      <c r="D46" s="42"/>
      <c r="E46" s="42">
        <f t="shared" si="13"/>
        <v>1340000</v>
      </c>
      <c r="F46" s="43">
        <v>172000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67612000</v>
      </c>
      <c r="C61" s="39">
        <f t="shared" si="26"/>
        <v>1168000</v>
      </c>
      <c r="D61" s="39">
        <f t="shared" si="26"/>
        <v>0</v>
      </c>
      <c r="E61" s="39">
        <f t="shared" si="26"/>
        <v>68780000</v>
      </c>
      <c r="F61" s="40">
        <f t="shared" si="26"/>
        <v>67612000</v>
      </c>
      <c r="G61" s="41">
        <f t="shared" si="26"/>
        <v>59977000</v>
      </c>
      <c r="H61" s="40">
        <f t="shared" si="26"/>
        <v>19985000</v>
      </c>
      <c r="I61" s="41">
        <f t="shared" si="26"/>
        <v>5252619</v>
      </c>
      <c r="J61" s="40">
        <f t="shared" si="26"/>
        <v>17369000</v>
      </c>
      <c r="K61" s="41">
        <f t="shared" si="26"/>
        <v>25943035</v>
      </c>
      <c r="L61" s="40">
        <f t="shared" si="26"/>
        <v>5955000</v>
      </c>
      <c r="M61" s="41">
        <f t="shared" si="26"/>
        <v>5150943</v>
      </c>
      <c r="N61" s="40">
        <f t="shared" si="26"/>
        <v>15275000</v>
      </c>
      <c r="O61" s="41">
        <f t="shared" si="26"/>
        <v>9752042</v>
      </c>
      <c r="P61" s="40">
        <f t="shared" si="26"/>
        <v>58584000</v>
      </c>
      <c r="Q61" s="41">
        <f t="shared" si="26"/>
        <v>46098639</v>
      </c>
      <c r="R61" s="20">
        <f t="shared" si="16"/>
        <v>156.5071368597817</v>
      </c>
      <c r="S61" s="21">
        <f t="shared" si="17"/>
        <v>89.325372072647667</v>
      </c>
      <c r="T61" s="20">
        <f t="shared" si="18"/>
        <v>85.175923233498111</v>
      </c>
      <c r="U61" s="22">
        <f t="shared" si="19"/>
        <v>67.023319278860143</v>
      </c>
      <c r="V61" s="40">
        <f t="shared" ref="V61:W61" si="27">+V8+V43</f>
        <v>7444000</v>
      </c>
      <c r="W61" s="41">
        <f t="shared" si="27"/>
        <v>7444000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67612000</v>
      </c>
      <c r="C65" s="48">
        <f t="shared" si="30"/>
        <v>1168000</v>
      </c>
      <c r="D65" s="48">
        <f t="shared" si="30"/>
        <v>0</v>
      </c>
      <c r="E65" s="48">
        <f t="shared" si="30"/>
        <v>68780000</v>
      </c>
      <c r="F65" s="49">
        <f t="shared" si="30"/>
        <v>67612000</v>
      </c>
      <c r="G65" s="50">
        <f t="shared" si="30"/>
        <v>59977000</v>
      </c>
      <c r="H65" s="49">
        <f t="shared" si="30"/>
        <v>19985000</v>
      </c>
      <c r="I65" s="50">
        <f t="shared" si="30"/>
        <v>5252619</v>
      </c>
      <c r="J65" s="49">
        <f t="shared" si="30"/>
        <v>17369000</v>
      </c>
      <c r="K65" s="50">
        <f t="shared" si="30"/>
        <v>25943035</v>
      </c>
      <c r="L65" s="49">
        <f t="shared" si="30"/>
        <v>5955000</v>
      </c>
      <c r="M65" s="51">
        <f t="shared" si="30"/>
        <v>5150943</v>
      </c>
      <c r="N65" s="49">
        <f t="shared" si="30"/>
        <v>15275000</v>
      </c>
      <c r="O65" s="50">
        <f t="shared" si="30"/>
        <v>9752042</v>
      </c>
      <c r="P65" s="49">
        <f t="shared" si="30"/>
        <v>58584000</v>
      </c>
      <c r="Q65" s="50">
        <f t="shared" si="30"/>
        <v>46098639</v>
      </c>
      <c r="R65" s="34">
        <f t="shared" si="16"/>
        <v>156.5071368597817</v>
      </c>
      <c r="S65" s="35">
        <f t="shared" si="17"/>
        <v>89.325372072647667</v>
      </c>
      <c r="T65" s="34">
        <f t="shared" si="18"/>
        <v>85.175923233498111</v>
      </c>
      <c r="U65" s="35">
        <f t="shared" si="19"/>
        <v>67.023319278860143</v>
      </c>
      <c r="V65" s="49">
        <f>+V61+V62</f>
        <v>7444000</v>
      </c>
      <c r="W65" s="50">
        <f>+W61+W62</f>
        <v>7444000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34742000</v>
      </c>
      <c r="C8" s="36">
        <f t="shared" si="0"/>
        <v>0</v>
      </c>
      <c r="D8" s="36">
        <f t="shared" si="0"/>
        <v>0</v>
      </c>
      <c r="E8" s="36">
        <f t="shared" si="0"/>
        <v>34742000</v>
      </c>
      <c r="F8" s="37">
        <f t="shared" si="0"/>
        <v>34742000</v>
      </c>
      <c r="G8" s="38">
        <f t="shared" si="0"/>
        <v>33342000</v>
      </c>
      <c r="H8" s="37">
        <f t="shared" si="0"/>
        <v>2860000</v>
      </c>
      <c r="I8" s="38">
        <f t="shared" si="0"/>
        <v>1725250</v>
      </c>
      <c r="J8" s="37">
        <f t="shared" si="0"/>
        <v>11238000</v>
      </c>
      <c r="K8" s="38">
        <f t="shared" si="0"/>
        <v>2457448</v>
      </c>
      <c r="L8" s="37">
        <f t="shared" si="0"/>
        <v>3716000</v>
      </c>
      <c r="M8" s="38">
        <f t="shared" si="0"/>
        <v>889413</v>
      </c>
      <c r="N8" s="37">
        <f t="shared" si="0"/>
        <v>15110000</v>
      </c>
      <c r="O8" s="38">
        <f t="shared" si="0"/>
        <v>26255122</v>
      </c>
      <c r="P8" s="37">
        <f t="shared" si="0"/>
        <v>32924000</v>
      </c>
      <c r="Q8" s="38">
        <f t="shared" si="0"/>
        <v>31327233</v>
      </c>
      <c r="R8" s="16">
        <f>IF(($L8       =0),0,((($N8       -$L8       )/$L8       )*100))</f>
        <v>306.62002152852529</v>
      </c>
      <c r="S8" s="17">
        <f>IF(($M8       =0),0,((($O8       -$M8       )/$M8       )*100))</f>
        <v>2851.9606751868928</v>
      </c>
      <c r="T8" s="16">
        <f>IF(($E8       =0),0,(($P8       /$E8       )*100))</f>
        <v>94.767140636693341</v>
      </c>
      <c r="U8" s="18">
        <f>IF(($E8       =0),0,(($Q8       /$E8       )*100))</f>
        <v>90.171069598756546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26770000</v>
      </c>
      <c r="C9" s="39">
        <f t="shared" si="2"/>
        <v>0</v>
      </c>
      <c r="D9" s="39">
        <f t="shared" si="2"/>
        <v>0</v>
      </c>
      <c r="E9" s="39">
        <f t="shared" si="2"/>
        <v>26770000</v>
      </c>
      <c r="F9" s="40">
        <f t="shared" si="2"/>
        <v>26770000</v>
      </c>
      <c r="G9" s="41">
        <f t="shared" si="2"/>
        <v>26770000</v>
      </c>
      <c r="H9" s="40">
        <f t="shared" si="2"/>
        <v>1294000</v>
      </c>
      <c r="I9" s="41">
        <f t="shared" si="2"/>
        <v>136638</v>
      </c>
      <c r="J9" s="40">
        <f t="shared" si="2"/>
        <v>10646000</v>
      </c>
      <c r="K9" s="41">
        <f t="shared" si="2"/>
        <v>1473309</v>
      </c>
      <c r="L9" s="40">
        <f t="shared" si="2"/>
        <v>940000</v>
      </c>
      <c r="M9" s="41">
        <f t="shared" si="2"/>
        <v>82266</v>
      </c>
      <c r="N9" s="40">
        <f t="shared" si="2"/>
        <v>13890000</v>
      </c>
      <c r="O9" s="41">
        <f t="shared" si="2"/>
        <v>23043801</v>
      </c>
      <c r="P9" s="40">
        <f t="shared" si="2"/>
        <v>26770000</v>
      </c>
      <c r="Q9" s="41">
        <f t="shared" si="2"/>
        <v>24736014</v>
      </c>
      <c r="R9" s="20">
        <f>IF(($L9       =0),0,((($N9       -$L9       )/$L9       )*100))</f>
        <v>1377.6595744680851</v>
      </c>
      <c r="S9" s="21">
        <f>IF(($M9       =0),0,((($O9       -$M9       )/$M9       )*100))</f>
        <v>27911.330318722197</v>
      </c>
      <c r="T9" s="20">
        <f>IF(($E9       =0),0,(($P9       /$E9       )*100))</f>
        <v>100</v>
      </c>
      <c r="U9" s="22">
        <f>IF(($E9       =0),0,(($Q9       /$E9       )*100))</f>
        <v>92.401994770265233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26770000</v>
      </c>
      <c r="C10" s="42"/>
      <c r="D10" s="42"/>
      <c r="E10" s="42">
        <f t="shared" ref="E10:E41" si="4">$B10      +$C10      +$D10</f>
        <v>26770000</v>
      </c>
      <c r="F10" s="43">
        <v>26770000</v>
      </c>
      <c r="G10" s="44">
        <v>26770000</v>
      </c>
      <c r="H10" s="43">
        <v>1294000</v>
      </c>
      <c r="I10" s="44">
        <v>136638</v>
      </c>
      <c r="J10" s="43">
        <v>10646000</v>
      </c>
      <c r="K10" s="44">
        <v>1473309</v>
      </c>
      <c r="L10" s="43">
        <v>940000</v>
      </c>
      <c r="M10" s="44">
        <v>82266</v>
      </c>
      <c r="N10" s="43">
        <v>13890000</v>
      </c>
      <c r="O10" s="44">
        <v>23043801</v>
      </c>
      <c r="P10" s="43">
        <f t="shared" ref="P10:P41" si="5">$H10      +$J10      +$L10      +$N10</f>
        <v>26770000</v>
      </c>
      <c r="Q10" s="44">
        <f t="shared" ref="Q10:Q41" si="6">$I10      +$K10      +$M10      +$O10</f>
        <v>24736014</v>
      </c>
      <c r="R10" s="24">
        <f t="shared" ref="R10:R41" si="7">IF(($L10      =0),0,((($N10      -$L10      )/$L10      )*100))</f>
        <v>1377.6595744680851</v>
      </c>
      <c r="S10" s="25">
        <f t="shared" ref="S10:S41" si="8">IF(($M10      =0),0,((($O10      -$M10      )/$M10      )*100))</f>
        <v>27911.330318722197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92.401994770265233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7972000</v>
      </c>
      <c r="C28" s="39">
        <f t="shared" si="11"/>
        <v>0</v>
      </c>
      <c r="D28" s="39">
        <f t="shared" si="11"/>
        <v>0</v>
      </c>
      <c r="E28" s="39">
        <f t="shared" si="11"/>
        <v>7972000</v>
      </c>
      <c r="F28" s="40">
        <f t="shared" si="11"/>
        <v>7972000</v>
      </c>
      <c r="G28" s="41">
        <f t="shared" si="11"/>
        <v>6572000</v>
      </c>
      <c r="H28" s="40">
        <f t="shared" si="11"/>
        <v>1566000</v>
      </c>
      <c r="I28" s="41">
        <f t="shared" si="11"/>
        <v>1588612</v>
      </c>
      <c r="J28" s="40">
        <f t="shared" si="11"/>
        <v>592000</v>
      </c>
      <c r="K28" s="41">
        <f t="shared" si="11"/>
        <v>984139</v>
      </c>
      <c r="L28" s="40">
        <f t="shared" si="11"/>
        <v>2776000</v>
      </c>
      <c r="M28" s="41">
        <f t="shared" si="11"/>
        <v>807147</v>
      </c>
      <c r="N28" s="40">
        <f t="shared" si="11"/>
        <v>1220000</v>
      </c>
      <c r="O28" s="41">
        <f t="shared" si="11"/>
        <v>3211321</v>
      </c>
      <c r="P28" s="40">
        <f t="shared" si="11"/>
        <v>6154000</v>
      </c>
      <c r="Q28" s="41">
        <f t="shared" si="11"/>
        <v>6591219</v>
      </c>
      <c r="R28" s="20">
        <f t="shared" si="7"/>
        <v>-56.051873198847261</v>
      </c>
      <c r="S28" s="21">
        <f t="shared" si="8"/>
        <v>297.86073664400658</v>
      </c>
      <c r="T28" s="20">
        <f t="shared" si="9"/>
        <v>77.195183140993478</v>
      </c>
      <c r="U28" s="22">
        <f t="shared" si="10"/>
        <v>82.679616156547922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998000</v>
      </c>
      <c r="I31" s="44">
        <v>998658</v>
      </c>
      <c r="J31" s="43">
        <v>104000</v>
      </c>
      <c r="K31" s="44">
        <v>103778</v>
      </c>
      <c r="L31" s="43">
        <v>61000</v>
      </c>
      <c r="M31" s="44">
        <v>77094</v>
      </c>
      <c r="N31" s="43">
        <v>94000</v>
      </c>
      <c r="O31" s="44">
        <v>112153</v>
      </c>
      <c r="P31" s="43">
        <f t="shared" si="5"/>
        <v>1257000</v>
      </c>
      <c r="Q31" s="44">
        <f t="shared" si="6"/>
        <v>1291683</v>
      </c>
      <c r="R31" s="24">
        <f t="shared" si="7"/>
        <v>54.098360655737707</v>
      </c>
      <c r="S31" s="25">
        <f t="shared" si="8"/>
        <v>45.475653098814433</v>
      </c>
      <c r="T31" s="24">
        <f t="shared" si="9"/>
        <v>73.941176470588232</v>
      </c>
      <c r="U31" s="26">
        <f t="shared" si="10"/>
        <v>75.981352941176468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2272000</v>
      </c>
      <c r="C33" s="42"/>
      <c r="D33" s="42"/>
      <c r="E33" s="42">
        <f t="shared" si="4"/>
        <v>2272000</v>
      </c>
      <c r="F33" s="43">
        <v>2272000</v>
      </c>
      <c r="G33" s="44">
        <v>2272000</v>
      </c>
      <c r="H33" s="43">
        <v>568000</v>
      </c>
      <c r="I33" s="44">
        <v>589954</v>
      </c>
      <c r="J33" s="43">
        <v>468000</v>
      </c>
      <c r="K33" s="44">
        <v>667563</v>
      </c>
      <c r="L33" s="43">
        <v>575000</v>
      </c>
      <c r="M33" s="44">
        <v>592492</v>
      </c>
      <c r="N33" s="43">
        <v>137000</v>
      </c>
      <c r="O33" s="44">
        <v>241133</v>
      </c>
      <c r="P33" s="43">
        <f t="shared" si="5"/>
        <v>1748000</v>
      </c>
      <c r="Q33" s="44">
        <f t="shared" si="6"/>
        <v>2091142</v>
      </c>
      <c r="R33" s="24">
        <f t="shared" si="7"/>
        <v>-76.173913043478265</v>
      </c>
      <c r="S33" s="25">
        <f t="shared" si="8"/>
        <v>-59.301897747142576</v>
      </c>
      <c r="T33" s="24">
        <f t="shared" si="9"/>
        <v>76.936619718309856</v>
      </c>
      <c r="U33" s="26">
        <f t="shared" si="10"/>
        <v>92.039700704225353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2600000</v>
      </c>
      <c r="H36" s="43"/>
      <c r="I36" s="44"/>
      <c r="J36" s="43">
        <v>20000</v>
      </c>
      <c r="K36" s="44">
        <v>212798</v>
      </c>
      <c r="L36" s="43">
        <v>2140000</v>
      </c>
      <c r="M36" s="44">
        <v>137561</v>
      </c>
      <c r="N36" s="43">
        <v>989000</v>
      </c>
      <c r="O36" s="44">
        <v>2858035</v>
      </c>
      <c r="P36" s="43">
        <f t="shared" si="5"/>
        <v>3149000</v>
      </c>
      <c r="Q36" s="44">
        <f t="shared" si="6"/>
        <v>3208394</v>
      </c>
      <c r="R36" s="24">
        <f t="shared" si="7"/>
        <v>-53.785046728971963</v>
      </c>
      <c r="S36" s="25">
        <f t="shared" si="8"/>
        <v>1977.6491883600731</v>
      </c>
      <c r="T36" s="24">
        <f t="shared" si="9"/>
        <v>78.724999999999994</v>
      </c>
      <c r="U36" s="26">
        <f t="shared" si="10"/>
        <v>80.209850000000003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1231000</v>
      </c>
      <c r="C43" s="45">
        <f t="shared" si="20"/>
        <v>-479000</v>
      </c>
      <c r="D43" s="45">
        <f t="shared" si="20"/>
        <v>0</v>
      </c>
      <c r="E43" s="45">
        <f t="shared" si="20"/>
        <v>752000</v>
      </c>
      <c r="F43" s="46">
        <f t="shared" si="20"/>
        <v>1231000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1231000</v>
      </c>
      <c r="C44" s="39">
        <f t="shared" si="22"/>
        <v>-479000</v>
      </c>
      <c r="D44" s="39">
        <f t="shared" si="22"/>
        <v>0</v>
      </c>
      <c r="E44" s="39">
        <f t="shared" si="22"/>
        <v>752000</v>
      </c>
      <c r="F44" s="40">
        <f t="shared" si="22"/>
        <v>1231000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1231000</v>
      </c>
      <c r="C46" s="42">
        <v>-479000</v>
      </c>
      <c r="D46" s="42"/>
      <c r="E46" s="42">
        <f t="shared" si="13"/>
        <v>752000</v>
      </c>
      <c r="F46" s="43">
        <v>1231000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35973000</v>
      </c>
      <c r="C61" s="39">
        <f t="shared" si="26"/>
        <v>-479000</v>
      </c>
      <c r="D61" s="39">
        <f t="shared" si="26"/>
        <v>0</v>
      </c>
      <c r="E61" s="39">
        <f t="shared" si="26"/>
        <v>35494000</v>
      </c>
      <c r="F61" s="40">
        <f t="shared" si="26"/>
        <v>35973000</v>
      </c>
      <c r="G61" s="41">
        <f t="shared" si="26"/>
        <v>33342000</v>
      </c>
      <c r="H61" s="40">
        <f t="shared" si="26"/>
        <v>2860000</v>
      </c>
      <c r="I61" s="41">
        <f t="shared" si="26"/>
        <v>1725250</v>
      </c>
      <c r="J61" s="40">
        <f t="shared" si="26"/>
        <v>11238000</v>
      </c>
      <c r="K61" s="41">
        <f t="shared" si="26"/>
        <v>2457448</v>
      </c>
      <c r="L61" s="40">
        <f t="shared" si="26"/>
        <v>3716000</v>
      </c>
      <c r="M61" s="41">
        <f t="shared" si="26"/>
        <v>889413</v>
      </c>
      <c r="N61" s="40">
        <f t="shared" si="26"/>
        <v>15110000</v>
      </c>
      <c r="O61" s="41">
        <f t="shared" si="26"/>
        <v>26255122</v>
      </c>
      <c r="P61" s="40">
        <f t="shared" si="26"/>
        <v>32924000</v>
      </c>
      <c r="Q61" s="41">
        <f t="shared" si="26"/>
        <v>31327233</v>
      </c>
      <c r="R61" s="20">
        <f t="shared" si="16"/>
        <v>306.62002152852529</v>
      </c>
      <c r="S61" s="21">
        <f t="shared" si="17"/>
        <v>2851.9606751868928</v>
      </c>
      <c r="T61" s="20">
        <f t="shared" si="18"/>
        <v>92.759339606694084</v>
      </c>
      <c r="U61" s="22">
        <f t="shared" si="19"/>
        <v>88.260644052515914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35973000</v>
      </c>
      <c r="C65" s="48">
        <f t="shared" si="30"/>
        <v>-479000</v>
      </c>
      <c r="D65" s="48">
        <f t="shared" si="30"/>
        <v>0</v>
      </c>
      <c r="E65" s="48">
        <f t="shared" si="30"/>
        <v>35494000</v>
      </c>
      <c r="F65" s="49">
        <f t="shared" si="30"/>
        <v>35973000</v>
      </c>
      <c r="G65" s="50">
        <f t="shared" si="30"/>
        <v>33342000</v>
      </c>
      <c r="H65" s="49">
        <f t="shared" si="30"/>
        <v>2860000</v>
      </c>
      <c r="I65" s="50">
        <f t="shared" si="30"/>
        <v>1725250</v>
      </c>
      <c r="J65" s="49">
        <f t="shared" si="30"/>
        <v>11238000</v>
      </c>
      <c r="K65" s="50">
        <f t="shared" si="30"/>
        <v>2457448</v>
      </c>
      <c r="L65" s="49">
        <f t="shared" si="30"/>
        <v>3716000</v>
      </c>
      <c r="M65" s="51">
        <f t="shared" si="30"/>
        <v>889413</v>
      </c>
      <c r="N65" s="49">
        <f t="shared" si="30"/>
        <v>15110000</v>
      </c>
      <c r="O65" s="50">
        <f t="shared" si="30"/>
        <v>26255122</v>
      </c>
      <c r="P65" s="49">
        <f t="shared" si="30"/>
        <v>32924000</v>
      </c>
      <c r="Q65" s="50">
        <f t="shared" si="30"/>
        <v>31327233</v>
      </c>
      <c r="R65" s="34">
        <f t="shared" si="16"/>
        <v>306.62002152852529</v>
      </c>
      <c r="S65" s="35">
        <f t="shared" si="17"/>
        <v>2851.9606751868928</v>
      </c>
      <c r="T65" s="34">
        <f t="shared" si="18"/>
        <v>92.759339606694084</v>
      </c>
      <c r="U65" s="35">
        <f t="shared" si="19"/>
        <v>88.260644052515914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610426000</v>
      </c>
      <c r="C8" s="36">
        <f t="shared" si="0"/>
        <v>0</v>
      </c>
      <c r="D8" s="36">
        <f t="shared" si="0"/>
        <v>0</v>
      </c>
      <c r="E8" s="36">
        <f t="shared" si="0"/>
        <v>610426000</v>
      </c>
      <c r="F8" s="37">
        <f t="shared" si="0"/>
        <v>610426000</v>
      </c>
      <c r="G8" s="38">
        <f t="shared" si="0"/>
        <v>610426000</v>
      </c>
      <c r="H8" s="37">
        <f t="shared" si="0"/>
        <v>42231000</v>
      </c>
      <c r="I8" s="38">
        <f t="shared" si="0"/>
        <v>29896523</v>
      </c>
      <c r="J8" s="37">
        <f t="shared" si="0"/>
        <v>140561000</v>
      </c>
      <c r="K8" s="38">
        <f t="shared" si="0"/>
        <v>154209363</v>
      </c>
      <c r="L8" s="37">
        <f t="shared" si="0"/>
        <v>58169000</v>
      </c>
      <c r="M8" s="38">
        <f t="shared" si="0"/>
        <v>64916992</v>
      </c>
      <c r="N8" s="37">
        <f t="shared" si="0"/>
        <v>358347000</v>
      </c>
      <c r="O8" s="38">
        <f t="shared" si="0"/>
        <v>345469374</v>
      </c>
      <c r="P8" s="37">
        <f t="shared" si="0"/>
        <v>599308000</v>
      </c>
      <c r="Q8" s="38">
        <f t="shared" si="0"/>
        <v>594492252</v>
      </c>
      <c r="R8" s="16">
        <f>IF(($L8       =0),0,((($N8       -$L8       )/$L8       )*100))</f>
        <v>516.04462858223451</v>
      </c>
      <c r="S8" s="17">
        <f>IF(($M8       =0),0,((($O8       -$M8       )/$M8       )*100))</f>
        <v>432.17095148216356</v>
      </c>
      <c r="T8" s="16">
        <f>IF(($E8       =0),0,(($P8       /$E8       )*100))</f>
        <v>98.178649009052705</v>
      </c>
      <c r="U8" s="18">
        <f>IF(($E8       =0),0,(($Q8       /$E8       )*100))</f>
        <v>97.389733071658156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605377000</v>
      </c>
      <c r="C9" s="39">
        <f t="shared" si="2"/>
        <v>0</v>
      </c>
      <c r="D9" s="39">
        <f t="shared" si="2"/>
        <v>0</v>
      </c>
      <c r="E9" s="39">
        <f t="shared" si="2"/>
        <v>605377000</v>
      </c>
      <c r="F9" s="40">
        <f t="shared" si="2"/>
        <v>605377000</v>
      </c>
      <c r="G9" s="41">
        <f t="shared" si="2"/>
        <v>605377000</v>
      </c>
      <c r="H9" s="40">
        <f t="shared" si="2"/>
        <v>41346000</v>
      </c>
      <c r="I9" s="41">
        <f t="shared" si="2"/>
        <v>29545926</v>
      </c>
      <c r="J9" s="40">
        <f t="shared" si="2"/>
        <v>138497000</v>
      </c>
      <c r="K9" s="41">
        <f t="shared" si="2"/>
        <v>151368297</v>
      </c>
      <c r="L9" s="40">
        <f t="shared" si="2"/>
        <v>57012000</v>
      </c>
      <c r="M9" s="41">
        <f t="shared" si="2"/>
        <v>63594320</v>
      </c>
      <c r="N9" s="40">
        <f t="shared" si="2"/>
        <v>357647000</v>
      </c>
      <c r="O9" s="41">
        <f t="shared" si="2"/>
        <v>343254149</v>
      </c>
      <c r="P9" s="40">
        <f t="shared" si="2"/>
        <v>594502000</v>
      </c>
      <c r="Q9" s="41">
        <f t="shared" si="2"/>
        <v>587762692</v>
      </c>
      <c r="R9" s="20">
        <f>IF(($L9       =0),0,((($N9       -$L9       )/$L9       )*100))</f>
        <v>527.31881007507195</v>
      </c>
      <c r="S9" s="21">
        <f>IF(($M9       =0),0,((($O9       -$M9       )/$M9       )*100))</f>
        <v>439.75598606919613</v>
      </c>
      <c r="T9" s="20">
        <f>IF(($E9       =0),0,(($P9       /$E9       )*100))</f>
        <v>98.203598749209178</v>
      </c>
      <c r="U9" s="22">
        <f>IF(($E9       =0),0,(($Q9       /$E9       )*100))</f>
        <v>97.090357248458403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12140000</v>
      </c>
      <c r="C13" s="42"/>
      <c r="D13" s="42"/>
      <c r="E13" s="42">
        <f t="shared" si="4"/>
        <v>12140000</v>
      </c>
      <c r="F13" s="43">
        <v>12140000</v>
      </c>
      <c r="G13" s="44">
        <v>12140000</v>
      </c>
      <c r="H13" s="43">
        <v>5463000</v>
      </c>
      <c r="I13" s="44">
        <v>6480899</v>
      </c>
      <c r="J13" s="43">
        <v>88000</v>
      </c>
      <c r="K13" s="44">
        <v>87818</v>
      </c>
      <c r="L13" s="43"/>
      <c r="M13" s="44">
        <v>1125421</v>
      </c>
      <c r="N13" s="43">
        <v>5571000</v>
      </c>
      <c r="O13" s="44">
        <v>4445863</v>
      </c>
      <c r="P13" s="43">
        <f t="shared" si="5"/>
        <v>11122000</v>
      </c>
      <c r="Q13" s="44">
        <f t="shared" si="6"/>
        <v>12140001</v>
      </c>
      <c r="R13" s="24">
        <f t="shared" si="7"/>
        <v>0</v>
      </c>
      <c r="S13" s="25">
        <f t="shared" si="8"/>
        <v>295.03998947949259</v>
      </c>
      <c r="T13" s="24">
        <f t="shared" si="9"/>
        <v>91.614497528830313</v>
      </c>
      <c r="U13" s="26">
        <f t="shared" si="10"/>
        <v>100.00000823723229</v>
      </c>
      <c r="V13" s="43"/>
      <c r="W13" s="44"/>
    </row>
    <row r="14" spans="1:23" ht="13" x14ac:dyDescent="0.3">
      <c r="A14" s="23" t="s">
        <v>40</v>
      </c>
      <c r="B14" s="42">
        <v>39500000</v>
      </c>
      <c r="C14" s="42"/>
      <c r="D14" s="42"/>
      <c r="E14" s="42">
        <f t="shared" si="4"/>
        <v>39500000</v>
      </c>
      <c r="F14" s="43">
        <v>39500000</v>
      </c>
      <c r="G14" s="44">
        <v>39500000</v>
      </c>
      <c r="H14" s="43">
        <v>13585000</v>
      </c>
      <c r="I14" s="44">
        <v>715417</v>
      </c>
      <c r="J14" s="43">
        <v>1919000</v>
      </c>
      <c r="K14" s="44">
        <v>18033601</v>
      </c>
      <c r="L14" s="43">
        <v>13524000</v>
      </c>
      <c r="M14" s="44">
        <v>18013705</v>
      </c>
      <c r="N14" s="43">
        <v>615000</v>
      </c>
      <c r="O14" s="44">
        <v>2058204</v>
      </c>
      <c r="P14" s="43">
        <f t="shared" si="5"/>
        <v>29643000</v>
      </c>
      <c r="Q14" s="44">
        <f t="shared" si="6"/>
        <v>38820927</v>
      </c>
      <c r="R14" s="24">
        <f t="shared" si="7"/>
        <v>-95.452528837622012</v>
      </c>
      <c r="S14" s="25">
        <f t="shared" si="8"/>
        <v>-88.574232785537461</v>
      </c>
      <c r="T14" s="24">
        <f t="shared" si="9"/>
        <v>75.045569620253161</v>
      </c>
      <c r="U14" s="26">
        <f t="shared" si="10"/>
        <v>98.280827848101268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490000000</v>
      </c>
      <c r="C22" s="42"/>
      <c r="D22" s="42"/>
      <c r="E22" s="42">
        <f t="shared" si="4"/>
        <v>490000000</v>
      </c>
      <c r="F22" s="43">
        <v>490000000</v>
      </c>
      <c r="G22" s="44">
        <v>490000000</v>
      </c>
      <c r="H22" s="43">
        <v>17007000</v>
      </c>
      <c r="I22" s="44">
        <v>17007108</v>
      </c>
      <c r="J22" s="43">
        <v>96173000</v>
      </c>
      <c r="K22" s="44">
        <v>96172946</v>
      </c>
      <c r="L22" s="43">
        <v>40498000</v>
      </c>
      <c r="M22" s="44">
        <v>40498250</v>
      </c>
      <c r="N22" s="43">
        <v>336322000</v>
      </c>
      <c r="O22" s="44">
        <v>322014578</v>
      </c>
      <c r="P22" s="43">
        <f t="shared" si="5"/>
        <v>490000000</v>
      </c>
      <c r="Q22" s="44">
        <f t="shared" si="6"/>
        <v>475692882</v>
      </c>
      <c r="R22" s="24">
        <f t="shared" si="7"/>
        <v>730.46570200997576</v>
      </c>
      <c r="S22" s="25">
        <f t="shared" si="8"/>
        <v>695.13208101584632</v>
      </c>
      <c r="T22" s="24">
        <f t="shared" si="9"/>
        <v>100</v>
      </c>
      <c r="U22" s="26">
        <f t="shared" si="10"/>
        <v>97.080179999999999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63737000</v>
      </c>
      <c r="C25" s="42"/>
      <c r="D25" s="42"/>
      <c r="E25" s="42">
        <f t="shared" si="4"/>
        <v>63737000</v>
      </c>
      <c r="F25" s="43">
        <v>63737000</v>
      </c>
      <c r="G25" s="44">
        <v>63737000</v>
      </c>
      <c r="H25" s="43">
        <v>5291000</v>
      </c>
      <c r="I25" s="44">
        <v>5342502</v>
      </c>
      <c r="J25" s="43">
        <v>40317000</v>
      </c>
      <c r="K25" s="44">
        <v>37073932</v>
      </c>
      <c r="L25" s="43">
        <v>2990000</v>
      </c>
      <c r="M25" s="44">
        <v>3956944</v>
      </c>
      <c r="N25" s="43">
        <v>15139000</v>
      </c>
      <c r="O25" s="44">
        <v>14735504</v>
      </c>
      <c r="P25" s="43">
        <f t="shared" si="5"/>
        <v>63737000</v>
      </c>
      <c r="Q25" s="44">
        <f t="shared" si="6"/>
        <v>61108882</v>
      </c>
      <c r="R25" s="24">
        <f t="shared" si="7"/>
        <v>406.32107023411368</v>
      </c>
      <c r="S25" s="25">
        <f t="shared" si="8"/>
        <v>272.39607131159806</v>
      </c>
      <c r="T25" s="24">
        <f t="shared" si="9"/>
        <v>100</v>
      </c>
      <c r="U25" s="26">
        <f t="shared" si="10"/>
        <v>95.876621114894022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5049000</v>
      </c>
      <c r="C28" s="39">
        <f t="shared" si="11"/>
        <v>0</v>
      </c>
      <c r="D28" s="39">
        <f t="shared" si="11"/>
        <v>0</v>
      </c>
      <c r="E28" s="39">
        <f t="shared" si="11"/>
        <v>5049000</v>
      </c>
      <c r="F28" s="40">
        <f t="shared" si="11"/>
        <v>5049000</v>
      </c>
      <c r="G28" s="41">
        <f t="shared" si="11"/>
        <v>5049000</v>
      </c>
      <c r="H28" s="40">
        <f t="shared" si="11"/>
        <v>885000</v>
      </c>
      <c r="I28" s="41">
        <f t="shared" si="11"/>
        <v>350597</v>
      </c>
      <c r="J28" s="40">
        <f t="shared" si="11"/>
        <v>2064000</v>
      </c>
      <c r="K28" s="41">
        <f t="shared" si="11"/>
        <v>2841066</v>
      </c>
      <c r="L28" s="40">
        <f t="shared" si="11"/>
        <v>1157000</v>
      </c>
      <c r="M28" s="41">
        <f t="shared" si="11"/>
        <v>1322672</v>
      </c>
      <c r="N28" s="40">
        <f t="shared" si="11"/>
        <v>700000</v>
      </c>
      <c r="O28" s="41">
        <f t="shared" si="11"/>
        <v>2215225</v>
      </c>
      <c r="P28" s="40">
        <f t="shared" si="11"/>
        <v>4806000</v>
      </c>
      <c r="Q28" s="41">
        <f t="shared" si="11"/>
        <v>6729560</v>
      </c>
      <c r="R28" s="20">
        <f t="shared" si="7"/>
        <v>-39.498703543647359</v>
      </c>
      <c r="S28" s="21">
        <f t="shared" si="8"/>
        <v>67.481053503816511</v>
      </c>
      <c r="T28" s="20">
        <f t="shared" si="9"/>
        <v>95.18716577540107</v>
      </c>
      <c r="U28" s="22">
        <f t="shared" si="10"/>
        <v>133.28500693206576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124000</v>
      </c>
      <c r="I31" s="44">
        <v>350597</v>
      </c>
      <c r="J31" s="43">
        <v>608000</v>
      </c>
      <c r="K31" s="44">
        <v>625376</v>
      </c>
      <c r="L31" s="43">
        <v>91000</v>
      </c>
      <c r="M31" s="44">
        <v>90263</v>
      </c>
      <c r="N31" s="43">
        <v>634000</v>
      </c>
      <c r="O31" s="44">
        <v>59545</v>
      </c>
      <c r="P31" s="43">
        <f t="shared" si="5"/>
        <v>1457000</v>
      </c>
      <c r="Q31" s="44">
        <f t="shared" si="6"/>
        <v>1125781</v>
      </c>
      <c r="R31" s="24">
        <f t="shared" si="7"/>
        <v>596.7032967032967</v>
      </c>
      <c r="S31" s="25">
        <f t="shared" si="8"/>
        <v>-34.031663029148156</v>
      </c>
      <c r="T31" s="24">
        <f t="shared" si="9"/>
        <v>85.705882352941174</v>
      </c>
      <c r="U31" s="26">
        <f t="shared" si="10"/>
        <v>66.222411764705882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3349000</v>
      </c>
      <c r="C33" s="42"/>
      <c r="D33" s="42"/>
      <c r="E33" s="42">
        <f t="shared" si="4"/>
        <v>3349000</v>
      </c>
      <c r="F33" s="43">
        <v>3349000</v>
      </c>
      <c r="G33" s="44">
        <v>3349000</v>
      </c>
      <c r="H33" s="43">
        <v>761000</v>
      </c>
      <c r="I33" s="44"/>
      <c r="J33" s="43">
        <v>1456000</v>
      </c>
      <c r="K33" s="44">
        <v>2215690</v>
      </c>
      <c r="L33" s="43">
        <v>1066000</v>
      </c>
      <c r="M33" s="44">
        <v>1232409</v>
      </c>
      <c r="N33" s="43">
        <v>66000</v>
      </c>
      <c r="O33" s="44">
        <v>2155680</v>
      </c>
      <c r="P33" s="43">
        <f t="shared" si="5"/>
        <v>3349000</v>
      </c>
      <c r="Q33" s="44">
        <f t="shared" si="6"/>
        <v>5603779</v>
      </c>
      <c r="R33" s="24">
        <f t="shared" si="7"/>
        <v>-93.808630393996253</v>
      </c>
      <c r="S33" s="25">
        <f t="shared" si="8"/>
        <v>74.915957283661513</v>
      </c>
      <c r="T33" s="24">
        <f t="shared" si="9"/>
        <v>100</v>
      </c>
      <c r="U33" s="26">
        <f t="shared" si="10"/>
        <v>167.32693341295911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5649000</v>
      </c>
      <c r="C43" s="45">
        <f t="shared" si="20"/>
        <v>2764000</v>
      </c>
      <c r="D43" s="45">
        <f t="shared" si="20"/>
        <v>0</v>
      </c>
      <c r="E43" s="45">
        <f t="shared" si="20"/>
        <v>8413000</v>
      </c>
      <c r="F43" s="46">
        <f t="shared" si="20"/>
        <v>5649000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5649000</v>
      </c>
      <c r="C44" s="39">
        <f t="shared" si="22"/>
        <v>2764000</v>
      </c>
      <c r="D44" s="39">
        <f t="shared" si="22"/>
        <v>0</v>
      </c>
      <c r="E44" s="39">
        <f t="shared" si="22"/>
        <v>8413000</v>
      </c>
      <c r="F44" s="40">
        <f t="shared" si="22"/>
        <v>5649000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3649000</v>
      </c>
      <c r="C46" s="42">
        <v>2764000</v>
      </c>
      <c r="D46" s="42"/>
      <c r="E46" s="42">
        <f t="shared" si="13"/>
        <v>6413000</v>
      </c>
      <c r="F46" s="43">
        <v>3649000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616075000</v>
      </c>
      <c r="C61" s="39">
        <f t="shared" si="26"/>
        <v>2764000</v>
      </c>
      <c r="D61" s="39">
        <f t="shared" si="26"/>
        <v>0</v>
      </c>
      <c r="E61" s="39">
        <f t="shared" si="26"/>
        <v>618839000</v>
      </c>
      <c r="F61" s="40">
        <f t="shared" si="26"/>
        <v>616075000</v>
      </c>
      <c r="G61" s="41">
        <f t="shared" si="26"/>
        <v>610426000</v>
      </c>
      <c r="H61" s="40">
        <f t="shared" si="26"/>
        <v>42231000</v>
      </c>
      <c r="I61" s="41">
        <f t="shared" si="26"/>
        <v>29896523</v>
      </c>
      <c r="J61" s="40">
        <f t="shared" si="26"/>
        <v>140561000</v>
      </c>
      <c r="K61" s="41">
        <f t="shared" si="26"/>
        <v>154209363</v>
      </c>
      <c r="L61" s="40">
        <f t="shared" si="26"/>
        <v>58169000</v>
      </c>
      <c r="M61" s="41">
        <f t="shared" si="26"/>
        <v>64916992</v>
      </c>
      <c r="N61" s="40">
        <f t="shared" si="26"/>
        <v>358347000</v>
      </c>
      <c r="O61" s="41">
        <f t="shared" si="26"/>
        <v>345469374</v>
      </c>
      <c r="P61" s="40">
        <f t="shared" si="26"/>
        <v>599308000</v>
      </c>
      <c r="Q61" s="41">
        <f t="shared" si="26"/>
        <v>594492252</v>
      </c>
      <c r="R61" s="20">
        <f t="shared" si="16"/>
        <v>516.04462858223451</v>
      </c>
      <c r="S61" s="21">
        <f t="shared" si="17"/>
        <v>432.17095148216356</v>
      </c>
      <c r="T61" s="20">
        <f t="shared" si="18"/>
        <v>96.843928711668141</v>
      </c>
      <c r="U61" s="22">
        <f t="shared" si="19"/>
        <v>96.065737938300586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616075000</v>
      </c>
      <c r="C65" s="48">
        <f t="shared" si="30"/>
        <v>2764000</v>
      </c>
      <c r="D65" s="48">
        <f t="shared" si="30"/>
        <v>0</v>
      </c>
      <c r="E65" s="48">
        <f t="shared" si="30"/>
        <v>618839000</v>
      </c>
      <c r="F65" s="49">
        <f t="shared" si="30"/>
        <v>616075000</v>
      </c>
      <c r="G65" s="50">
        <f t="shared" si="30"/>
        <v>610426000</v>
      </c>
      <c r="H65" s="49">
        <f t="shared" si="30"/>
        <v>42231000</v>
      </c>
      <c r="I65" s="50">
        <f t="shared" si="30"/>
        <v>29896523</v>
      </c>
      <c r="J65" s="49">
        <f t="shared" si="30"/>
        <v>140561000</v>
      </c>
      <c r="K65" s="50">
        <f t="shared" si="30"/>
        <v>154209363</v>
      </c>
      <c r="L65" s="49">
        <f t="shared" si="30"/>
        <v>58169000</v>
      </c>
      <c r="M65" s="51">
        <f t="shared" si="30"/>
        <v>64916992</v>
      </c>
      <c r="N65" s="49">
        <f t="shared" si="30"/>
        <v>358347000</v>
      </c>
      <c r="O65" s="50">
        <f t="shared" si="30"/>
        <v>345469374</v>
      </c>
      <c r="P65" s="49">
        <f t="shared" si="30"/>
        <v>599308000</v>
      </c>
      <c r="Q65" s="50">
        <f t="shared" si="30"/>
        <v>594492252</v>
      </c>
      <c r="R65" s="34">
        <f t="shared" si="16"/>
        <v>516.04462858223451</v>
      </c>
      <c r="S65" s="35">
        <f t="shared" si="17"/>
        <v>432.17095148216356</v>
      </c>
      <c r="T65" s="34">
        <f t="shared" si="18"/>
        <v>96.843928711668141</v>
      </c>
      <c r="U65" s="35">
        <f t="shared" si="19"/>
        <v>96.065737938300586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80620000</v>
      </c>
      <c r="C8" s="36">
        <f t="shared" si="0"/>
        <v>0</v>
      </c>
      <c r="D8" s="36">
        <f t="shared" si="0"/>
        <v>0</v>
      </c>
      <c r="E8" s="36">
        <f t="shared" si="0"/>
        <v>80620000</v>
      </c>
      <c r="F8" s="37">
        <f t="shared" si="0"/>
        <v>80620000</v>
      </c>
      <c r="G8" s="38">
        <f t="shared" si="0"/>
        <v>80620000</v>
      </c>
      <c r="H8" s="37">
        <f t="shared" si="0"/>
        <v>18768000</v>
      </c>
      <c r="I8" s="38">
        <f t="shared" si="0"/>
        <v>14611727</v>
      </c>
      <c r="J8" s="37">
        <f t="shared" si="0"/>
        <v>26600000</v>
      </c>
      <c r="K8" s="38">
        <f t="shared" si="0"/>
        <v>22232447</v>
      </c>
      <c r="L8" s="37">
        <f t="shared" si="0"/>
        <v>18491000</v>
      </c>
      <c r="M8" s="38">
        <f t="shared" si="0"/>
        <v>16884218</v>
      </c>
      <c r="N8" s="37">
        <f t="shared" si="0"/>
        <v>11719000</v>
      </c>
      <c r="O8" s="38">
        <f t="shared" si="0"/>
        <v>14744788</v>
      </c>
      <c r="P8" s="37">
        <f t="shared" si="0"/>
        <v>75578000</v>
      </c>
      <c r="Q8" s="38">
        <f t="shared" si="0"/>
        <v>68473180</v>
      </c>
      <c r="R8" s="16">
        <f>IF(($L8       =0),0,((($N8       -$L8       )/$L8       )*100))</f>
        <v>-36.623222108052566</v>
      </c>
      <c r="S8" s="17">
        <f>IF(($M8       =0),0,((($O8       -$M8       )/$M8       )*100))</f>
        <v>-12.671182047045354</v>
      </c>
      <c r="T8" s="16">
        <f>IF(($E8       =0),0,(($P8       /$E8       )*100))</f>
        <v>93.74596874224757</v>
      </c>
      <c r="U8" s="18">
        <f>IF(($E8       =0),0,(($Q8       /$E8       )*100))</f>
        <v>84.93324237161994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70718000</v>
      </c>
      <c r="C9" s="39">
        <f t="shared" si="2"/>
        <v>0</v>
      </c>
      <c r="D9" s="39">
        <f t="shared" si="2"/>
        <v>0</v>
      </c>
      <c r="E9" s="39">
        <f t="shared" si="2"/>
        <v>70718000</v>
      </c>
      <c r="F9" s="40">
        <f t="shared" si="2"/>
        <v>70718000</v>
      </c>
      <c r="G9" s="41">
        <f t="shared" si="2"/>
        <v>70718000</v>
      </c>
      <c r="H9" s="40">
        <f t="shared" si="2"/>
        <v>18409000</v>
      </c>
      <c r="I9" s="41">
        <f t="shared" si="2"/>
        <v>14611727</v>
      </c>
      <c r="J9" s="40">
        <f t="shared" si="2"/>
        <v>25255000</v>
      </c>
      <c r="K9" s="41">
        <f t="shared" si="2"/>
        <v>21552613</v>
      </c>
      <c r="L9" s="40">
        <f t="shared" si="2"/>
        <v>16748000</v>
      </c>
      <c r="M9" s="41">
        <f t="shared" si="2"/>
        <v>14990921</v>
      </c>
      <c r="N9" s="40">
        <f t="shared" si="2"/>
        <v>8969000</v>
      </c>
      <c r="O9" s="41">
        <f t="shared" si="2"/>
        <v>11491082</v>
      </c>
      <c r="P9" s="40">
        <f t="shared" si="2"/>
        <v>69381000</v>
      </c>
      <c r="Q9" s="41">
        <f t="shared" si="2"/>
        <v>62646343</v>
      </c>
      <c r="R9" s="20">
        <f>IF(($L9       =0),0,((($N9       -$L9       )/$L9       )*100))</f>
        <v>-46.447336995462145</v>
      </c>
      <c r="S9" s="21">
        <f>IF(($M9       =0),0,((($O9       -$M9       )/$M9       )*100))</f>
        <v>-23.346390792133452</v>
      </c>
      <c r="T9" s="20">
        <f>IF(($E9       =0),0,(($P9       /$E9       )*100))</f>
        <v>98.109392233943268</v>
      </c>
      <c r="U9" s="22">
        <f>IF(($E9       =0),0,(($Q9       /$E9       )*100))</f>
        <v>88.586135071693207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6188000</v>
      </c>
      <c r="C13" s="42"/>
      <c r="D13" s="42"/>
      <c r="E13" s="42">
        <f t="shared" si="4"/>
        <v>6188000</v>
      </c>
      <c r="F13" s="43">
        <v>6188000</v>
      </c>
      <c r="G13" s="44">
        <v>6188000</v>
      </c>
      <c r="H13" s="43">
        <v>2376000</v>
      </c>
      <c r="I13" s="44">
        <v>949565</v>
      </c>
      <c r="J13" s="43">
        <v>56000</v>
      </c>
      <c r="K13" s="44">
        <v>110400</v>
      </c>
      <c r="L13" s="43">
        <v>3756000</v>
      </c>
      <c r="M13" s="44">
        <v>2649318</v>
      </c>
      <c r="N13" s="43"/>
      <c r="O13" s="44">
        <v>2304927</v>
      </c>
      <c r="P13" s="43">
        <f t="shared" si="5"/>
        <v>6188000</v>
      </c>
      <c r="Q13" s="44">
        <f t="shared" si="6"/>
        <v>6014210</v>
      </c>
      <c r="R13" s="24">
        <f t="shared" si="7"/>
        <v>-100</v>
      </c>
      <c r="S13" s="25">
        <f t="shared" si="8"/>
        <v>-12.999232255244559</v>
      </c>
      <c r="T13" s="24">
        <f t="shared" si="9"/>
        <v>100</v>
      </c>
      <c r="U13" s="26">
        <f t="shared" si="10"/>
        <v>97.191499676793796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64530000</v>
      </c>
      <c r="C25" s="42"/>
      <c r="D25" s="42"/>
      <c r="E25" s="42">
        <f t="shared" si="4"/>
        <v>64530000</v>
      </c>
      <c r="F25" s="43">
        <v>64530000</v>
      </c>
      <c r="G25" s="44">
        <v>64530000</v>
      </c>
      <c r="H25" s="43">
        <v>16033000</v>
      </c>
      <c r="I25" s="44">
        <v>13662162</v>
      </c>
      <c r="J25" s="43">
        <v>25199000</v>
      </c>
      <c r="K25" s="44">
        <v>21442213</v>
      </c>
      <c r="L25" s="43">
        <v>12992000</v>
      </c>
      <c r="M25" s="44">
        <v>12341603</v>
      </c>
      <c r="N25" s="43">
        <v>8969000</v>
      </c>
      <c r="O25" s="44">
        <v>9186155</v>
      </c>
      <c r="P25" s="43">
        <f t="shared" si="5"/>
        <v>63193000</v>
      </c>
      <c r="Q25" s="44">
        <f t="shared" si="6"/>
        <v>56632133</v>
      </c>
      <c r="R25" s="24">
        <f t="shared" si="7"/>
        <v>-30.965209359605911</v>
      </c>
      <c r="S25" s="25">
        <f t="shared" si="8"/>
        <v>-25.567570112245548</v>
      </c>
      <c r="T25" s="24">
        <f t="shared" si="9"/>
        <v>97.928095459476211</v>
      </c>
      <c r="U25" s="26">
        <f t="shared" si="10"/>
        <v>87.76093754842708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9902000</v>
      </c>
      <c r="C28" s="39">
        <f t="shared" si="11"/>
        <v>0</v>
      </c>
      <c r="D28" s="39">
        <f t="shared" si="11"/>
        <v>0</v>
      </c>
      <c r="E28" s="39">
        <f t="shared" si="11"/>
        <v>9902000</v>
      </c>
      <c r="F28" s="40">
        <f t="shared" si="11"/>
        <v>9902000</v>
      </c>
      <c r="G28" s="41">
        <f t="shared" si="11"/>
        <v>9902000</v>
      </c>
      <c r="H28" s="40">
        <f t="shared" si="11"/>
        <v>359000</v>
      </c>
      <c r="I28" s="41">
        <f t="shared" si="11"/>
        <v>0</v>
      </c>
      <c r="J28" s="40">
        <f t="shared" si="11"/>
        <v>1345000</v>
      </c>
      <c r="K28" s="41">
        <f t="shared" si="11"/>
        <v>679834</v>
      </c>
      <c r="L28" s="40">
        <f t="shared" si="11"/>
        <v>1743000</v>
      </c>
      <c r="M28" s="41">
        <f t="shared" si="11"/>
        <v>1893297</v>
      </c>
      <c r="N28" s="40">
        <f t="shared" si="11"/>
        <v>2750000</v>
      </c>
      <c r="O28" s="41">
        <f t="shared" si="11"/>
        <v>3253706</v>
      </c>
      <c r="P28" s="40">
        <f t="shared" si="11"/>
        <v>6197000</v>
      </c>
      <c r="Q28" s="41">
        <f t="shared" si="11"/>
        <v>5826837</v>
      </c>
      <c r="R28" s="20">
        <f t="shared" si="7"/>
        <v>57.773952954675842</v>
      </c>
      <c r="S28" s="21">
        <f t="shared" si="8"/>
        <v>71.853966915914398</v>
      </c>
      <c r="T28" s="20">
        <f t="shared" si="9"/>
        <v>62.583316501716823</v>
      </c>
      <c r="U28" s="22">
        <f t="shared" si="10"/>
        <v>58.845051504746515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108000</v>
      </c>
      <c r="I31" s="44"/>
      <c r="J31" s="43">
        <v>108000</v>
      </c>
      <c r="K31" s="44">
        <v>55279</v>
      </c>
      <c r="L31" s="43">
        <v>279000</v>
      </c>
      <c r="M31" s="44">
        <v>443317</v>
      </c>
      <c r="N31" s="43">
        <v>903000</v>
      </c>
      <c r="O31" s="44">
        <v>871107</v>
      </c>
      <c r="P31" s="43">
        <f t="shared" si="5"/>
        <v>1398000</v>
      </c>
      <c r="Q31" s="44">
        <f t="shared" si="6"/>
        <v>1369703</v>
      </c>
      <c r="R31" s="24">
        <f t="shared" si="7"/>
        <v>223.6559139784946</v>
      </c>
      <c r="S31" s="25">
        <f t="shared" si="8"/>
        <v>96.497540134937296</v>
      </c>
      <c r="T31" s="24">
        <f t="shared" si="9"/>
        <v>82.235294117647058</v>
      </c>
      <c r="U31" s="26">
        <f t="shared" si="10"/>
        <v>80.570764705882354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3202000</v>
      </c>
      <c r="C33" s="42"/>
      <c r="D33" s="42"/>
      <c r="E33" s="42">
        <f t="shared" si="4"/>
        <v>3202000</v>
      </c>
      <c r="F33" s="43">
        <v>3202000</v>
      </c>
      <c r="G33" s="44">
        <v>3202000</v>
      </c>
      <c r="H33" s="43">
        <v>251000</v>
      </c>
      <c r="I33" s="44"/>
      <c r="J33" s="43">
        <v>482000</v>
      </c>
      <c r="K33" s="44">
        <v>624555</v>
      </c>
      <c r="L33" s="43">
        <v>863000</v>
      </c>
      <c r="M33" s="44">
        <v>1449980</v>
      </c>
      <c r="N33" s="43">
        <v>1127000</v>
      </c>
      <c r="O33" s="44">
        <v>1127467</v>
      </c>
      <c r="P33" s="43">
        <f t="shared" si="5"/>
        <v>2723000</v>
      </c>
      <c r="Q33" s="44">
        <f t="shared" si="6"/>
        <v>3202002</v>
      </c>
      <c r="R33" s="24">
        <f t="shared" si="7"/>
        <v>30.590961761297798</v>
      </c>
      <c r="S33" s="25">
        <f t="shared" si="8"/>
        <v>-22.2425826563125</v>
      </c>
      <c r="T33" s="24">
        <f t="shared" si="9"/>
        <v>85.040599625234222</v>
      </c>
      <c r="U33" s="26">
        <f t="shared" si="10"/>
        <v>100.00006246096189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755000</v>
      </c>
      <c r="K36" s="44"/>
      <c r="L36" s="43">
        <v>601000</v>
      </c>
      <c r="M36" s="44"/>
      <c r="N36" s="43">
        <v>720000</v>
      </c>
      <c r="O36" s="44">
        <v>1255132</v>
      </c>
      <c r="P36" s="43">
        <f t="shared" si="5"/>
        <v>2076000</v>
      </c>
      <c r="Q36" s="44">
        <f t="shared" si="6"/>
        <v>1255132</v>
      </c>
      <c r="R36" s="24">
        <f t="shared" si="7"/>
        <v>19.800332778702163</v>
      </c>
      <c r="S36" s="25">
        <f t="shared" si="8"/>
        <v>0</v>
      </c>
      <c r="T36" s="24">
        <f t="shared" si="9"/>
        <v>41.52</v>
      </c>
      <c r="U36" s="26">
        <f t="shared" si="10"/>
        <v>25.102639999999997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108000</v>
      </c>
      <c r="C43" s="45">
        <f t="shared" si="20"/>
        <v>122000</v>
      </c>
      <c r="D43" s="45">
        <f t="shared" si="20"/>
        <v>0</v>
      </c>
      <c r="E43" s="45">
        <f t="shared" si="20"/>
        <v>230000</v>
      </c>
      <c r="F43" s="46">
        <f t="shared" si="20"/>
        <v>108000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108000</v>
      </c>
      <c r="C44" s="39">
        <f t="shared" si="22"/>
        <v>122000</v>
      </c>
      <c r="D44" s="39">
        <f t="shared" si="22"/>
        <v>0</v>
      </c>
      <c r="E44" s="39">
        <f t="shared" si="22"/>
        <v>230000</v>
      </c>
      <c r="F44" s="40">
        <f t="shared" si="22"/>
        <v>108000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108000</v>
      </c>
      <c r="C46" s="42">
        <v>122000</v>
      </c>
      <c r="D46" s="42"/>
      <c r="E46" s="42">
        <f t="shared" si="13"/>
        <v>230000</v>
      </c>
      <c r="F46" s="43">
        <v>108000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80728000</v>
      </c>
      <c r="C61" s="39">
        <f t="shared" si="26"/>
        <v>122000</v>
      </c>
      <c r="D61" s="39">
        <f t="shared" si="26"/>
        <v>0</v>
      </c>
      <c r="E61" s="39">
        <f t="shared" si="26"/>
        <v>80850000</v>
      </c>
      <c r="F61" s="40">
        <f t="shared" si="26"/>
        <v>80728000</v>
      </c>
      <c r="G61" s="41">
        <f t="shared" si="26"/>
        <v>80620000</v>
      </c>
      <c r="H61" s="40">
        <f t="shared" si="26"/>
        <v>18768000</v>
      </c>
      <c r="I61" s="41">
        <f t="shared" si="26"/>
        <v>14611727</v>
      </c>
      <c r="J61" s="40">
        <f t="shared" si="26"/>
        <v>26600000</v>
      </c>
      <c r="K61" s="41">
        <f t="shared" si="26"/>
        <v>22232447</v>
      </c>
      <c r="L61" s="40">
        <f t="shared" si="26"/>
        <v>18491000</v>
      </c>
      <c r="M61" s="41">
        <f t="shared" si="26"/>
        <v>16884218</v>
      </c>
      <c r="N61" s="40">
        <f t="shared" si="26"/>
        <v>11719000</v>
      </c>
      <c r="O61" s="41">
        <f t="shared" si="26"/>
        <v>14744788</v>
      </c>
      <c r="P61" s="40">
        <f t="shared" si="26"/>
        <v>75578000</v>
      </c>
      <c r="Q61" s="41">
        <f t="shared" si="26"/>
        <v>68473180</v>
      </c>
      <c r="R61" s="20">
        <f t="shared" si="16"/>
        <v>-36.623222108052566</v>
      </c>
      <c r="S61" s="21">
        <f t="shared" si="17"/>
        <v>-12.671182047045354</v>
      </c>
      <c r="T61" s="20">
        <f t="shared" si="18"/>
        <v>93.479282622139763</v>
      </c>
      <c r="U61" s="22">
        <f t="shared" si="19"/>
        <v>84.691626468769314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80728000</v>
      </c>
      <c r="C65" s="48">
        <f t="shared" si="30"/>
        <v>122000</v>
      </c>
      <c r="D65" s="48">
        <f t="shared" si="30"/>
        <v>0</v>
      </c>
      <c r="E65" s="48">
        <f t="shared" si="30"/>
        <v>80850000</v>
      </c>
      <c r="F65" s="49">
        <f t="shared" si="30"/>
        <v>80728000</v>
      </c>
      <c r="G65" s="50">
        <f t="shared" si="30"/>
        <v>80620000</v>
      </c>
      <c r="H65" s="49">
        <f t="shared" si="30"/>
        <v>18768000</v>
      </c>
      <c r="I65" s="50">
        <f t="shared" si="30"/>
        <v>14611727</v>
      </c>
      <c r="J65" s="49">
        <f t="shared" si="30"/>
        <v>26600000</v>
      </c>
      <c r="K65" s="50">
        <f t="shared" si="30"/>
        <v>22232447</v>
      </c>
      <c r="L65" s="49">
        <f t="shared" si="30"/>
        <v>18491000</v>
      </c>
      <c r="M65" s="51">
        <f t="shared" si="30"/>
        <v>16884218</v>
      </c>
      <c r="N65" s="49">
        <f t="shared" si="30"/>
        <v>11719000</v>
      </c>
      <c r="O65" s="50">
        <f t="shared" si="30"/>
        <v>14744788</v>
      </c>
      <c r="P65" s="49">
        <f t="shared" si="30"/>
        <v>75578000</v>
      </c>
      <c r="Q65" s="50">
        <f t="shared" si="30"/>
        <v>68473180</v>
      </c>
      <c r="R65" s="34">
        <f t="shared" si="16"/>
        <v>-36.623222108052566</v>
      </c>
      <c r="S65" s="35">
        <f t="shared" si="17"/>
        <v>-12.671182047045354</v>
      </c>
      <c r="T65" s="34">
        <f t="shared" si="18"/>
        <v>93.479282622139763</v>
      </c>
      <c r="U65" s="35">
        <f t="shared" si="19"/>
        <v>84.691626468769314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81965000</v>
      </c>
      <c r="C8" s="36">
        <f t="shared" si="0"/>
        <v>0</v>
      </c>
      <c r="D8" s="36">
        <f t="shared" si="0"/>
        <v>0</v>
      </c>
      <c r="E8" s="36">
        <f t="shared" si="0"/>
        <v>81965000</v>
      </c>
      <c r="F8" s="37">
        <f t="shared" si="0"/>
        <v>81965000</v>
      </c>
      <c r="G8" s="38">
        <f t="shared" si="0"/>
        <v>72965000</v>
      </c>
      <c r="H8" s="37">
        <f t="shared" si="0"/>
        <v>25673000</v>
      </c>
      <c r="I8" s="38">
        <f t="shared" si="0"/>
        <v>844719</v>
      </c>
      <c r="J8" s="37">
        <f t="shared" si="0"/>
        <v>14554000</v>
      </c>
      <c r="K8" s="38">
        <f t="shared" si="0"/>
        <v>1442166</v>
      </c>
      <c r="L8" s="37">
        <f t="shared" si="0"/>
        <v>6618000</v>
      </c>
      <c r="M8" s="38">
        <f t="shared" si="0"/>
        <v>47880918</v>
      </c>
      <c r="N8" s="37">
        <f t="shared" si="0"/>
        <v>8548000</v>
      </c>
      <c r="O8" s="38">
        <f t="shared" si="0"/>
        <v>5595922</v>
      </c>
      <c r="P8" s="37">
        <f t="shared" si="0"/>
        <v>55393000</v>
      </c>
      <c r="Q8" s="38">
        <f t="shared" si="0"/>
        <v>55763725</v>
      </c>
      <c r="R8" s="16">
        <f>IF(($L8       =0),0,((($N8       -$L8       )/$L8       )*100))</f>
        <v>29.162889090359624</v>
      </c>
      <c r="S8" s="17">
        <f>IF(($M8       =0),0,((($O8       -$M8       )/$M8       )*100))</f>
        <v>-88.312834770628243</v>
      </c>
      <c r="T8" s="16">
        <f>IF(($E8       =0),0,(($P8       /$E8       )*100))</f>
        <v>67.581284694686758</v>
      </c>
      <c r="U8" s="18">
        <f>IF(($E8       =0),0,(($Q8       /$E8       )*100))</f>
        <v>68.033581406697991</v>
      </c>
      <c r="V8" s="37">
        <f t="shared" ref="V8:W8" si="1">+V9+V28</f>
        <v>6910000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77246000</v>
      </c>
      <c r="C9" s="39">
        <f t="shared" si="2"/>
        <v>0</v>
      </c>
      <c r="D9" s="39">
        <f t="shared" si="2"/>
        <v>0</v>
      </c>
      <c r="E9" s="39">
        <f t="shared" si="2"/>
        <v>77246000</v>
      </c>
      <c r="F9" s="40">
        <f t="shared" si="2"/>
        <v>77246000</v>
      </c>
      <c r="G9" s="41">
        <f t="shared" si="2"/>
        <v>68246000</v>
      </c>
      <c r="H9" s="40">
        <f t="shared" si="2"/>
        <v>24871000</v>
      </c>
      <c r="I9" s="41">
        <f t="shared" si="2"/>
        <v>0</v>
      </c>
      <c r="J9" s="40">
        <f t="shared" si="2"/>
        <v>13050000</v>
      </c>
      <c r="K9" s="41">
        <f t="shared" si="2"/>
        <v>0</v>
      </c>
      <c r="L9" s="40">
        <f t="shared" si="2"/>
        <v>5453000</v>
      </c>
      <c r="M9" s="41">
        <f t="shared" si="2"/>
        <v>46412477</v>
      </c>
      <c r="N9" s="40">
        <f t="shared" si="2"/>
        <v>8276000</v>
      </c>
      <c r="O9" s="41">
        <f t="shared" si="2"/>
        <v>4828807</v>
      </c>
      <c r="P9" s="40">
        <f t="shared" si="2"/>
        <v>51650000</v>
      </c>
      <c r="Q9" s="41">
        <f t="shared" si="2"/>
        <v>51241284</v>
      </c>
      <c r="R9" s="20">
        <f>IF(($L9       =0),0,((($N9       -$L9       )/$L9       )*100))</f>
        <v>51.769668072620576</v>
      </c>
      <c r="S9" s="21">
        <f>IF(($M9       =0),0,((($O9       -$M9       )/$M9       )*100))</f>
        <v>-89.595886037282597</v>
      </c>
      <c r="T9" s="20">
        <f>IF(($E9       =0),0,(($P9       /$E9       )*100))</f>
        <v>66.864303653263605</v>
      </c>
      <c r="U9" s="22">
        <f>IF(($E9       =0),0,(($Q9       /$E9       )*100))</f>
        <v>66.335194055355615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41650000</v>
      </c>
      <c r="C10" s="42"/>
      <c r="D10" s="42"/>
      <c r="E10" s="42">
        <f t="shared" ref="E10:E41" si="4">$B10      +$C10      +$D10</f>
        <v>41650000</v>
      </c>
      <c r="F10" s="43">
        <v>41650000</v>
      </c>
      <c r="G10" s="44">
        <v>41650000</v>
      </c>
      <c r="H10" s="43">
        <v>21007000</v>
      </c>
      <c r="I10" s="44"/>
      <c r="J10" s="43">
        <v>11098000</v>
      </c>
      <c r="K10" s="44"/>
      <c r="L10" s="43">
        <v>2366000</v>
      </c>
      <c r="M10" s="44">
        <v>33655430</v>
      </c>
      <c r="N10" s="43">
        <v>7178000</v>
      </c>
      <c r="O10" s="44">
        <v>1843600</v>
      </c>
      <c r="P10" s="43">
        <f t="shared" ref="P10:P41" si="5">$H10      +$J10      +$L10      +$N10</f>
        <v>41649000</v>
      </c>
      <c r="Q10" s="44">
        <f t="shared" ref="Q10:Q41" si="6">$I10      +$K10      +$M10      +$O10</f>
        <v>35499030</v>
      </c>
      <c r="R10" s="24">
        <f t="shared" ref="R10:R41" si="7">IF(($L10      =0),0,((($N10      -$L10      )/$L10      )*100))</f>
        <v>203.38123415046491</v>
      </c>
      <c r="S10" s="25">
        <f t="shared" ref="S10:S41" si="8">IF(($M10      =0),0,((($O10      -$M10      )/$M10      )*100))</f>
        <v>-94.522132089829185</v>
      </c>
      <c r="T10" s="24">
        <f t="shared" ref="T10:T41" si="9">IF(($E10      =0),0,(($P10      /$E10      )*100))</f>
        <v>99.997599039615849</v>
      </c>
      <c r="U10" s="26">
        <f t="shared" ref="U10:U41" si="10">IF(($E10      =0),0,(($Q10      /$E10      )*100))</f>
        <v>85.231764705882355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15596000</v>
      </c>
      <c r="C13" s="42"/>
      <c r="D13" s="42"/>
      <c r="E13" s="42">
        <f t="shared" si="4"/>
        <v>15596000</v>
      </c>
      <c r="F13" s="43">
        <v>15596000</v>
      </c>
      <c r="G13" s="44">
        <v>15596000</v>
      </c>
      <c r="H13" s="43">
        <v>3151000</v>
      </c>
      <c r="I13" s="44"/>
      <c r="J13" s="43"/>
      <c r="K13" s="44"/>
      <c r="L13" s="43">
        <v>1418000</v>
      </c>
      <c r="M13" s="44">
        <v>9303468</v>
      </c>
      <c r="N13" s="43">
        <v>922000</v>
      </c>
      <c r="O13" s="44">
        <v>2528381</v>
      </c>
      <c r="P13" s="43">
        <f t="shared" si="5"/>
        <v>5491000</v>
      </c>
      <c r="Q13" s="44">
        <f t="shared" si="6"/>
        <v>11831849</v>
      </c>
      <c r="R13" s="24">
        <f t="shared" si="7"/>
        <v>-34.978843441466857</v>
      </c>
      <c r="S13" s="25">
        <f t="shared" si="8"/>
        <v>-72.823241827671154</v>
      </c>
      <c r="T13" s="24">
        <f t="shared" si="9"/>
        <v>35.207745575788664</v>
      </c>
      <c r="U13" s="26">
        <f t="shared" si="10"/>
        <v>75.864638368812521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11000000</v>
      </c>
      <c r="H23" s="43">
        <v>713000</v>
      </c>
      <c r="I23" s="44"/>
      <c r="J23" s="43">
        <v>1952000</v>
      </c>
      <c r="K23" s="44"/>
      <c r="L23" s="43">
        <v>1669000</v>
      </c>
      <c r="M23" s="44">
        <v>3453579</v>
      </c>
      <c r="N23" s="43">
        <v>176000</v>
      </c>
      <c r="O23" s="44">
        <v>456826</v>
      </c>
      <c r="P23" s="43">
        <f t="shared" si="5"/>
        <v>4510000</v>
      </c>
      <c r="Q23" s="44">
        <f t="shared" si="6"/>
        <v>3910405</v>
      </c>
      <c r="R23" s="24">
        <f t="shared" si="7"/>
        <v>-89.454763331336125</v>
      </c>
      <c r="S23" s="25">
        <f t="shared" si="8"/>
        <v>-86.772388875424596</v>
      </c>
      <c r="T23" s="24">
        <f t="shared" si="9"/>
        <v>22.55</v>
      </c>
      <c r="U23" s="26">
        <f t="shared" si="10"/>
        <v>19.552025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4719000</v>
      </c>
      <c r="C28" s="39">
        <f t="shared" si="11"/>
        <v>0</v>
      </c>
      <c r="D28" s="39">
        <f t="shared" si="11"/>
        <v>0</v>
      </c>
      <c r="E28" s="39">
        <f t="shared" si="11"/>
        <v>4719000</v>
      </c>
      <c r="F28" s="40">
        <f t="shared" si="11"/>
        <v>4719000</v>
      </c>
      <c r="G28" s="41">
        <f t="shared" si="11"/>
        <v>4719000</v>
      </c>
      <c r="H28" s="40">
        <f t="shared" si="11"/>
        <v>802000</v>
      </c>
      <c r="I28" s="41">
        <f t="shared" si="11"/>
        <v>844719</v>
      </c>
      <c r="J28" s="40">
        <f t="shared" si="11"/>
        <v>1504000</v>
      </c>
      <c r="K28" s="41">
        <f t="shared" si="11"/>
        <v>1442166</v>
      </c>
      <c r="L28" s="40">
        <f t="shared" si="11"/>
        <v>1165000</v>
      </c>
      <c r="M28" s="41">
        <f t="shared" si="11"/>
        <v>1468441</v>
      </c>
      <c r="N28" s="40">
        <f t="shared" si="11"/>
        <v>272000</v>
      </c>
      <c r="O28" s="41">
        <f t="shared" si="11"/>
        <v>767115</v>
      </c>
      <c r="P28" s="40">
        <f t="shared" si="11"/>
        <v>3743000</v>
      </c>
      <c r="Q28" s="41">
        <f t="shared" si="11"/>
        <v>4522441</v>
      </c>
      <c r="R28" s="20">
        <f t="shared" si="7"/>
        <v>-76.652360515021456</v>
      </c>
      <c r="S28" s="21">
        <f t="shared" si="8"/>
        <v>-47.759903189845559</v>
      </c>
      <c r="T28" s="20">
        <f t="shared" si="9"/>
        <v>79.31765204492477</v>
      </c>
      <c r="U28" s="22">
        <f t="shared" si="10"/>
        <v>95.834731934731934</v>
      </c>
      <c r="V28" s="40">
        <f t="shared" ref="V28:W28" si="12">SUM(V29:V42)</f>
        <v>6910000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47000</v>
      </c>
      <c r="I31" s="44">
        <v>89719</v>
      </c>
      <c r="J31" s="43">
        <v>146000</v>
      </c>
      <c r="K31" s="44">
        <v>84166</v>
      </c>
      <c r="L31" s="43">
        <v>259000</v>
      </c>
      <c r="M31" s="44">
        <v>562441</v>
      </c>
      <c r="N31" s="43">
        <v>272000</v>
      </c>
      <c r="O31" s="44">
        <v>767115</v>
      </c>
      <c r="P31" s="43">
        <f t="shared" si="5"/>
        <v>724000</v>
      </c>
      <c r="Q31" s="44">
        <f t="shared" si="6"/>
        <v>1503441</v>
      </c>
      <c r="R31" s="24">
        <f t="shared" si="7"/>
        <v>5.019305019305019</v>
      </c>
      <c r="S31" s="25">
        <f t="shared" si="8"/>
        <v>36.390305827633476</v>
      </c>
      <c r="T31" s="24">
        <f t="shared" si="9"/>
        <v>42.588235294117652</v>
      </c>
      <c r="U31" s="26">
        <f t="shared" si="10"/>
        <v>88.437705882352944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3019000</v>
      </c>
      <c r="C33" s="42"/>
      <c r="D33" s="42"/>
      <c r="E33" s="42">
        <f t="shared" si="4"/>
        <v>3019000</v>
      </c>
      <c r="F33" s="43">
        <v>3019000</v>
      </c>
      <c r="G33" s="44">
        <v>3019000</v>
      </c>
      <c r="H33" s="43">
        <v>755000</v>
      </c>
      <c r="I33" s="44">
        <v>755000</v>
      </c>
      <c r="J33" s="43">
        <v>1358000</v>
      </c>
      <c r="K33" s="44">
        <v>1358000</v>
      </c>
      <c r="L33" s="43">
        <v>906000</v>
      </c>
      <c r="M33" s="44">
        <v>906000</v>
      </c>
      <c r="N33" s="43"/>
      <c r="O33" s="44"/>
      <c r="P33" s="43">
        <f t="shared" si="5"/>
        <v>3019000</v>
      </c>
      <c r="Q33" s="44">
        <f t="shared" si="6"/>
        <v>3019000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6910000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864000</v>
      </c>
      <c r="C43" s="45">
        <f t="shared" si="20"/>
        <v>1073000</v>
      </c>
      <c r="D43" s="45">
        <f t="shared" si="20"/>
        <v>0</v>
      </c>
      <c r="E43" s="45">
        <f t="shared" si="20"/>
        <v>1937000</v>
      </c>
      <c r="F43" s="46">
        <f t="shared" si="20"/>
        <v>864000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864000</v>
      </c>
      <c r="C44" s="39">
        <f t="shared" si="22"/>
        <v>1073000</v>
      </c>
      <c r="D44" s="39">
        <f t="shared" si="22"/>
        <v>0</v>
      </c>
      <c r="E44" s="39">
        <f t="shared" si="22"/>
        <v>1937000</v>
      </c>
      <c r="F44" s="40">
        <f t="shared" si="22"/>
        <v>864000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864000</v>
      </c>
      <c r="C46" s="42">
        <v>1073000</v>
      </c>
      <c r="D46" s="42"/>
      <c r="E46" s="42">
        <f t="shared" si="13"/>
        <v>1937000</v>
      </c>
      <c r="F46" s="43">
        <v>864000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82829000</v>
      </c>
      <c r="C61" s="39">
        <f t="shared" si="26"/>
        <v>1073000</v>
      </c>
      <c r="D61" s="39">
        <f t="shared" si="26"/>
        <v>0</v>
      </c>
      <c r="E61" s="39">
        <f t="shared" si="26"/>
        <v>83902000</v>
      </c>
      <c r="F61" s="40">
        <f t="shared" si="26"/>
        <v>82829000</v>
      </c>
      <c r="G61" s="41">
        <f t="shared" si="26"/>
        <v>72965000</v>
      </c>
      <c r="H61" s="40">
        <f t="shared" si="26"/>
        <v>25673000</v>
      </c>
      <c r="I61" s="41">
        <f t="shared" si="26"/>
        <v>844719</v>
      </c>
      <c r="J61" s="40">
        <f t="shared" si="26"/>
        <v>14554000</v>
      </c>
      <c r="K61" s="41">
        <f t="shared" si="26"/>
        <v>1442166</v>
      </c>
      <c r="L61" s="40">
        <f t="shared" si="26"/>
        <v>6618000</v>
      </c>
      <c r="M61" s="41">
        <f t="shared" si="26"/>
        <v>47880918</v>
      </c>
      <c r="N61" s="40">
        <f t="shared" si="26"/>
        <v>8548000</v>
      </c>
      <c r="O61" s="41">
        <f t="shared" si="26"/>
        <v>5595922</v>
      </c>
      <c r="P61" s="40">
        <f t="shared" si="26"/>
        <v>55393000</v>
      </c>
      <c r="Q61" s="41">
        <f t="shared" si="26"/>
        <v>55763725</v>
      </c>
      <c r="R61" s="20">
        <f t="shared" si="16"/>
        <v>29.162889090359624</v>
      </c>
      <c r="S61" s="21">
        <f t="shared" si="17"/>
        <v>-88.312834770628243</v>
      </c>
      <c r="T61" s="20">
        <f t="shared" si="18"/>
        <v>66.021072203284774</v>
      </c>
      <c r="U61" s="22">
        <f t="shared" si="19"/>
        <v>66.462926986245861</v>
      </c>
      <c r="V61" s="40">
        <f t="shared" ref="V61:W61" si="27">+V8+V43</f>
        <v>6910000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82829000</v>
      </c>
      <c r="C65" s="48">
        <f t="shared" si="30"/>
        <v>1073000</v>
      </c>
      <c r="D65" s="48">
        <f t="shared" si="30"/>
        <v>0</v>
      </c>
      <c r="E65" s="48">
        <f t="shared" si="30"/>
        <v>83902000</v>
      </c>
      <c r="F65" s="49">
        <f t="shared" si="30"/>
        <v>82829000</v>
      </c>
      <c r="G65" s="50">
        <f t="shared" si="30"/>
        <v>72965000</v>
      </c>
      <c r="H65" s="49">
        <f t="shared" si="30"/>
        <v>25673000</v>
      </c>
      <c r="I65" s="50">
        <f t="shared" si="30"/>
        <v>844719</v>
      </c>
      <c r="J65" s="49">
        <f t="shared" si="30"/>
        <v>14554000</v>
      </c>
      <c r="K65" s="50">
        <f t="shared" si="30"/>
        <v>1442166</v>
      </c>
      <c r="L65" s="49">
        <f t="shared" si="30"/>
        <v>6618000</v>
      </c>
      <c r="M65" s="51">
        <f t="shared" si="30"/>
        <v>47880918</v>
      </c>
      <c r="N65" s="49">
        <f t="shared" si="30"/>
        <v>8548000</v>
      </c>
      <c r="O65" s="50">
        <f t="shared" si="30"/>
        <v>5595922</v>
      </c>
      <c r="P65" s="49">
        <f t="shared" si="30"/>
        <v>55393000</v>
      </c>
      <c r="Q65" s="50">
        <f t="shared" si="30"/>
        <v>55763725</v>
      </c>
      <c r="R65" s="34">
        <f t="shared" si="16"/>
        <v>29.162889090359624</v>
      </c>
      <c r="S65" s="35">
        <f t="shared" si="17"/>
        <v>-88.312834770628243</v>
      </c>
      <c r="T65" s="34">
        <f t="shared" si="18"/>
        <v>66.021072203284774</v>
      </c>
      <c r="U65" s="35">
        <f t="shared" si="19"/>
        <v>66.462926986245861</v>
      </c>
      <c r="V65" s="49">
        <f>+V61+V62</f>
        <v>6910000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62643000</v>
      </c>
      <c r="C8" s="36">
        <f t="shared" si="0"/>
        <v>0</v>
      </c>
      <c r="D8" s="36">
        <f t="shared" si="0"/>
        <v>0</v>
      </c>
      <c r="E8" s="36">
        <f t="shared" si="0"/>
        <v>62643000</v>
      </c>
      <c r="F8" s="37">
        <f t="shared" si="0"/>
        <v>62643000</v>
      </c>
      <c r="G8" s="38">
        <f t="shared" si="0"/>
        <v>62643000</v>
      </c>
      <c r="H8" s="37">
        <f t="shared" si="0"/>
        <v>8168000</v>
      </c>
      <c r="I8" s="38">
        <f t="shared" si="0"/>
        <v>8168980</v>
      </c>
      <c r="J8" s="37">
        <f t="shared" si="0"/>
        <v>13897000</v>
      </c>
      <c r="K8" s="38">
        <f t="shared" si="0"/>
        <v>14552518</v>
      </c>
      <c r="L8" s="37">
        <f t="shared" si="0"/>
        <v>5858000</v>
      </c>
      <c r="M8" s="38">
        <f t="shared" si="0"/>
        <v>2944568</v>
      </c>
      <c r="N8" s="37">
        <f t="shared" si="0"/>
        <v>16282000</v>
      </c>
      <c r="O8" s="38">
        <f t="shared" si="0"/>
        <v>22207675</v>
      </c>
      <c r="P8" s="37">
        <f t="shared" si="0"/>
        <v>44205000</v>
      </c>
      <c r="Q8" s="38">
        <f t="shared" si="0"/>
        <v>47873741</v>
      </c>
      <c r="R8" s="16">
        <f>IF(($L8       =0),0,((($N8       -$L8       )/$L8       )*100))</f>
        <v>177.94469102082621</v>
      </c>
      <c r="S8" s="17">
        <f>IF(($M8       =0),0,((($O8       -$M8       )/$M8       )*100))</f>
        <v>654.19127695471798</v>
      </c>
      <c r="T8" s="16">
        <f>IF(($E8       =0),0,(($P8       /$E8       )*100))</f>
        <v>70.566543747904802</v>
      </c>
      <c r="U8" s="18">
        <f>IF(($E8       =0),0,(($Q8       /$E8       )*100))</f>
        <v>76.42312947975033</v>
      </c>
      <c r="V8" s="37">
        <f t="shared" ref="V8:W8" si="1">+V9+V28</f>
        <v>2776000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58234000</v>
      </c>
      <c r="C9" s="39">
        <f t="shared" si="2"/>
        <v>0</v>
      </c>
      <c r="D9" s="39">
        <f t="shared" si="2"/>
        <v>0</v>
      </c>
      <c r="E9" s="39">
        <f t="shared" si="2"/>
        <v>58234000</v>
      </c>
      <c r="F9" s="40">
        <f t="shared" si="2"/>
        <v>58234000</v>
      </c>
      <c r="G9" s="41">
        <f t="shared" si="2"/>
        <v>58234000</v>
      </c>
      <c r="H9" s="40">
        <f t="shared" si="2"/>
        <v>7267000</v>
      </c>
      <c r="I9" s="41">
        <f t="shared" si="2"/>
        <v>7268233</v>
      </c>
      <c r="J9" s="40">
        <f t="shared" si="2"/>
        <v>12792000</v>
      </c>
      <c r="K9" s="41">
        <f t="shared" si="2"/>
        <v>13446398</v>
      </c>
      <c r="L9" s="40">
        <f t="shared" si="2"/>
        <v>4763000</v>
      </c>
      <c r="M9" s="41">
        <f t="shared" si="2"/>
        <v>1850586</v>
      </c>
      <c r="N9" s="40">
        <f t="shared" si="2"/>
        <v>15284000</v>
      </c>
      <c r="O9" s="41">
        <f t="shared" si="2"/>
        <v>20699525</v>
      </c>
      <c r="P9" s="40">
        <f t="shared" si="2"/>
        <v>40106000</v>
      </c>
      <c r="Q9" s="41">
        <f t="shared" si="2"/>
        <v>43264742</v>
      </c>
      <c r="R9" s="20">
        <f>IF(($L9       =0),0,((($N9       -$L9       )/$L9       )*100))</f>
        <v>220.89019525509133</v>
      </c>
      <c r="S9" s="21">
        <f>IF(($M9       =0),0,((($O9       -$M9       )/$M9       )*100))</f>
        <v>1018.5389384767852</v>
      </c>
      <c r="T9" s="20">
        <f>IF(($E9       =0),0,(($P9       /$E9       )*100))</f>
        <v>68.870419342652056</v>
      </c>
      <c r="U9" s="22">
        <f>IF(($E9       =0),0,(($Q9       /$E9       )*100))</f>
        <v>74.294642305182535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33585000</v>
      </c>
      <c r="C10" s="42"/>
      <c r="D10" s="42"/>
      <c r="E10" s="42">
        <f t="shared" ref="E10:E41" si="4">$B10      +$C10      +$D10</f>
        <v>33585000</v>
      </c>
      <c r="F10" s="43">
        <v>33585000</v>
      </c>
      <c r="G10" s="44">
        <v>33585000</v>
      </c>
      <c r="H10" s="43">
        <v>7162000</v>
      </c>
      <c r="I10" s="44">
        <v>7162273</v>
      </c>
      <c r="J10" s="43">
        <v>6376000</v>
      </c>
      <c r="K10" s="44">
        <v>6376263</v>
      </c>
      <c r="L10" s="43">
        <v>285000</v>
      </c>
      <c r="M10" s="44">
        <v>284999</v>
      </c>
      <c r="N10" s="43">
        <v>9167000</v>
      </c>
      <c r="O10" s="44">
        <v>9167131</v>
      </c>
      <c r="P10" s="43">
        <f t="shared" ref="P10:P41" si="5">$H10      +$J10      +$L10      +$N10</f>
        <v>22990000</v>
      </c>
      <c r="Q10" s="44">
        <f t="shared" ref="Q10:Q41" si="6">$I10      +$K10      +$M10      +$O10</f>
        <v>22990666</v>
      </c>
      <c r="R10" s="24">
        <f t="shared" ref="R10:R41" si="7">IF(($L10      =0),0,((($N10      -$L10      )/$L10      )*100))</f>
        <v>3116.4912280701751</v>
      </c>
      <c r="S10" s="25">
        <f t="shared" ref="S10:S41" si="8">IF(($M10      =0),0,((($O10      -$M10      )/$M10      )*100))</f>
        <v>3116.5484791174704</v>
      </c>
      <c r="T10" s="24">
        <f t="shared" ref="T10:T41" si="9">IF(($E10      =0),0,(($P10      /$E10      )*100))</f>
        <v>68.45317850230758</v>
      </c>
      <c r="U10" s="26">
        <f t="shared" ref="U10:U41" si="10">IF(($E10      =0),0,(($Q10      /$E10      )*100))</f>
        <v>68.455161530445139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8347000</v>
      </c>
      <c r="C13" s="42"/>
      <c r="D13" s="42"/>
      <c r="E13" s="42">
        <f t="shared" si="4"/>
        <v>8347000</v>
      </c>
      <c r="F13" s="43">
        <v>8347000</v>
      </c>
      <c r="G13" s="44">
        <v>8347000</v>
      </c>
      <c r="H13" s="43"/>
      <c r="I13" s="44"/>
      <c r="J13" s="43">
        <v>3756000</v>
      </c>
      <c r="K13" s="44">
        <v>3756000</v>
      </c>
      <c r="L13" s="43"/>
      <c r="M13" s="44">
        <v>-3756000</v>
      </c>
      <c r="N13" s="43"/>
      <c r="O13" s="44">
        <v>5414539</v>
      </c>
      <c r="P13" s="43">
        <f t="shared" si="5"/>
        <v>3756000</v>
      </c>
      <c r="Q13" s="44">
        <f t="shared" si="6"/>
        <v>5414539</v>
      </c>
      <c r="R13" s="24">
        <f t="shared" si="7"/>
        <v>0</v>
      </c>
      <c r="S13" s="25">
        <f t="shared" si="8"/>
        <v>-244.15705537806178</v>
      </c>
      <c r="T13" s="24">
        <f t="shared" si="9"/>
        <v>44.998202947166646</v>
      </c>
      <c r="U13" s="26">
        <f t="shared" si="10"/>
        <v>64.868084341679648</v>
      </c>
      <c r="V13" s="43"/>
      <c r="W13" s="44"/>
    </row>
    <row r="14" spans="1:23" ht="13" x14ac:dyDescent="0.3">
      <c r="A14" s="23" t="s">
        <v>40</v>
      </c>
      <c r="B14" s="42">
        <v>4000000</v>
      </c>
      <c r="C14" s="42"/>
      <c r="D14" s="42"/>
      <c r="E14" s="42">
        <f t="shared" si="4"/>
        <v>4000000</v>
      </c>
      <c r="F14" s="43">
        <v>4000000</v>
      </c>
      <c r="G14" s="44">
        <v>4000000</v>
      </c>
      <c r="H14" s="43"/>
      <c r="I14" s="44"/>
      <c r="J14" s="43">
        <v>1000000</v>
      </c>
      <c r="K14" s="44">
        <v>1663412</v>
      </c>
      <c r="L14" s="43"/>
      <c r="M14" s="44">
        <v>835622</v>
      </c>
      <c r="N14" s="43">
        <v>58000</v>
      </c>
      <c r="O14" s="44">
        <v>58504</v>
      </c>
      <c r="P14" s="43">
        <f t="shared" si="5"/>
        <v>1058000</v>
      </c>
      <c r="Q14" s="44">
        <f t="shared" si="6"/>
        <v>2557538</v>
      </c>
      <c r="R14" s="24">
        <f t="shared" si="7"/>
        <v>0</v>
      </c>
      <c r="S14" s="25">
        <f t="shared" si="8"/>
        <v>-92.998748237839607</v>
      </c>
      <c r="T14" s="24">
        <f t="shared" si="9"/>
        <v>26.450000000000003</v>
      </c>
      <c r="U14" s="26">
        <f t="shared" si="10"/>
        <v>63.938450000000003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12302000</v>
      </c>
      <c r="C23" s="42"/>
      <c r="D23" s="42"/>
      <c r="E23" s="42">
        <f t="shared" si="4"/>
        <v>12302000</v>
      </c>
      <c r="F23" s="43">
        <v>12302000</v>
      </c>
      <c r="G23" s="44">
        <v>12302000</v>
      </c>
      <c r="H23" s="43">
        <v>105000</v>
      </c>
      <c r="I23" s="44">
        <v>105960</v>
      </c>
      <c r="J23" s="43">
        <v>1660000</v>
      </c>
      <c r="K23" s="44">
        <v>1650723</v>
      </c>
      <c r="L23" s="43">
        <v>4478000</v>
      </c>
      <c r="M23" s="44">
        <v>4485965</v>
      </c>
      <c r="N23" s="43">
        <v>6059000</v>
      </c>
      <c r="O23" s="44">
        <v>6059351</v>
      </c>
      <c r="P23" s="43">
        <f t="shared" si="5"/>
        <v>12302000</v>
      </c>
      <c r="Q23" s="44">
        <f t="shared" si="6"/>
        <v>12301999</v>
      </c>
      <c r="R23" s="24">
        <f t="shared" si="7"/>
        <v>35.305940151853505</v>
      </c>
      <c r="S23" s="25">
        <f t="shared" si="8"/>
        <v>35.073523756872824</v>
      </c>
      <c r="T23" s="24">
        <f t="shared" si="9"/>
        <v>100</v>
      </c>
      <c r="U23" s="26">
        <f t="shared" si="10"/>
        <v>99.999991871240439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4409000</v>
      </c>
      <c r="C28" s="39">
        <f t="shared" si="11"/>
        <v>0</v>
      </c>
      <c r="D28" s="39">
        <f t="shared" si="11"/>
        <v>0</v>
      </c>
      <c r="E28" s="39">
        <f t="shared" si="11"/>
        <v>4409000</v>
      </c>
      <c r="F28" s="40">
        <f t="shared" si="11"/>
        <v>4409000</v>
      </c>
      <c r="G28" s="41">
        <f t="shared" si="11"/>
        <v>4409000</v>
      </c>
      <c r="H28" s="40">
        <f t="shared" si="11"/>
        <v>901000</v>
      </c>
      <c r="I28" s="41">
        <f t="shared" si="11"/>
        <v>900747</v>
      </c>
      <c r="J28" s="40">
        <f t="shared" si="11"/>
        <v>1105000</v>
      </c>
      <c r="K28" s="41">
        <f t="shared" si="11"/>
        <v>1106120</v>
      </c>
      <c r="L28" s="40">
        <f t="shared" si="11"/>
        <v>1095000</v>
      </c>
      <c r="M28" s="41">
        <f t="shared" si="11"/>
        <v>1093982</v>
      </c>
      <c r="N28" s="40">
        <f t="shared" si="11"/>
        <v>998000</v>
      </c>
      <c r="O28" s="41">
        <f t="shared" si="11"/>
        <v>1508150</v>
      </c>
      <c r="P28" s="40">
        <f t="shared" si="11"/>
        <v>4099000</v>
      </c>
      <c r="Q28" s="41">
        <f t="shared" si="11"/>
        <v>4608999</v>
      </c>
      <c r="R28" s="20">
        <f t="shared" si="7"/>
        <v>-8.8584474885844759</v>
      </c>
      <c r="S28" s="21">
        <f t="shared" si="8"/>
        <v>37.8587581879775</v>
      </c>
      <c r="T28" s="20">
        <f t="shared" si="9"/>
        <v>92.968927194375141</v>
      </c>
      <c r="U28" s="22">
        <f t="shared" si="10"/>
        <v>104.53615332274893</v>
      </c>
      <c r="V28" s="40">
        <f t="shared" ref="V28:W28" si="12">SUM(V29:V42)</f>
        <v>2776000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315000</v>
      </c>
      <c r="I31" s="44">
        <v>315368</v>
      </c>
      <c r="J31" s="43">
        <v>188000</v>
      </c>
      <c r="K31" s="44">
        <v>188098</v>
      </c>
      <c r="L31" s="43">
        <v>535000</v>
      </c>
      <c r="M31" s="44">
        <v>533975</v>
      </c>
      <c r="N31" s="43">
        <v>353000</v>
      </c>
      <c r="O31" s="44">
        <v>862557</v>
      </c>
      <c r="P31" s="43">
        <f t="shared" si="5"/>
        <v>1391000</v>
      </c>
      <c r="Q31" s="44">
        <f t="shared" si="6"/>
        <v>1899998</v>
      </c>
      <c r="R31" s="24">
        <f t="shared" si="7"/>
        <v>-34.018691588785046</v>
      </c>
      <c r="S31" s="25">
        <f t="shared" si="8"/>
        <v>61.535090594128938</v>
      </c>
      <c r="T31" s="24">
        <f t="shared" si="9"/>
        <v>81.82352941176471</v>
      </c>
      <c r="U31" s="26">
        <f t="shared" si="10"/>
        <v>111.76458823529411</v>
      </c>
      <c r="V31" s="43">
        <v>200000</v>
      </c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2709000</v>
      </c>
      <c r="C33" s="42"/>
      <c r="D33" s="42"/>
      <c r="E33" s="42">
        <f t="shared" si="4"/>
        <v>2709000</v>
      </c>
      <c r="F33" s="43">
        <v>2709000</v>
      </c>
      <c r="G33" s="44">
        <v>2709000</v>
      </c>
      <c r="H33" s="43">
        <v>586000</v>
      </c>
      <c r="I33" s="44">
        <v>585379</v>
      </c>
      <c r="J33" s="43">
        <v>917000</v>
      </c>
      <c r="K33" s="44">
        <v>918022</v>
      </c>
      <c r="L33" s="43">
        <v>560000</v>
      </c>
      <c r="M33" s="44">
        <v>560007</v>
      </c>
      <c r="N33" s="43">
        <v>645000</v>
      </c>
      <c r="O33" s="44">
        <v>645593</v>
      </c>
      <c r="P33" s="43">
        <f t="shared" si="5"/>
        <v>2708000</v>
      </c>
      <c r="Q33" s="44">
        <f t="shared" si="6"/>
        <v>2709001</v>
      </c>
      <c r="R33" s="24">
        <f t="shared" si="7"/>
        <v>15.178571428571427</v>
      </c>
      <c r="S33" s="25">
        <f t="shared" si="8"/>
        <v>15.283023247923685</v>
      </c>
      <c r="T33" s="24">
        <f t="shared" si="9"/>
        <v>99.963086009597632</v>
      </c>
      <c r="U33" s="26">
        <f t="shared" si="10"/>
        <v>100.0000369139904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2576000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63643000</v>
      </c>
      <c r="C61" s="39">
        <f t="shared" si="26"/>
        <v>0</v>
      </c>
      <c r="D61" s="39">
        <f t="shared" si="26"/>
        <v>0</v>
      </c>
      <c r="E61" s="39">
        <f t="shared" si="26"/>
        <v>63643000</v>
      </c>
      <c r="F61" s="40">
        <f t="shared" si="26"/>
        <v>63643000</v>
      </c>
      <c r="G61" s="41">
        <f t="shared" si="26"/>
        <v>62643000</v>
      </c>
      <c r="H61" s="40">
        <f t="shared" si="26"/>
        <v>8168000</v>
      </c>
      <c r="I61" s="41">
        <f t="shared" si="26"/>
        <v>8168980</v>
      </c>
      <c r="J61" s="40">
        <f t="shared" si="26"/>
        <v>13897000</v>
      </c>
      <c r="K61" s="41">
        <f t="shared" si="26"/>
        <v>14552518</v>
      </c>
      <c r="L61" s="40">
        <f t="shared" si="26"/>
        <v>5858000</v>
      </c>
      <c r="M61" s="41">
        <f t="shared" si="26"/>
        <v>2944568</v>
      </c>
      <c r="N61" s="40">
        <f t="shared" si="26"/>
        <v>16282000</v>
      </c>
      <c r="O61" s="41">
        <f t="shared" si="26"/>
        <v>22207675</v>
      </c>
      <c r="P61" s="40">
        <f t="shared" si="26"/>
        <v>44205000</v>
      </c>
      <c r="Q61" s="41">
        <f t="shared" si="26"/>
        <v>47873741</v>
      </c>
      <c r="R61" s="20">
        <f t="shared" si="16"/>
        <v>177.94469102082621</v>
      </c>
      <c r="S61" s="21">
        <f t="shared" si="17"/>
        <v>654.19127695471798</v>
      </c>
      <c r="T61" s="20">
        <f t="shared" si="18"/>
        <v>69.457756548245683</v>
      </c>
      <c r="U61" s="22">
        <f t="shared" si="19"/>
        <v>75.222319815219279</v>
      </c>
      <c r="V61" s="40">
        <f t="shared" ref="V61:W61" si="27">+V8+V43</f>
        <v>2776000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63643000</v>
      </c>
      <c r="C65" s="48">
        <f t="shared" si="30"/>
        <v>0</v>
      </c>
      <c r="D65" s="48">
        <f t="shared" si="30"/>
        <v>0</v>
      </c>
      <c r="E65" s="48">
        <f t="shared" si="30"/>
        <v>63643000</v>
      </c>
      <c r="F65" s="49">
        <f t="shared" si="30"/>
        <v>63643000</v>
      </c>
      <c r="G65" s="50">
        <f t="shared" si="30"/>
        <v>62643000</v>
      </c>
      <c r="H65" s="49">
        <f t="shared" si="30"/>
        <v>8168000</v>
      </c>
      <c r="I65" s="50">
        <f t="shared" si="30"/>
        <v>8168980</v>
      </c>
      <c r="J65" s="49">
        <f t="shared" si="30"/>
        <v>13897000</v>
      </c>
      <c r="K65" s="50">
        <f t="shared" si="30"/>
        <v>14552518</v>
      </c>
      <c r="L65" s="49">
        <f t="shared" si="30"/>
        <v>5858000</v>
      </c>
      <c r="M65" s="51">
        <f t="shared" si="30"/>
        <v>2944568</v>
      </c>
      <c r="N65" s="49">
        <f t="shared" si="30"/>
        <v>16282000</v>
      </c>
      <c r="O65" s="50">
        <f t="shared" si="30"/>
        <v>22207675</v>
      </c>
      <c r="P65" s="49">
        <f t="shared" si="30"/>
        <v>44205000</v>
      </c>
      <c r="Q65" s="50">
        <f t="shared" si="30"/>
        <v>47873741</v>
      </c>
      <c r="R65" s="34">
        <f t="shared" si="16"/>
        <v>177.94469102082621</v>
      </c>
      <c r="S65" s="35">
        <f t="shared" si="17"/>
        <v>654.19127695471798</v>
      </c>
      <c r="T65" s="34">
        <f t="shared" si="18"/>
        <v>69.457756548245683</v>
      </c>
      <c r="U65" s="35">
        <f t="shared" si="19"/>
        <v>75.222319815219279</v>
      </c>
      <c r="V65" s="49">
        <f>+V61+V62</f>
        <v>2776000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35498000</v>
      </c>
      <c r="C8" s="36">
        <f t="shared" si="0"/>
        <v>0</v>
      </c>
      <c r="D8" s="36">
        <f t="shared" si="0"/>
        <v>0</v>
      </c>
      <c r="E8" s="36">
        <f t="shared" si="0"/>
        <v>35498000</v>
      </c>
      <c r="F8" s="37">
        <f t="shared" si="0"/>
        <v>35498000</v>
      </c>
      <c r="G8" s="38">
        <f t="shared" si="0"/>
        <v>35498000</v>
      </c>
      <c r="H8" s="37">
        <f t="shared" si="0"/>
        <v>4937000</v>
      </c>
      <c r="I8" s="38">
        <f t="shared" si="0"/>
        <v>6981726</v>
      </c>
      <c r="J8" s="37">
        <f t="shared" si="0"/>
        <v>10063000</v>
      </c>
      <c r="K8" s="38">
        <f t="shared" si="0"/>
        <v>9494047</v>
      </c>
      <c r="L8" s="37">
        <f t="shared" si="0"/>
        <v>7897000</v>
      </c>
      <c r="M8" s="38">
        <f t="shared" si="0"/>
        <v>6800979</v>
      </c>
      <c r="N8" s="37">
        <f t="shared" si="0"/>
        <v>11778000</v>
      </c>
      <c r="O8" s="38">
        <f t="shared" si="0"/>
        <v>11677651</v>
      </c>
      <c r="P8" s="37">
        <f t="shared" si="0"/>
        <v>34675000</v>
      </c>
      <c r="Q8" s="38">
        <f t="shared" si="0"/>
        <v>34954403</v>
      </c>
      <c r="R8" s="16">
        <f>IF(($L8       =0),0,((($N8       -$L8       )/$L8       )*100))</f>
        <v>49.145245029758136</v>
      </c>
      <c r="S8" s="17">
        <f>IF(($M8       =0),0,((($O8       -$M8       )/$M8       )*100))</f>
        <v>71.705441231328606</v>
      </c>
      <c r="T8" s="16">
        <f>IF(($E8       =0),0,(($P8       /$E8       )*100))</f>
        <v>97.681559524480249</v>
      </c>
      <c r="U8" s="18">
        <f>IF(($E8       =0),0,(($Q8       /$E8       )*100))</f>
        <v>98.468654572088568</v>
      </c>
      <c r="V8" s="37">
        <f t="shared" ref="V8:W8" si="1">+V9+V28</f>
        <v>5292000</v>
      </c>
      <c r="W8" s="38">
        <f t="shared" si="1"/>
        <v>3823000</v>
      </c>
    </row>
    <row r="9" spans="1:23" ht="13" x14ac:dyDescent="0.3">
      <c r="A9" s="19" t="s">
        <v>35</v>
      </c>
      <c r="B9" s="39">
        <f t="shared" ref="B9:Q9" si="2">SUM(B10:B27)</f>
        <v>31668000</v>
      </c>
      <c r="C9" s="39">
        <f t="shared" si="2"/>
        <v>0</v>
      </c>
      <c r="D9" s="39">
        <f t="shared" si="2"/>
        <v>0</v>
      </c>
      <c r="E9" s="39">
        <f t="shared" si="2"/>
        <v>31668000</v>
      </c>
      <c r="F9" s="40">
        <f t="shared" si="2"/>
        <v>31668000</v>
      </c>
      <c r="G9" s="41">
        <f t="shared" si="2"/>
        <v>31668000</v>
      </c>
      <c r="H9" s="40">
        <f t="shared" si="2"/>
        <v>4095000</v>
      </c>
      <c r="I9" s="41">
        <f t="shared" si="2"/>
        <v>6139299</v>
      </c>
      <c r="J9" s="40">
        <f t="shared" si="2"/>
        <v>9087000</v>
      </c>
      <c r="K9" s="41">
        <f t="shared" si="2"/>
        <v>8519359</v>
      </c>
      <c r="L9" s="40">
        <f t="shared" si="2"/>
        <v>7281000</v>
      </c>
      <c r="M9" s="41">
        <f t="shared" si="2"/>
        <v>6039693</v>
      </c>
      <c r="N9" s="40">
        <f t="shared" si="2"/>
        <v>10837000</v>
      </c>
      <c r="O9" s="41">
        <f t="shared" si="2"/>
        <v>10600671</v>
      </c>
      <c r="P9" s="40">
        <f t="shared" si="2"/>
        <v>31300000</v>
      </c>
      <c r="Q9" s="41">
        <f t="shared" si="2"/>
        <v>31299022</v>
      </c>
      <c r="R9" s="20">
        <f>IF(($L9       =0),0,((($N9       -$L9       )/$L9       )*100))</f>
        <v>48.839445131163302</v>
      </c>
      <c r="S9" s="21">
        <f>IF(($M9       =0),0,((($O9       -$M9       )/$M9       )*100))</f>
        <v>75.516719144499561</v>
      </c>
      <c r="T9" s="20">
        <f>IF(($E9       =0),0,(($P9       /$E9       )*100))</f>
        <v>98.837943665529878</v>
      </c>
      <c r="U9" s="22">
        <f>IF(($E9       =0),0,(($Q9       /$E9       )*100))</f>
        <v>98.834855374510539</v>
      </c>
      <c r="V9" s="40">
        <f t="shared" ref="V9:W9" si="3">SUM(V10:V27)</f>
        <v>5292000</v>
      </c>
      <c r="W9" s="41">
        <f t="shared" si="3"/>
        <v>3823000</v>
      </c>
    </row>
    <row r="10" spans="1:23" ht="13" x14ac:dyDescent="0.3">
      <c r="A10" s="23" t="s">
        <v>36</v>
      </c>
      <c r="B10" s="42">
        <v>31668000</v>
      </c>
      <c r="C10" s="42"/>
      <c r="D10" s="42"/>
      <c r="E10" s="42">
        <f t="shared" ref="E10:E41" si="4">$B10      +$C10      +$D10</f>
        <v>31668000</v>
      </c>
      <c r="F10" s="43">
        <v>31668000</v>
      </c>
      <c r="G10" s="44">
        <v>31668000</v>
      </c>
      <c r="H10" s="43">
        <v>4095000</v>
      </c>
      <c r="I10" s="44">
        <v>6139299</v>
      </c>
      <c r="J10" s="43">
        <v>9087000</v>
      </c>
      <c r="K10" s="44">
        <v>8519359</v>
      </c>
      <c r="L10" s="43">
        <v>7281000</v>
      </c>
      <c r="M10" s="44">
        <v>6039693</v>
      </c>
      <c r="N10" s="43">
        <v>10837000</v>
      </c>
      <c r="O10" s="44">
        <v>10600671</v>
      </c>
      <c r="P10" s="43">
        <f t="shared" ref="P10:P41" si="5">$H10      +$J10      +$L10      +$N10</f>
        <v>31300000</v>
      </c>
      <c r="Q10" s="44">
        <f t="shared" ref="Q10:Q41" si="6">$I10      +$K10      +$M10      +$O10</f>
        <v>31299022</v>
      </c>
      <c r="R10" s="24">
        <f t="shared" ref="R10:R41" si="7">IF(($L10      =0),0,((($N10      -$L10      )/$L10      )*100))</f>
        <v>48.839445131163302</v>
      </c>
      <c r="S10" s="25">
        <f t="shared" ref="S10:S41" si="8">IF(($M10      =0),0,((($O10      -$M10      )/$M10      )*100))</f>
        <v>75.516719144499561</v>
      </c>
      <c r="T10" s="24">
        <f t="shared" ref="T10:T41" si="9">IF(($E10      =0),0,(($P10      /$E10      )*100))</f>
        <v>98.837943665529878</v>
      </c>
      <c r="U10" s="26">
        <f t="shared" ref="U10:U41" si="10">IF(($E10      =0),0,(($Q10      /$E10      )*100))</f>
        <v>98.834855374510539</v>
      </c>
      <c r="V10" s="43">
        <v>3823000</v>
      </c>
      <c r="W10" s="44">
        <v>3823000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1469000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3830000</v>
      </c>
      <c r="C28" s="39">
        <f t="shared" si="11"/>
        <v>0</v>
      </c>
      <c r="D28" s="39">
        <f t="shared" si="11"/>
        <v>0</v>
      </c>
      <c r="E28" s="39">
        <f t="shared" si="11"/>
        <v>3830000</v>
      </c>
      <c r="F28" s="40">
        <f t="shared" si="11"/>
        <v>3830000</v>
      </c>
      <c r="G28" s="41">
        <f t="shared" si="11"/>
        <v>3830000</v>
      </c>
      <c r="H28" s="40">
        <f t="shared" si="11"/>
        <v>842000</v>
      </c>
      <c r="I28" s="41">
        <f t="shared" si="11"/>
        <v>842427</v>
      </c>
      <c r="J28" s="40">
        <f t="shared" si="11"/>
        <v>976000</v>
      </c>
      <c r="K28" s="41">
        <f t="shared" si="11"/>
        <v>974688</v>
      </c>
      <c r="L28" s="40">
        <f t="shared" si="11"/>
        <v>616000</v>
      </c>
      <c r="M28" s="41">
        <f t="shared" si="11"/>
        <v>761286</v>
      </c>
      <c r="N28" s="40">
        <f t="shared" si="11"/>
        <v>941000</v>
      </c>
      <c r="O28" s="41">
        <f t="shared" si="11"/>
        <v>1076980</v>
      </c>
      <c r="P28" s="40">
        <f t="shared" si="11"/>
        <v>3375000</v>
      </c>
      <c r="Q28" s="41">
        <f t="shared" si="11"/>
        <v>3655381</v>
      </c>
      <c r="R28" s="20">
        <f t="shared" si="7"/>
        <v>52.759740259740262</v>
      </c>
      <c r="S28" s="21">
        <f t="shared" si="8"/>
        <v>41.468515117840077</v>
      </c>
      <c r="T28" s="20">
        <f t="shared" si="9"/>
        <v>88.120104438642301</v>
      </c>
      <c r="U28" s="22">
        <f t="shared" si="10"/>
        <v>95.440757180156652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680000</v>
      </c>
      <c r="I31" s="44">
        <v>680297</v>
      </c>
      <c r="J31" s="43">
        <v>519000</v>
      </c>
      <c r="K31" s="44">
        <v>518476</v>
      </c>
      <c r="L31" s="43">
        <v>290000</v>
      </c>
      <c r="M31" s="44">
        <v>290506</v>
      </c>
      <c r="N31" s="43">
        <v>102000</v>
      </c>
      <c r="O31" s="44">
        <v>237765</v>
      </c>
      <c r="P31" s="43">
        <f t="shared" si="5"/>
        <v>1591000</v>
      </c>
      <c r="Q31" s="44">
        <f t="shared" si="6"/>
        <v>1727044</v>
      </c>
      <c r="R31" s="24">
        <f t="shared" si="7"/>
        <v>-64.827586206896541</v>
      </c>
      <c r="S31" s="25">
        <f t="shared" si="8"/>
        <v>-18.154874598115015</v>
      </c>
      <c r="T31" s="24">
        <f t="shared" si="9"/>
        <v>83.73684210526315</v>
      </c>
      <c r="U31" s="26">
        <f t="shared" si="10"/>
        <v>90.897052631578944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1930000</v>
      </c>
      <c r="C33" s="42"/>
      <c r="D33" s="42"/>
      <c r="E33" s="42">
        <f t="shared" si="4"/>
        <v>1930000</v>
      </c>
      <c r="F33" s="43">
        <v>1930000</v>
      </c>
      <c r="G33" s="44">
        <v>1930000</v>
      </c>
      <c r="H33" s="43">
        <v>162000</v>
      </c>
      <c r="I33" s="44">
        <v>162130</v>
      </c>
      <c r="J33" s="43">
        <v>457000</v>
      </c>
      <c r="K33" s="44">
        <v>456212</v>
      </c>
      <c r="L33" s="43">
        <v>326000</v>
      </c>
      <c r="M33" s="44">
        <v>470780</v>
      </c>
      <c r="N33" s="43">
        <v>839000</v>
      </c>
      <c r="O33" s="44">
        <v>839215</v>
      </c>
      <c r="P33" s="43">
        <f t="shared" si="5"/>
        <v>1784000</v>
      </c>
      <c r="Q33" s="44">
        <f t="shared" si="6"/>
        <v>1928337</v>
      </c>
      <c r="R33" s="24">
        <f t="shared" si="7"/>
        <v>157.36196319018404</v>
      </c>
      <c r="S33" s="25">
        <f t="shared" si="8"/>
        <v>78.2605463273716</v>
      </c>
      <c r="T33" s="24">
        <f t="shared" si="9"/>
        <v>92.435233160621763</v>
      </c>
      <c r="U33" s="26">
        <f t="shared" si="10"/>
        <v>99.913834196891187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2284000</v>
      </c>
      <c r="C43" s="45">
        <f t="shared" si="20"/>
        <v>4814000</v>
      </c>
      <c r="D43" s="45">
        <f t="shared" si="20"/>
        <v>0</v>
      </c>
      <c r="E43" s="45">
        <f t="shared" si="20"/>
        <v>7098000</v>
      </c>
      <c r="F43" s="46">
        <f t="shared" si="20"/>
        <v>2284000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2284000</v>
      </c>
      <c r="C44" s="39">
        <f t="shared" si="22"/>
        <v>4814000</v>
      </c>
      <c r="D44" s="39">
        <f t="shared" si="22"/>
        <v>0</v>
      </c>
      <c r="E44" s="39">
        <f t="shared" si="22"/>
        <v>7098000</v>
      </c>
      <c r="F44" s="40">
        <f t="shared" si="22"/>
        <v>2284000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2284000</v>
      </c>
      <c r="C46" s="42">
        <v>4814000</v>
      </c>
      <c r="D46" s="42"/>
      <c r="E46" s="42">
        <f t="shared" si="13"/>
        <v>7098000</v>
      </c>
      <c r="F46" s="43">
        <v>2284000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37782000</v>
      </c>
      <c r="C61" s="39">
        <f t="shared" si="26"/>
        <v>4814000</v>
      </c>
      <c r="D61" s="39">
        <f t="shared" si="26"/>
        <v>0</v>
      </c>
      <c r="E61" s="39">
        <f t="shared" si="26"/>
        <v>42596000</v>
      </c>
      <c r="F61" s="40">
        <f t="shared" si="26"/>
        <v>37782000</v>
      </c>
      <c r="G61" s="41">
        <f t="shared" si="26"/>
        <v>35498000</v>
      </c>
      <c r="H61" s="40">
        <f t="shared" si="26"/>
        <v>4937000</v>
      </c>
      <c r="I61" s="41">
        <f t="shared" si="26"/>
        <v>6981726</v>
      </c>
      <c r="J61" s="40">
        <f t="shared" si="26"/>
        <v>10063000</v>
      </c>
      <c r="K61" s="41">
        <f t="shared" si="26"/>
        <v>9494047</v>
      </c>
      <c r="L61" s="40">
        <f t="shared" si="26"/>
        <v>7897000</v>
      </c>
      <c r="M61" s="41">
        <f t="shared" si="26"/>
        <v>6800979</v>
      </c>
      <c r="N61" s="40">
        <f t="shared" si="26"/>
        <v>11778000</v>
      </c>
      <c r="O61" s="41">
        <f t="shared" si="26"/>
        <v>11677651</v>
      </c>
      <c r="P61" s="40">
        <f t="shared" si="26"/>
        <v>34675000</v>
      </c>
      <c r="Q61" s="41">
        <f t="shared" si="26"/>
        <v>34954403</v>
      </c>
      <c r="R61" s="20">
        <f t="shared" si="16"/>
        <v>49.145245029758136</v>
      </c>
      <c r="S61" s="21">
        <f t="shared" si="17"/>
        <v>71.705441231328606</v>
      </c>
      <c r="T61" s="20">
        <f t="shared" si="18"/>
        <v>81.404357216640051</v>
      </c>
      <c r="U61" s="22">
        <f t="shared" si="19"/>
        <v>82.060294393839797</v>
      </c>
      <c r="V61" s="40">
        <f t="shared" ref="V61:W61" si="27">+V8+V43</f>
        <v>5292000</v>
      </c>
      <c r="W61" s="41">
        <f t="shared" si="27"/>
        <v>3823000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37782000</v>
      </c>
      <c r="C65" s="48">
        <f t="shared" si="30"/>
        <v>4814000</v>
      </c>
      <c r="D65" s="48">
        <f t="shared" si="30"/>
        <v>0</v>
      </c>
      <c r="E65" s="48">
        <f t="shared" si="30"/>
        <v>42596000</v>
      </c>
      <c r="F65" s="49">
        <f t="shared" si="30"/>
        <v>37782000</v>
      </c>
      <c r="G65" s="50">
        <f t="shared" si="30"/>
        <v>35498000</v>
      </c>
      <c r="H65" s="49">
        <f t="shared" si="30"/>
        <v>4937000</v>
      </c>
      <c r="I65" s="50">
        <f t="shared" si="30"/>
        <v>6981726</v>
      </c>
      <c r="J65" s="49">
        <f t="shared" si="30"/>
        <v>10063000</v>
      </c>
      <c r="K65" s="50">
        <f t="shared" si="30"/>
        <v>9494047</v>
      </c>
      <c r="L65" s="49">
        <f t="shared" si="30"/>
        <v>7897000</v>
      </c>
      <c r="M65" s="51">
        <f t="shared" si="30"/>
        <v>6800979</v>
      </c>
      <c r="N65" s="49">
        <f t="shared" si="30"/>
        <v>11778000</v>
      </c>
      <c r="O65" s="50">
        <f t="shared" si="30"/>
        <v>11677651</v>
      </c>
      <c r="P65" s="49">
        <f t="shared" si="30"/>
        <v>34675000</v>
      </c>
      <c r="Q65" s="50">
        <f t="shared" si="30"/>
        <v>34954403</v>
      </c>
      <c r="R65" s="34">
        <f t="shared" si="16"/>
        <v>49.145245029758136</v>
      </c>
      <c r="S65" s="35">
        <f t="shared" si="17"/>
        <v>71.705441231328606</v>
      </c>
      <c r="T65" s="34">
        <f t="shared" si="18"/>
        <v>81.404357216640051</v>
      </c>
      <c r="U65" s="35">
        <f t="shared" si="19"/>
        <v>82.060294393839797</v>
      </c>
      <c r="V65" s="49">
        <f>+V61+V62</f>
        <v>5292000</v>
      </c>
      <c r="W65" s="50">
        <f>+W61+W62</f>
        <v>3823000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80805000</v>
      </c>
      <c r="C8" s="36">
        <f t="shared" si="0"/>
        <v>0</v>
      </c>
      <c r="D8" s="36">
        <f t="shared" si="0"/>
        <v>0</v>
      </c>
      <c r="E8" s="36">
        <f t="shared" si="0"/>
        <v>80805000</v>
      </c>
      <c r="F8" s="37">
        <f t="shared" si="0"/>
        <v>80805000</v>
      </c>
      <c r="G8" s="38">
        <f t="shared" si="0"/>
        <v>80805000</v>
      </c>
      <c r="H8" s="37">
        <f t="shared" si="0"/>
        <v>12687000</v>
      </c>
      <c r="I8" s="38">
        <f t="shared" si="0"/>
        <v>5211542</v>
      </c>
      <c r="J8" s="37">
        <f t="shared" si="0"/>
        <v>15417000</v>
      </c>
      <c r="K8" s="38">
        <f t="shared" si="0"/>
        <v>16106961</v>
      </c>
      <c r="L8" s="37">
        <f t="shared" si="0"/>
        <v>11445000</v>
      </c>
      <c r="M8" s="38">
        <f t="shared" si="0"/>
        <v>10724295</v>
      </c>
      <c r="N8" s="37">
        <f t="shared" si="0"/>
        <v>39722000</v>
      </c>
      <c r="O8" s="38">
        <f t="shared" si="0"/>
        <v>19543158</v>
      </c>
      <c r="P8" s="37">
        <f t="shared" si="0"/>
        <v>79271000</v>
      </c>
      <c r="Q8" s="38">
        <f t="shared" si="0"/>
        <v>51585956</v>
      </c>
      <c r="R8" s="16">
        <f>IF(($L8       =0),0,((($N8       -$L8       )/$L8       )*100))</f>
        <v>247.06858890345126</v>
      </c>
      <c r="S8" s="17">
        <f>IF(($M8       =0),0,((($O8       -$M8       )/$M8       )*100))</f>
        <v>82.232566336528407</v>
      </c>
      <c r="T8" s="16">
        <f>IF(($E8       =0),0,(($P8       /$E8       )*100))</f>
        <v>98.10160262360003</v>
      </c>
      <c r="U8" s="18">
        <f>IF(($E8       =0),0,(($Q8       /$E8       )*100))</f>
        <v>63.840054452075989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76417000</v>
      </c>
      <c r="C9" s="39">
        <f t="shared" si="2"/>
        <v>0</v>
      </c>
      <c r="D9" s="39">
        <f t="shared" si="2"/>
        <v>0</v>
      </c>
      <c r="E9" s="39">
        <f t="shared" si="2"/>
        <v>76417000</v>
      </c>
      <c r="F9" s="40">
        <f t="shared" si="2"/>
        <v>76417000</v>
      </c>
      <c r="G9" s="41">
        <f t="shared" si="2"/>
        <v>76417000</v>
      </c>
      <c r="H9" s="40">
        <f t="shared" si="2"/>
        <v>12109000</v>
      </c>
      <c r="I9" s="41">
        <f t="shared" si="2"/>
        <v>4632911</v>
      </c>
      <c r="J9" s="40">
        <f t="shared" si="2"/>
        <v>14666000</v>
      </c>
      <c r="K9" s="41">
        <f t="shared" si="2"/>
        <v>15356246</v>
      </c>
      <c r="L9" s="40">
        <f t="shared" si="2"/>
        <v>10769000</v>
      </c>
      <c r="M9" s="41">
        <f t="shared" si="2"/>
        <v>10047691</v>
      </c>
      <c r="N9" s="40">
        <f t="shared" si="2"/>
        <v>37340000</v>
      </c>
      <c r="O9" s="41">
        <f t="shared" si="2"/>
        <v>17763416</v>
      </c>
      <c r="P9" s="40">
        <f t="shared" si="2"/>
        <v>74884000</v>
      </c>
      <c r="Q9" s="41">
        <f t="shared" si="2"/>
        <v>47800264</v>
      </c>
      <c r="R9" s="20">
        <f>IF(($L9       =0),0,((($N9       -$L9       )/$L9       )*100))</f>
        <v>246.73600148574613</v>
      </c>
      <c r="S9" s="21">
        <f>IF(($M9       =0),0,((($O9       -$M9       )/$M9       )*100))</f>
        <v>76.791025918293059</v>
      </c>
      <c r="T9" s="20">
        <f>IF(($E9       =0),0,(($P9       /$E9       )*100))</f>
        <v>97.993901880471626</v>
      </c>
      <c r="U9" s="22">
        <f>IF(($E9       =0),0,(($Q9       /$E9       )*100))</f>
        <v>62.551871965662087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34082000</v>
      </c>
      <c r="C10" s="42"/>
      <c r="D10" s="42"/>
      <c r="E10" s="42">
        <f t="shared" ref="E10:E41" si="4">$B10      +$C10      +$D10</f>
        <v>34082000</v>
      </c>
      <c r="F10" s="43">
        <v>34082000</v>
      </c>
      <c r="G10" s="44">
        <v>34082000</v>
      </c>
      <c r="H10" s="43">
        <v>5200000</v>
      </c>
      <c r="I10" s="44">
        <v>4632911</v>
      </c>
      <c r="J10" s="43">
        <v>13064000</v>
      </c>
      <c r="K10" s="44">
        <v>12146647</v>
      </c>
      <c r="L10" s="43">
        <v>7262000</v>
      </c>
      <c r="M10" s="44">
        <v>6318478</v>
      </c>
      <c r="N10" s="43">
        <v>8555000</v>
      </c>
      <c r="O10" s="44">
        <v>5224323</v>
      </c>
      <c r="P10" s="43">
        <f t="shared" ref="P10:P41" si="5">$H10      +$J10      +$L10      +$N10</f>
        <v>34081000</v>
      </c>
      <c r="Q10" s="44">
        <f t="shared" ref="Q10:Q41" si="6">$I10      +$K10      +$M10      +$O10</f>
        <v>28322359</v>
      </c>
      <c r="R10" s="24">
        <f t="shared" ref="R10:R41" si="7">IF(($L10      =0),0,((($N10      -$L10      )/$L10      )*100))</f>
        <v>17.805012393280087</v>
      </c>
      <c r="S10" s="25">
        <f t="shared" ref="S10:S41" si="8">IF(($M10      =0),0,((($O10      -$M10      )/$M10      )*100))</f>
        <v>-17.31674938173402</v>
      </c>
      <c r="T10" s="24">
        <f t="shared" ref="T10:T41" si="9">IF(($E10      =0),0,(($P10      /$E10      )*100))</f>
        <v>99.997065899888497</v>
      </c>
      <c r="U10" s="26">
        <f t="shared" ref="U10:U41" si="10">IF(($E10      =0),0,(($Q10      /$E10      )*100))</f>
        <v>83.100636699724191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13908000</v>
      </c>
      <c r="C13" s="42"/>
      <c r="D13" s="42"/>
      <c r="E13" s="42">
        <f t="shared" si="4"/>
        <v>13908000</v>
      </c>
      <c r="F13" s="43">
        <v>13908000</v>
      </c>
      <c r="G13" s="44">
        <v>13908000</v>
      </c>
      <c r="H13" s="43">
        <v>6259000</v>
      </c>
      <c r="I13" s="44"/>
      <c r="J13" s="43"/>
      <c r="K13" s="44">
        <v>1250994</v>
      </c>
      <c r="L13" s="43">
        <v>502000</v>
      </c>
      <c r="M13" s="44">
        <v>1116280</v>
      </c>
      <c r="N13" s="43">
        <v>5615000</v>
      </c>
      <c r="O13" s="44">
        <v>2852170</v>
      </c>
      <c r="P13" s="43">
        <f t="shared" si="5"/>
        <v>12376000</v>
      </c>
      <c r="Q13" s="44">
        <f t="shared" si="6"/>
        <v>5219444</v>
      </c>
      <c r="R13" s="24">
        <f t="shared" si="7"/>
        <v>1018.5258964143426</v>
      </c>
      <c r="S13" s="25">
        <f t="shared" si="8"/>
        <v>155.50668291109758</v>
      </c>
      <c r="T13" s="24">
        <f t="shared" si="9"/>
        <v>88.984756974403226</v>
      </c>
      <c r="U13" s="26">
        <f t="shared" si="10"/>
        <v>37.528357779695135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28427000</v>
      </c>
      <c r="C23" s="42"/>
      <c r="D23" s="42"/>
      <c r="E23" s="42">
        <f t="shared" si="4"/>
        <v>28427000</v>
      </c>
      <c r="F23" s="43">
        <v>28427000</v>
      </c>
      <c r="G23" s="44">
        <v>28427000</v>
      </c>
      <c r="H23" s="43">
        <v>650000</v>
      </c>
      <c r="I23" s="44"/>
      <c r="J23" s="43">
        <v>1602000</v>
      </c>
      <c r="K23" s="44">
        <v>1958605</v>
      </c>
      <c r="L23" s="43">
        <v>3005000</v>
      </c>
      <c r="M23" s="44">
        <v>2612933</v>
      </c>
      <c r="N23" s="43">
        <v>23170000</v>
      </c>
      <c r="O23" s="44">
        <v>9686923</v>
      </c>
      <c r="P23" s="43">
        <f t="shared" si="5"/>
        <v>28427000</v>
      </c>
      <c r="Q23" s="44">
        <f t="shared" si="6"/>
        <v>14258461</v>
      </c>
      <c r="R23" s="24">
        <f t="shared" si="7"/>
        <v>671.04825291181362</v>
      </c>
      <c r="S23" s="25">
        <f t="shared" si="8"/>
        <v>270.72986563375332</v>
      </c>
      <c r="T23" s="24">
        <f t="shared" si="9"/>
        <v>100</v>
      </c>
      <c r="U23" s="26">
        <f t="shared" si="10"/>
        <v>50.158163014035949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4388000</v>
      </c>
      <c r="C28" s="39">
        <f t="shared" si="11"/>
        <v>0</v>
      </c>
      <c r="D28" s="39">
        <f t="shared" si="11"/>
        <v>0</v>
      </c>
      <c r="E28" s="39">
        <f t="shared" si="11"/>
        <v>4388000</v>
      </c>
      <c r="F28" s="40">
        <f t="shared" si="11"/>
        <v>4388000</v>
      </c>
      <c r="G28" s="41">
        <f t="shared" si="11"/>
        <v>4388000</v>
      </c>
      <c r="H28" s="40">
        <f t="shared" si="11"/>
        <v>578000</v>
      </c>
      <c r="I28" s="41">
        <f t="shared" si="11"/>
        <v>578631</v>
      </c>
      <c r="J28" s="40">
        <f t="shared" si="11"/>
        <v>751000</v>
      </c>
      <c r="K28" s="41">
        <f t="shared" si="11"/>
        <v>750715</v>
      </c>
      <c r="L28" s="40">
        <f t="shared" si="11"/>
        <v>676000</v>
      </c>
      <c r="M28" s="41">
        <f t="shared" si="11"/>
        <v>676604</v>
      </c>
      <c r="N28" s="40">
        <f t="shared" si="11"/>
        <v>2382000</v>
      </c>
      <c r="O28" s="41">
        <f t="shared" si="11"/>
        <v>1779742</v>
      </c>
      <c r="P28" s="40">
        <f t="shared" si="11"/>
        <v>4387000</v>
      </c>
      <c r="Q28" s="41">
        <f t="shared" si="11"/>
        <v>3785692</v>
      </c>
      <c r="R28" s="20">
        <f t="shared" si="7"/>
        <v>252.36686390532546</v>
      </c>
      <c r="S28" s="21">
        <f t="shared" si="8"/>
        <v>163.04041950683117</v>
      </c>
      <c r="T28" s="20">
        <f t="shared" si="9"/>
        <v>99.977210574293522</v>
      </c>
      <c r="U28" s="22">
        <f t="shared" si="10"/>
        <v>86.273746581586138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149000</v>
      </c>
      <c r="I31" s="44">
        <v>148980</v>
      </c>
      <c r="J31" s="43">
        <v>184000</v>
      </c>
      <c r="K31" s="44">
        <v>183828</v>
      </c>
      <c r="L31" s="43">
        <v>116000</v>
      </c>
      <c r="M31" s="44">
        <v>115814</v>
      </c>
      <c r="N31" s="43">
        <v>1351000</v>
      </c>
      <c r="O31" s="44">
        <v>1192587</v>
      </c>
      <c r="P31" s="43">
        <f t="shared" si="5"/>
        <v>1800000</v>
      </c>
      <c r="Q31" s="44">
        <f t="shared" si="6"/>
        <v>1641209</v>
      </c>
      <c r="R31" s="24">
        <f t="shared" si="7"/>
        <v>1064.655172413793</v>
      </c>
      <c r="S31" s="25">
        <f t="shared" si="8"/>
        <v>929.74338162916399</v>
      </c>
      <c r="T31" s="24">
        <f t="shared" si="9"/>
        <v>100</v>
      </c>
      <c r="U31" s="26">
        <f t="shared" si="10"/>
        <v>91.17827777777778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2588000</v>
      </c>
      <c r="C33" s="42"/>
      <c r="D33" s="42"/>
      <c r="E33" s="42">
        <f t="shared" si="4"/>
        <v>2588000</v>
      </c>
      <c r="F33" s="43">
        <v>2588000</v>
      </c>
      <c r="G33" s="44">
        <v>2588000</v>
      </c>
      <c r="H33" s="43">
        <v>429000</v>
      </c>
      <c r="I33" s="44">
        <v>429651</v>
      </c>
      <c r="J33" s="43">
        <v>567000</v>
      </c>
      <c r="K33" s="44">
        <v>566887</v>
      </c>
      <c r="L33" s="43">
        <v>560000</v>
      </c>
      <c r="M33" s="44">
        <v>560790</v>
      </c>
      <c r="N33" s="43">
        <v>1031000</v>
      </c>
      <c r="O33" s="44">
        <v>587155</v>
      </c>
      <c r="P33" s="43">
        <f t="shared" si="5"/>
        <v>2587000</v>
      </c>
      <c r="Q33" s="44">
        <f t="shared" si="6"/>
        <v>2144483</v>
      </c>
      <c r="R33" s="24">
        <f t="shared" si="7"/>
        <v>84.107142857142861</v>
      </c>
      <c r="S33" s="25">
        <f t="shared" si="8"/>
        <v>4.7014033773783419</v>
      </c>
      <c r="T33" s="24">
        <f t="shared" si="9"/>
        <v>99.961360123647609</v>
      </c>
      <c r="U33" s="26">
        <f t="shared" si="10"/>
        <v>82.862557959814538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80805000</v>
      </c>
      <c r="C61" s="39">
        <f t="shared" si="26"/>
        <v>0</v>
      </c>
      <c r="D61" s="39">
        <f t="shared" si="26"/>
        <v>0</v>
      </c>
      <c r="E61" s="39">
        <f t="shared" si="26"/>
        <v>80805000</v>
      </c>
      <c r="F61" s="40">
        <f t="shared" si="26"/>
        <v>80805000</v>
      </c>
      <c r="G61" s="41">
        <f t="shared" si="26"/>
        <v>80805000</v>
      </c>
      <c r="H61" s="40">
        <f t="shared" si="26"/>
        <v>12687000</v>
      </c>
      <c r="I61" s="41">
        <f t="shared" si="26"/>
        <v>5211542</v>
      </c>
      <c r="J61" s="40">
        <f t="shared" si="26"/>
        <v>15417000</v>
      </c>
      <c r="K61" s="41">
        <f t="shared" si="26"/>
        <v>16106961</v>
      </c>
      <c r="L61" s="40">
        <f t="shared" si="26"/>
        <v>11445000</v>
      </c>
      <c r="M61" s="41">
        <f t="shared" si="26"/>
        <v>10724295</v>
      </c>
      <c r="N61" s="40">
        <f t="shared" si="26"/>
        <v>39722000</v>
      </c>
      <c r="O61" s="41">
        <f t="shared" si="26"/>
        <v>19543158</v>
      </c>
      <c r="P61" s="40">
        <f t="shared" si="26"/>
        <v>79271000</v>
      </c>
      <c r="Q61" s="41">
        <f t="shared" si="26"/>
        <v>51585956</v>
      </c>
      <c r="R61" s="20">
        <f t="shared" si="16"/>
        <v>247.06858890345126</v>
      </c>
      <c r="S61" s="21">
        <f t="shared" si="17"/>
        <v>82.232566336528407</v>
      </c>
      <c r="T61" s="20">
        <f t="shared" si="18"/>
        <v>98.10160262360003</v>
      </c>
      <c r="U61" s="22">
        <f t="shared" si="19"/>
        <v>63.840054452075989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80805000</v>
      </c>
      <c r="C65" s="48">
        <f t="shared" si="30"/>
        <v>0</v>
      </c>
      <c r="D65" s="48">
        <f t="shared" si="30"/>
        <v>0</v>
      </c>
      <c r="E65" s="48">
        <f t="shared" si="30"/>
        <v>80805000</v>
      </c>
      <c r="F65" s="49">
        <f t="shared" si="30"/>
        <v>80805000</v>
      </c>
      <c r="G65" s="50">
        <f t="shared" si="30"/>
        <v>80805000</v>
      </c>
      <c r="H65" s="49">
        <f t="shared" si="30"/>
        <v>12687000</v>
      </c>
      <c r="I65" s="50">
        <f t="shared" si="30"/>
        <v>5211542</v>
      </c>
      <c r="J65" s="49">
        <f t="shared" si="30"/>
        <v>15417000</v>
      </c>
      <c r="K65" s="50">
        <f t="shared" si="30"/>
        <v>16106961</v>
      </c>
      <c r="L65" s="49">
        <f t="shared" si="30"/>
        <v>11445000</v>
      </c>
      <c r="M65" s="51">
        <f t="shared" si="30"/>
        <v>10724295</v>
      </c>
      <c r="N65" s="49">
        <f t="shared" si="30"/>
        <v>39722000</v>
      </c>
      <c r="O65" s="50">
        <f t="shared" si="30"/>
        <v>19543158</v>
      </c>
      <c r="P65" s="49">
        <f t="shared" si="30"/>
        <v>79271000</v>
      </c>
      <c r="Q65" s="50">
        <f t="shared" si="30"/>
        <v>51585956</v>
      </c>
      <c r="R65" s="34">
        <f t="shared" si="16"/>
        <v>247.06858890345126</v>
      </c>
      <c r="S65" s="35">
        <f t="shared" si="17"/>
        <v>82.232566336528407</v>
      </c>
      <c r="T65" s="34">
        <f t="shared" si="18"/>
        <v>98.10160262360003</v>
      </c>
      <c r="U65" s="35">
        <f t="shared" si="19"/>
        <v>63.840054452075989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16011000</v>
      </c>
      <c r="C8" s="36">
        <f t="shared" si="0"/>
        <v>0</v>
      </c>
      <c r="D8" s="36">
        <f t="shared" si="0"/>
        <v>0</v>
      </c>
      <c r="E8" s="36">
        <f t="shared" si="0"/>
        <v>16011000</v>
      </c>
      <c r="F8" s="37">
        <f t="shared" si="0"/>
        <v>16011000</v>
      </c>
      <c r="G8" s="38">
        <f t="shared" si="0"/>
        <v>16011000</v>
      </c>
      <c r="H8" s="37">
        <f t="shared" si="0"/>
        <v>1749000</v>
      </c>
      <c r="I8" s="38">
        <f t="shared" si="0"/>
        <v>465688</v>
      </c>
      <c r="J8" s="37">
        <f t="shared" si="0"/>
        <v>7237000</v>
      </c>
      <c r="K8" s="38">
        <f t="shared" si="0"/>
        <v>4990239</v>
      </c>
      <c r="L8" s="37">
        <f t="shared" si="0"/>
        <v>3424000</v>
      </c>
      <c r="M8" s="38">
        <f t="shared" si="0"/>
        <v>0</v>
      </c>
      <c r="N8" s="37">
        <f t="shared" si="0"/>
        <v>3313000</v>
      </c>
      <c r="O8" s="38">
        <f t="shared" si="0"/>
        <v>8714012</v>
      </c>
      <c r="P8" s="37">
        <f t="shared" si="0"/>
        <v>15723000</v>
      </c>
      <c r="Q8" s="38">
        <f t="shared" si="0"/>
        <v>14169939</v>
      </c>
      <c r="R8" s="16">
        <f>IF(($L8       =0),0,((($N8       -$L8       )/$L8       )*100))</f>
        <v>-3.2418224299065419</v>
      </c>
      <c r="S8" s="17">
        <f>IF(($M8       =0),0,((($O8       -$M8       )/$M8       )*100))</f>
        <v>0</v>
      </c>
      <c r="T8" s="16">
        <f>IF(($E8       =0),0,(($P8       /$E8       )*100))</f>
        <v>98.201236649803263</v>
      </c>
      <c r="U8" s="18">
        <f>IF(($E8       =0),0,(($Q8       /$E8       )*100))</f>
        <v>88.501274124039725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12484000</v>
      </c>
      <c r="C9" s="39">
        <f t="shared" si="2"/>
        <v>0</v>
      </c>
      <c r="D9" s="39">
        <f t="shared" si="2"/>
        <v>0</v>
      </c>
      <c r="E9" s="39">
        <f t="shared" si="2"/>
        <v>12484000</v>
      </c>
      <c r="F9" s="40">
        <f t="shared" si="2"/>
        <v>12484000</v>
      </c>
      <c r="G9" s="41">
        <f t="shared" si="2"/>
        <v>12484000</v>
      </c>
      <c r="H9" s="40">
        <f t="shared" si="2"/>
        <v>884000</v>
      </c>
      <c r="I9" s="41">
        <f t="shared" si="2"/>
        <v>0</v>
      </c>
      <c r="J9" s="40">
        <f t="shared" si="2"/>
        <v>6482000</v>
      </c>
      <c r="K9" s="41">
        <f t="shared" si="2"/>
        <v>3940251</v>
      </c>
      <c r="L9" s="40">
        <f t="shared" si="2"/>
        <v>2883000</v>
      </c>
      <c r="M9" s="41">
        <f t="shared" si="2"/>
        <v>0</v>
      </c>
      <c r="N9" s="40">
        <f t="shared" si="2"/>
        <v>2202000</v>
      </c>
      <c r="O9" s="41">
        <f t="shared" si="2"/>
        <v>7030207</v>
      </c>
      <c r="P9" s="40">
        <f t="shared" si="2"/>
        <v>12451000</v>
      </c>
      <c r="Q9" s="41">
        <f t="shared" si="2"/>
        <v>10970458</v>
      </c>
      <c r="R9" s="20">
        <f>IF(($L9       =0),0,((($N9       -$L9       )/$L9       )*100))</f>
        <v>-23.621227887617067</v>
      </c>
      <c r="S9" s="21">
        <f>IF(($M9       =0),0,((($O9       -$M9       )/$M9       )*100))</f>
        <v>0</v>
      </c>
      <c r="T9" s="20">
        <f>IF(($E9       =0),0,(($P9       /$E9       )*100))</f>
        <v>99.735661646908042</v>
      </c>
      <c r="U9" s="22">
        <f>IF(($E9       =0),0,(($Q9       /$E9       )*100))</f>
        <v>87.876145466196732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12484000</v>
      </c>
      <c r="C10" s="42"/>
      <c r="D10" s="42"/>
      <c r="E10" s="42">
        <f t="shared" ref="E10:E41" si="4">$B10      +$C10      +$D10</f>
        <v>12484000</v>
      </c>
      <c r="F10" s="43">
        <v>12484000</v>
      </c>
      <c r="G10" s="44">
        <v>12484000</v>
      </c>
      <c r="H10" s="43">
        <v>884000</v>
      </c>
      <c r="I10" s="44"/>
      <c r="J10" s="43">
        <v>6482000</v>
      </c>
      <c r="K10" s="44">
        <v>3940251</v>
      </c>
      <c r="L10" s="43">
        <v>2883000</v>
      </c>
      <c r="M10" s="44"/>
      <c r="N10" s="43">
        <v>2202000</v>
      </c>
      <c r="O10" s="44">
        <v>7030207</v>
      </c>
      <c r="P10" s="43">
        <f t="shared" ref="P10:P41" si="5">$H10      +$J10      +$L10      +$N10</f>
        <v>12451000</v>
      </c>
      <c r="Q10" s="44">
        <f t="shared" ref="Q10:Q41" si="6">$I10      +$K10      +$M10      +$O10</f>
        <v>10970458</v>
      </c>
      <c r="R10" s="24">
        <f t="shared" ref="R10:R41" si="7">IF(($L10      =0),0,((($N10      -$L10      )/$L10      )*100))</f>
        <v>-23.621227887617067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99.735661646908042</v>
      </c>
      <c r="U10" s="26">
        <f t="shared" ref="U10:U41" si="10">IF(($E10      =0),0,(($Q10      /$E10      )*100))</f>
        <v>87.876145466196732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3527000</v>
      </c>
      <c r="C28" s="39">
        <f t="shared" si="11"/>
        <v>0</v>
      </c>
      <c r="D28" s="39">
        <f t="shared" si="11"/>
        <v>0</v>
      </c>
      <c r="E28" s="39">
        <f t="shared" si="11"/>
        <v>3527000</v>
      </c>
      <c r="F28" s="40">
        <f t="shared" si="11"/>
        <v>3527000</v>
      </c>
      <c r="G28" s="41">
        <f t="shared" si="11"/>
        <v>3527000</v>
      </c>
      <c r="H28" s="40">
        <f t="shared" si="11"/>
        <v>865000</v>
      </c>
      <c r="I28" s="41">
        <f t="shared" si="11"/>
        <v>465688</v>
      </c>
      <c r="J28" s="40">
        <f t="shared" si="11"/>
        <v>755000</v>
      </c>
      <c r="K28" s="41">
        <f t="shared" si="11"/>
        <v>1049988</v>
      </c>
      <c r="L28" s="40">
        <f t="shared" si="11"/>
        <v>541000</v>
      </c>
      <c r="M28" s="41">
        <f t="shared" si="11"/>
        <v>0</v>
      </c>
      <c r="N28" s="40">
        <f t="shared" si="11"/>
        <v>1111000</v>
      </c>
      <c r="O28" s="41">
        <f t="shared" si="11"/>
        <v>1683805</v>
      </c>
      <c r="P28" s="40">
        <f t="shared" si="11"/>
        <v>3272000</v>
      </c>
      <c r="Q28" s="41">
        <f t="shared" si="11"/>
        <v>3199481</v>
      </c>
      <c r="R28" s="20">
        <f t="shared" si="7"/>
        <v>105.36044362292051</v>
      </c>
      <c r="S28" s="21">
        <f t="shared" si="8"/>
        <v>0</v>
      </c>
      <c r="T28" s="20">
        <f t="shared" si="9"/>
        <v>92.770059540686134</v>
      </c>
      <c r="U28" s="22">
        <f t="shared" si="10"/>
        <v>90.713949532180322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435000</v>
      </c>
      <c r="I31" s="44">
        <v>27895</v>
      </c>
      <c r="J31" s="43">
        <v>325000</v>
      </c>
      <c r="K31" s="44">
        <v>670068</v>
      </c>
      <c r="L31" s="43">
        <v>97000</v>
      </c>
      <c r="M31" s="44"/>
      <c r="N31" s="43">
        <v>912000</v>
      </c>
      <c r="O31" s="44">
        <v>1102037</v>
      </c>
      <c r="P31" s="43">
        <f t="shared" si="5"/>
        <v>1769000</v>
      </c>
      <c r="Q31" s="44">
        <f t="shared" si="6"/>
        <v>1800000</v>
      </c>
      <c r="R31" s="24">
        <f t="shared" si="7"/>
        <v>840.20618556701038</v>
      </c>
      <c r="S31" s="25">
        <f t="shared" si="8"/>
        <v>0</v>
      </c>
      <c r="T31" s="24">
        <f t="shared" si="9"/>
        <v>98.277777777777771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1727000</v>
      </c>
      <c r="C33" s="42"/>
      <c r="D33" s="42"/>
      <c r="E33" s="42">
        <f t="shared" si="4"/>
        <v>1727000</v>
      </c>
      <c r="F33" s="43">
        <v>1727000</v>
      </c>
      <c r="G33" s="44">
        <v>1727000</v>
      </c>
      <c r="H33" s="43">
        <v>430000</v>
      </c>
      <c r="I33" s="44">
        <v>437793</v>
      </c>
      <c r="J33" s="43">
        <v>430000</v>
      </c>
      <c r="K33" s="44">
        <v>379920</v>
      </c>
      <c r="L33" s="43">
        <v>444000</v>
      </c>
      <c r="M33" s="44"/>
      <c r="N33" s="43">
        <v>199000</v>
      </c>
      <c r="O33" s="44">
        <v>581768</v>
      </c>
      <c r="P33" s="43">
        <f t="shared" si="5"/>
        <v>1503000</v>
      </c>
      <c r="Q33" s="44">
        <f t="shared" si="6"/>
        <v>1399481</v>
      </c>
      <c r="R33" s="24">
        <f t="shared" si="7"/>
        <v>-55.18018018018018</v>
      </c>
      <c r="S33" s="25">
        <f t="shared" si="8"/>
        <v>0</v>
      </c>
      <c r="T33" s="24">
        <f t="shared" si="9"/>
        <v>87.029530978575565</v>
      </c>
      <c r="U33" s="26">
        <f t="shared" si="10"/>
        <v>81.035379270411113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16011000</v>
      </c>
      <c r="C61" s="39">
        <f t="shared" si="26"/>
        <v>0</v>
      </c>
      <c r="D61" s="39">
        <f t="shared" si="26"/>
        <v>0</v>
      </c>
      <c r="E61" s="39">
        <f t="shared" si="26"/>
        <v>16011000</v>
      </c>
      <c r="F61" s="40">
        <f t="shared" si="26"/>
        <v>16011000</v>
      </c>
      <c r="G61" s="41">
        <f t="shared" si="26"/>
        <v>16011000</v>
      </c>
      <c r="H61" s="40">
        <f t="shared" si="26"/>
        <v>1749000</v>
      </c>
      <c r="I61" s="41">
        <f t="shared" si="26"/>
        <v>465688</v>
      </c>
      <c r="J61" s="40">
        <f t="shared" si="26"/>
        <v>7237000</v>
      </c>
      <c r="K61" s="41">
        <f t="shared" si="26"/>
        <v>4990239</v>
      </c>
      <c r="L61" s="40">
        <f t="shared" si="26"/>
        <v>3424000</v>
      </c>
      <c r="M61" s="41">
        <f t="shared" si="26"/>
        <v>0</v>
      </c>
      <c r="N61" s="40">
        <f t="shared" si="26"/>
        <v>3313000</v>
      </c>
      <c r="O61" s="41">
        <f t="shared" si="26"/>
        <v>8714012</v>
      </c>
      <c r="P61" s="40">
        <f t="shared" si="26"/>
        <v>15723000</v>
      </c>
      <c r="Q61" s="41">
        <f t="shared" si="26"/>
        <v>14169939</v>
      </c>
      <c r="R61" s="20">
        <f t="shared" si="16"/>
        <v>-3.2418224299065419</v>
      </c>
      <c r="S61" s="21">
        <f t="shared" si="17"/>
        <v>0</v>
      </c>
      <c r="T61" s="20">
        <f t="shared" si="18"/>
        <v>98.201236649803263</v>
      </c>
      <c r="U61" s="22">
        <f t="shared" si="19"/>
        <v>88.501274124039725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16011000</v>
      </c>
      <c r="C65" s="48">
        <f t="shared" si="30"/>
        <v>0</v>
      </c>
      <c r="D65" s="48">
        <f t="shared" si="30"/>
        <v>0</v>
      </c>
      <c r="E65" s="48">
        <f t="shared" si="30"/>
        <v>16011000</v>
      </c>
      <c r="F65" s="49">
        <f t="shared" si="30"/>
        <v>16011000</v>
      </c>
      <c r="G65" s="50">
        <f t="shared" si="30"/>
        <v>16011000</v>
      </c>
      <c r="H65" s="49">
        <f t="shared" si="30"/>
        <v>1749000</v>
      </c>
      <c r="I65" s="50">
        <f t="shared" si="30"/>
        <v>465688</v>
      </c>
      <c r="J65" s="49">
        <f t="shared" si="30"/>
        <v>7237000</v>
      </c>
      <c r="K65" s="50">
        <f t="shared" si="30"/>
        <v>4990239</v>
      </c>
      <c r="L65" s="49">
        <f t="shared" si="30"/>
        <v>3424000</v>
      </c>
      <c r="M65" s="51">
        <f t="shared" si="30"/>
        <v>0</v>
      </c>
      <c r="N65" s="49">
        <f t="shared" si="30"/>
        <v>3313000</v>
      </c>
      <c r="O65" s="50">
        <f t="shared" si="30"/>
        <v>8714012</v>
      </c>
      <c r="P65" s="49">
        <f t="shared" si="30"/>
        <v>15723000</v>
      </c>
      <c r="Q65" s="50">
        <f t="shared" si="30"/>
        <v>14169939</v>
      </c>
      <c r="R65" s="34">
        <f t="shared" si="16"/>
        <v>-3.2418224299065419</v>
      </c>
      <c r="S65" s="35">
        <f t="shared" si="17"/>
        <v>0</v>
      </c>
      <c r="T65" s="34">
        <f t="shared" si="18"/>
        <v>98.201236649803263</v>
      </c>
      <c r="U65" s="35">
        <f t="shared" si="19"/>
        <v>88.501274124039725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68219000</v>
      </c>
      <c r="C8" s="36">
        <f t="shared" si="0"/>
        <v>0</v>
      </c>
      <c r="D8" s="36">
        <f t="shared" si="0"/>
        <v>0</v>
      </c>
      <c r="E8" s="36">
        <f t="shared" si="0"/>
        <v>68219000</v>
      </c>
      <c r="F8" s="37">
        <f t="shared" si="0"/>
        <v>68219000</v>
      </c>
      <c r="G8" s="38">
        <f t="shared" si="0"/>
        <v>68219000</v>
      </c>
      <c r="H8" s="37">
        <f t="shared" si="0"/>
        <v>9522000</v>
      </c>
      <c r="I8" s="38">
        <f t="shared" si="0"/>
        <v>9504858</v>
      </c>
      <c r="J8" s="37">
        <f t="shared" si="0"/>
        <v>11819000</v>
      </c>
      <c r="K8" s="38">
        <f t="shared" si="0"/>
        <v>14444930</v>
      </c>
      <c r="L8" s="37">
        <f t="shared" si="0"/>
        <v>16142000</v>
      </c>
      <c r="M8" s="38">
        <f t="shared" si="0"/>
        <v>13394183</v>
      </c>
      <c r="N8" s="37">
        <f t="shared" si="0"/>
        <v>16728000</v>
      </c>
      <c r="O8" s="38">
        <f t="shared" si="0"/>
        <v>21395194</v>
      </c>
      <c r="P8" s="37">
        <f t="shared" si="0"/>
        <v>54211000</v>
      </c>
      <c r="Q8" s="38">
        <f t="shared" si="0"/>
        <v>58739165</v>
      </c>
      <c r="R8" s="16">
        <f>IF(($L8       =0),0,((($N8       -$L8       )/$L8       )*100))</f>
        <v>3.6302812538718872</v>
      </c>
      <c r="S8" s="17">
        <f>IF(($M8       =0),0,((($O8       -$M8       )/$M8       )*100))</f>
        <v>59.734968530742037</v>
      </c>
      <c r="T8" s="16">
        <f>IF(($E8       =0),0,(($P8       /$E8       )*100))</f>
        <v>79.466131136486908</v>
      </c>
      <c r="U8" s="18">
        <f>IF(($E8       =0),0,(($Q8       /$E8       )*100))</f>
        <v>86.103820050132668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60754000</v>
      </c>
      <c r="C9" s="39">
        <f t="shared" si="2"/>
        <v>0</v>
      </c>
      <c r="D9" s="39">
        <f t="shared" si="2"/>
        <v>0</v>
      </c>
      <c r="E9" s="39">
        <f t="shared" si="2"/>
        <v>60754000</v>
      </c>
      <c r="F9" s="40">
        <f t="shared" si="2"/>
        <v>60754000</v>
      </c>
      <c r="G9" s="41">
        <f t="shared" si="2"/>
        <v>60754000</v>
      </c>
      <c r="H9" s="40">
        <f t="shared" si="2"/>
        <v>9365000</v>
      </c>
      <c r="I9" s="41">
        <f t="shared" si="2"/>
        <v>9364458</v>
      </c>
      <c r="J9" s="40">
        <f t="shared" si="2"/>
        <v>9674000</v>
      </c>
      <c r="K9" s="41">
        <f t="shared" si="2"/>
        <v>12500755</v>
      </c>
      <c r="L9" s="40">
        <f t="shared" si="2"/>
        <v>14757000</v>
      </c>
      <c r="M9" s="41">
        <f t="shared" si="2"/>
        <v>11928523</v>
      </c>
      <c r="N9" s="40">
        <f t="shared" si="2"/>
        <v>15905000</v>
      </c>
      <c r="O9" s="41">
        <f t="shared" si="2"/>
        <v>20080297</v>
      </c>
      <c r="P9" s="40">
        <f t="shared" si="2"/>
        <v>49701000</v>
      </c>
      <c r="Q9" s="41">
        <f t="shared" si="2"/>
        <v>53874033</v>
      </c>
      <c r="R9" s="20">
        <f>IF(($L9       =0),0,((($N9       -$L9       )/$L9       )*100))</f>
        <v>7.7793589482957239</v>
      </c>
      <c r="S9" s="21">
        <f>IF(($M9       =0),0,((($O9       -$M9       )/$M9       )*100))</f>
        <v>68.338502595836886</v>
      </c>
      <c r="T9" s="20">
        <f>IF(($E9       =0),0,(($P9       /$E9       )*100))</f>
        <v>81.806959212562134</v>
      </c>
      <c r="U9" s="22">
        <f>IF(($E9       =0),0,(($Q9       /$E9       )*100))</f>
        <v>88.675697073443729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13612000</v>
      </c>
      <c r="C10" s="42"/>
      <c r="D10" s="42"/>
      <c r="E10" s="42">
        <f t="shared" ref="E10:E41" si="4">$B10      +$C10      +$D10</f>
        <v>13612000</v>
      </c>
      <c r="F10" s="43">
        <v>13612000</v>
      </c>
      <c r="G10" s="44">
        <v>13612000</v>
      </c>
      <c r="H10" s="43">
        <v>1490000</v>
      </c>
      <c r="I10" s="44">
        <v>1488863</v>
      </c>
      <c r="J10" s="43">
        <v>7587000</v>
      </c>
      <c r="K10" s="44">
        <v>7587671</v>
      </c>
      <c r="L10" s="43">
        <v>4058000</v>
      </c>
      <c r="M10" s="44">
        <v>4057782</v>
      </c>
      <c r="N10" s="43">
        <v>427000</v>
      </c>
      <c r="O10" s="44">
        <v>460335</v>
      </c>
      <c r="P10" s="43">
        <f t="shared" ref="P10:P41" si="5">$H10      +$J10      +$L10      +$N10</f>
        <v>13562000</v>
      </c>
      <c r="Q10" s="44">
        <f t="shared" ref="Q10:Q41" si="6">$I10      +$K10      +$M10      +$O10</f>
        <v>13594651</v>
      </c>
      <c r="R10" s="24">
        <f t="shared" ref="R10:R41" si="7">IF(($L10      =0),0,((($N10      -$L10      )/$L10      )*100))</f>
        <v>-89.477575160177423</v>
      </c>
      <c r="S10" s="25">
        <f t="shared" ref="S10:S41" si="8">IF(($M10      =0),0,((($O10      -$M10      )/$M10      )*100))</f>
        <v>-88.655501946629954</v>
      </c>
      <c r="T10" s="24">
        <f t="shared" ref="T10:T41" si="9">IF(($E10      =0),0,(($P10      /$E10      )*100))</f>
        <v>99.632677049662064</v>
      </c>
      <c r="U10" s="26">
        <f t="shared" ref="U10:U41" si="10">IF(($E10      =0),0,(($Q10      /$E10      )*100))</f>
        <v>99.872546282691744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14142000</v>
      </c>
      <c r="C13" s="42"/>
      <c r="D13" s="42"/>
      <c r="E13" s="42">
        <f t="shared" si="4"/>
        <v>14142000</v>
      </c>
      <c r="F13" s="43">
        <v>14142000</v>
      </c>
      <c r="G13" s="44">
        <v>14142000</v>
      </c>
      <c r="H13" s="43">
        <v>6364000</v>
      </c>
      <c r="I13" s="44">
        <v>6364000</v>
      </c>
      <c r="J13" s="43"/>
      <c r="K13" s="44">
        <v>2828000</v>
      </c>
      <c r="L13" s="43">
        <v>2828000</v>
      </c>
      <c r="M13" s="44"/>
      <c r="N13" s="43">
        <v>808000</v>
      </c>
      <c r="O13" s="44">
        <v>4950000</v>
      </c>
      <c r="P13" s="43">
        <f t="shared" si="5"/>
        <v>10000000</v>
      </c>
      <c r="Q13" s="44">
        <f t="shared" si="6"/>
        <v>14142000</v>
      </c>
      <c r="R13" s="24">
        <f t="shared" si="7"/>
        <v>-71.428571428571431</v>
      </c>
      <c r="S13" s="25">
        <f t="shared" si="8"/>
        <v>0</v>
      </c>
      <c r="T13" s="24">
        <f t="shared" si="9"/>
        <v>70.711356243812759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33000000</v>
      </c>
      <c r="C23" s="42"/>
      <c r="D23" s="42"/>
      <c r="E23" s="42">
        <f t="shared" si="4"/>
        <v>33000000</v>
      </c>
      <c r="F23" s="43">
        <v>33000000</v>
      </c>
      <c r="G23" s="44">
        <v>33000000</v>
      </c>
      <c r="H23" s="43">
        <v>1511000</v>
      </c>
      <c r="I23" s="44">
        <v>1511595</v>
      </c>
      <c r="J23" s="43">
        <v>2087000</v>
      </c>
      <c r="K23" s="44">
        <v>2085084</v>
      </c>
      <c r="L23" s="43">
        <v>7871000</v>
      </c>
      <c r="M23" s="44">
        <v>7870741</v>
      </c>
      <c r="N23" s="43">
        <v>14670000</v>
      </c>
      <c r="O23" s="44">
        <v>14669962</v>
      </c>
      <c r="P23" s="43">
        <f t="shared" si="5"/>
        <v>26139000</v>
      </c>
      <c r="Q23" s="44">
        <f t="shared" si="6"/>
        <v>26137382</v>
      </c>
      <c r="R23" s="24">
        <f t="shared" si="7"/>
        <v>86.380383686952101</v>
      </c>
      <c r="S23" s="25">
        <f t="shared" si="8"/>
        <v>86.386034046857844</v>
      </c>
      <c r="T23" s="24">
        <f t="shared" si="9"/>
        <v>79.209090909090904</v>
      </c>
      <c r="U23" s="26">
        <f t="shared" si="10"/>
        <v>79.204187878787877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7465000</v>
      </c>
      <c r="C28" s="39">
        <f t="shared" si="11"/>
        <v>0</v>
      </c>
      <c r="D28" s="39">
        <f t="shared" si="11"/>
        <v>0</v>
      </c>
      <c r="E28" s="39">
        <f t="shared" si="11"/>
        <v>7465000</v>
      </c>
      <c r="F28" s="40">
        <f t="shared" si="11"/>
        <v>7465000</v>
      </c>
      <c r="G28" s="41">
        <f t="shared" si="11"/>
        <v>7465000</v>
      </c>
      <c r="H28" s="40">
        <f t="shared" si="11"/>
        <v>157000</v>
      </c>
      <c r="I28" s="41">
        <f t="shared" si="11"/>
        <v>140400</v>
      </c>
      <c r="J28" s="40">
        <f t="shared" si="11"/>
        <v>2145000</v>
      </c>
      <c r="K28" s="41">
        <f t="shared" si="11"/>
        <v>1944175</v>
      </c>
      <c r="L28" s="40">
        <f t="shared" si="11"/>
        <v>1385000</v>
      </c>
      <c r="M28" s="41">
        <f t="shared" si="11"/>
        <v>1465660</v>
      </c>
      <c r="N28" s="40">
        <f t="shared" si="11"/>
        <v>823000</v>
      </c>
      <c r="O28" s="41">
        <f t="shared" si="11"/>
        <v>1314897</v>
      </c>
      <c r="P28" s="40">
        <f t="shared" si="11"/>
        <v>4510000</v>
      </c>
      <c r="Q28" s="41">
        <f t="shared" si="11"/>
        <v>4865132</v>
      </c>
      <c r="R28" s="20">
        <f t="shared" si="7"/>
        <v>-40.577617328519857</v>
      </c>
      <c r="S28" s="21">
        <f t="shared" si="8"/>
        <v>-10.286355635004025</v>
      </c>
      <c r="T28" s="20">
        <f t="shared" si="9"/>
        <v>60.415271265907563</v>
      </c>
      <c r="U28" s="22">
        <f t="shared" si="10"/>
        <v>65.172565304755523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56000</v>
      </c>
      <c r="I31" s="44">
        <v>40047</v>
      </c>
      <c r="J31" s="43">
        <v>24000</v>
      </c>
      <c r="K31" s="44">
        <v>24480</v>
      </c>
      <c r="L31" s="43">
        <v>458000</v>
      </c>
      <c r="M31" s="44">
        <v>328433</v>
      </c>
      <c r="N31" s="43">
        <v>180000</v>
      </c>
      <c r="O31" s="44">
        <v>550914</v>
      </c>
      <c r="P31" s="43">
        <f t="shared" si="5"/>
        <v>718000</v>
      </c>
      <c r="Q31" s="44">
        <f t="shared" si="6"/>
        <v>943874</v>
      </c>
      <c r="R31" s="24">
        <f t="shared" si="7"/>
        <v>-60.698689956331876</v>
      </c>
      <c r="S31" s="25">
        <f t="shared" si="8"/>
        <v>67.740147914490933</v>
      </c>
      <c r="T31" s="24">
        <f t="shared" si="9"/>
        <v>37.789473684210527</v>
      </c>
      <c r="U31" s="26">
        <f t="shared" si="10"/>
        <v>49.677578947368424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1565000</v>
      </c>
      <c r="C33" s="42"/>
      <c r="D33" s="42"/>
      <c r="E33" s="42">
        <f t="shared" si="4"/>
        <v>1565000</v>
      </c>
      <c r="F33" s="43">
        <v>1565000</v>
      </c>
      <c r="G33" s="44">
        <v>1565000</v>
      </c>
      <c r="H33" s="43">
        <v>101000</v>
      </c>
      <c r="I33" s="44">
        <v>100353</v>
      </c>
      <c r="J33" s="43">
        <v>352000</v>
      </c>
      <c r="K33" s="44">
        <v>352558</v>
      </c>
      <c r="L33" s="43">
        <v>305000</v>
      </c>
      <c r="M33" s="44">
        <v>468307</v>
      </c>
      <c r="N33" s="43">
        <v>643000</v>
      </c>
      <c r="O33" s="44">
        <v>643782</v>
      </c>
      <c r="P33" s="43">
        <f t="shared" si="5"/>
        <v>1401000</v>
      </c>
      <c r="Q33" s="44">
        <f t="shared" si="6"/>
        <v>1565000</v>
      </c>
      <c r="R33" s="24">
        <f t="shared" si="7"/>
        <v>110.81967213114754</v>
      </c>
      <c r="S33" s="25">
        <f t="shared" si="8"/>
        <v>37.470078388749265</v>
      </c>
      <c r="T33" s="24">
        <f t="shared" si="9"/>
        <v>89.520766773162947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1769000</v>
      </c>
      <c r="K36" s="44">
        <v>1567137</v>
      </c>
      <c r="L36" s="43">
        <v>622000</v>
      </c>
      <c r="M36" s="44">
        <v>668920</v>
      </c>
      <c r="N36" s="43"/>
      <c r="O36" s="44">
        <v>120201</v>
      </c>
      <c r="P36" s="43">
        <f t="shared" si="5"/>
        <v>2391000</v>
      </c>
      <c r="Q36" s="44">
        <f t="shared" si="6"/>
        <v>2356258</v>
      </c>
      <c r="R36" s="24">
        <f t="shared" si="7"/>
        <v>-100</v>
      </c>
      <c r="S36" s="25">
        <f t="shared" si="8"/>
        <v>-82.030586617233752</v>
      </c>
      <c r="T36" s="24">
        <f t="shared" si="9"/>
        <v>59.774999999999999</v>
      </c>
      <c r="U36" s="26">
        <f t="shared" si="10"/>
        <v>58.90645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68219000</v>
      </c>
      <c r="C61" s="39">
        <f t="shared" si="26"/>
        <v>0</v>
      </c>
      <c r="D61" s="39">
        <f t="shared" si="26"/>
        <v>0</v>
      </c>
      <c r="E61" s="39">
        <f t="shared" si="26"/>
        <v>68219000</v>
      </c>
      <c r="F61" s="40">
        <f t="shared" si="26"/>
        <v>68219000</v>
      </c>
      <c r="G61" s="41">
        <f t="shared" si="26"/>
        <v>68219000</v>
      </c>
      <c r="H61" s="40">
        <f t="shared" si="26"/>
        <v>9522000</v>
      </c>
      <c r="I61" s="41">
        <f t="shared" si="26"/>
        <v>9504858</v>
      </c>
      <c r="J61" s="40">
        <f t="shared" si="26"/>
        <v>11819000</v>
      </c>
      <c r="K61" s="41">
        <f t="shared" si="26"/>
        <v>14444930</v>
      </c>
      <c r="L61" s="40">
        <f t="shared" si="26"/>
        <v>16142000</v>
      </c>
      <c r="M61" s="41">
        <f t="shared" si="26"/>
        <v>13394183</v>
      </c>
      <c r="N61" s="40">
        <f t="shared" si="26"/>
        <v>16728000</v>
      </c>
      <c r="O61" s="41">
        <f t="shared" si="26"/>
        <v>21395194</v>
      </c>
      <c r="P61" s="40">
        <f t="shared" si="26"/>
        <v>54211000</v>
      </c>
      <c r="Q61" s="41">
        <f t="shared" si="26"/>
        <v>58739165</v>
      </c>
      <c r="R61" s="20">
        <f t="shared" si="16"/>
        <v>3.6302812538718872</v>
      </c>
      <c r="S61" s="21">
        <f t="shared" si="17"/>
        <v>59.734968530742037</v>
      </c>
      <c r="T61" s="20">
        <f t="shared" si="18"/>
        <v>79.466131136486908</v>
      </c>
      <c r="U61" s="22">
        <f t="shared" si="19"/>
        <v>86.103820050132668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68219000</v>
      </c>
      <c r="C65" s="48">
        <f t="shared" si="30"/>
        <v>0</v>
      </c>
      <c r="D65" s="48">
        <f t="shared" si="30"/>
        <v>0</v>
      </c>
      <c r="E65" s="48">
        <f t="shared" si="30"/>
        <v>68219000</v>
      </c>
      <c r="F65" s="49">
        <f t="shared" si="30"/>
        <v>68219000</v>
      </c>
      <c r="G65" s="50">
        <f t="shared" si="30"/>
        <v>68219000</v>
      </c>
      <c r="H65" s="49">
        <f t="shared" si="30"/>
        <v>9522000</v>
      </c>
      <c r="I65" s="50">
        <f t="shared" si="30"/>
        <v>9504858</v>
      </c>
      <c r="J65" s="49">
        <f t="shared" si="30"/>
        <v>11819000</v>
      </c>
      <c r="K65" s="50">
        <f t="shared" si="30"/>
        <v>14444930</v>
      </c>
      <c r="L65" s="49">
        <f t="shared" si="30"/>
        <v>16142000</v>
      </c>
      <c r="M65" s="51">
        <f t="shared" si="30"/>
        <v>13394183</v>
      </c>
      <c r="N65" s="49">
        <f t="shared" si="30"/>
        <v>16728000</v>
      </c>
      <c r="O65" s="50">
        <f t="shared" si="30"/>
        <v>21395194</v>
      </c>
      <c r="P65" s="49">
        <f t="shared" si="30"/>
        <v>54211000</v>
      </c>
      <c r="Q65" s="50">
        <f t="shared" si="30"/>
        <v>58739165</v>
      </c>
      <c r="R65" s="34">
        <f t="shared" si="16"/>
        <v>3.6302812538718872</v>
      </c>
      <c r="S65" s="35">
        <f t="shared" si="17"/>
        <v>59.734968530742037</v>
      </c>
      <c r="T65" s="34">
        <f t="shared" si="18"/>
        <v>79.466131136486908</v>
      </c>
      <c r="U65" s="35">
        <f t="shared" si="19"/>
        <v>86.103820050132668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19234000</v>
      </c>
      <c r="C8" s="36">
        <f t="shared" si="0"/>
        <v>0</v>
      </c>
      <c r="D8" s="36">
        <f t="shared" si="0"/>
        <v>0</v>
      </c>
      <c r="E8" s="36">
        <f t="shared" si="0"/>
        <v>19234000</v>
      </c>
      <c r="F8" s="37">
        <f t="shared" si="0"/>
        <v>19234000</v>
      </c>
      <c r="G8" s="38">
        <f t="shared" si="0"/>
        <v>19234000</v>
      </c>
      <c r="H8" s="37">
        <f t="shared" si="0"/>
        <v>8125000</v>
      </c>
      <c r="I8" s="38">
        <f t="shared" si="0"/>
        <v>7487685</v>
      </c>
      <c r="J8" s="37">
        <f t="shared" si="0"/>
        <v>5718000</v>
      </c>
      <c r="K8" s="38">
        <f t="shared" si="0"/>
        <v>5439412</v>
      </c>
      <c r="L8" s="37">
        <f t="shared" si="0"/>
        <v>2413000</v>
      </c>
      <c r="M8" s="38">
        <f t="shared" si="0"/>
        <v>505410</v>
      </c>
      <c r="N8" s="37">
        <f t="shared" si="0"/>
        <v>2807000</v>
      </c>
      <c r="O8" s="38">
        <f t="shared" si="0"/>
        <v>8433466</v>
      </c>
      <c r="P8" s="37">
        <f t="shared" si="0"/>
        <v>19063000</v>
      </c>
      <c r="Q8" s="38">
        <f t="shared" si="0"/>
        <v>21865973</v>
      </c>
      <c r="R8" s="16">
        <f>IF(($L8       =0),0,((($N8       -$L8       )/$L8       )*100))</f>
        <v>16.32822213012847</v>
      </c>
      <c r="S8" s="17">
        <f>IF(($M8       =0),0,((($O8       -$M8       )/$M8       )*100))</f>
        <v>1568.6385310935677</v>
      </c>
      <c r="T8" s="16">
        <f>IF(($E8       =0),0,(($P8       /$E8       )*100))</f>
        <v>99.110949360507433</v>
      </c>
      <c r="U8" s="18">
        <f>IF(($E8       =0),0,(($Q8       /$E8       )*100))</f>
        <v>113.68396069460331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14956000</v>
      </c>
      <c r="C9" s="39">
        <f t="shared" si="2"/>
        <v>0</v>
      </c>
      <c r="D9" s="39">
        <f t="shared" si="2"/>
        <v>0</v>
      </c>
      <c r="E9" s="39">
        <f t="shared" si="2"/>
        <v>14956000</v>
      </c>
      <c r="F9" s="40">
        <f t="shared" si="2"/>
        <v>14956000</v>
      </c>
      <c r="G9" s="41">
        <f t="shared" si="2"/>
        <v>14956000</v>
      </c>
      <c r="H9" s="40">
        <f t="shared" si="2"/>
        <v>6935000</v>
      </c>
      <c r="I9" s="41">
        <f t="shared" si="2"/>
        <v>6297243</v>
      </c>
      <c r="J9" s="40">
        <f t="shared" si="2"/>
        <v>5004000</v>
      </c>
      <c r="K9" s="41">
        <f t="shared" si="2"/>
        <v>4683061</v>
      </c>
      <c r="L9" s="40">
        <f t="shared" si="2"/>
        <v>1965000</v>
      </c>
      <c r="M9" s="41">
        <f t="shared" si="2"/>
        <v>88785</v>
      </c>
      <c r="N9" s="40">
        <f t="shared" si="2"/>
        <v>1052000</v>
      </c>
      <c r="O9" s="41">
        <f t="shared" si="2"/>
        <v>7072629</v>
      </c>
      <c r="P9" s="40">
        <f t="shared" si="2"/>
        <v>14956000</v>
      </c>
      <c r="Q9" s="41">
        <f t="shared" si="2"/>
        <v>18141718</v>
      </c>
      <c r="R9" s="20">
        <f>IF(($L9       =0),0,((($N9       -$L9       )/$L9       )*100))</f>
        <v>-46.463104325699746</v>
      </c>
      <c r="S9" s="21">
        <f>IF(($M9       =0),0,((($O9       -$M9       )/$M9       )*100))</f>
        <v>7866.0179084304782</v>
      </c>
      <c r="T9" s="20">
        <f>IF(($E9       =0),0,(($P9       /$E9       )*100))</f>
        <v>100</v>
      </c>
      <c r="U9" s="22">
        <f>IF(($E9       =0),0,(($Q9       /$E9       )*100))</f>
        <v>121.30060176517784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11544000</v>
      </c>
      <c r="C10" s="42"/>
      <c r="D10" s="42"/>
      <c r="E10" s="42">
        <f t="shared" ref="E10:E41" si="4">$B10      +$C10      +$D10</f>
        <v>11544000</v>
      </c>
      <c r="F10" s="43">
        <v>11544000</v>
      </c>
      <c r="G10" s="44">
        <v>11544000</v>
      </c>
      <c r="H10" s="43">
        <v>6935000</v>
      </c>
      <c r="I10" s="44">
        <v>6297243</v>
      </c>
      <c r="J10" s="43">
        <v>3469000</v>
      </c>
      <c r="K10" s="44">
        <v>3148061</v>
      </c>
      <c r="L10" s="43">
        <v>88000</v>
      </c>
      <c r="M10" s="44">
        <v>88785</v>
      </c>
      <c r="N10" s="43">
        <v>1052000</v>
      </c>
      <c r="O10" s="44">
        <v>7072629</v>
      </c>
      <c r="P10" s="43">
        <f t="shared" ref="P10:P41" si="5">$H10      +$J10      +$L10      +$N10</f>
        <v>11544000</v>
      </c>
      <c r="Q10" s="44">
        <f t="shared" ref="Q10:Q41" si="6">$I10      +$K10      +$M10      +$O10</f>
        <v>16606718</v>
      </c>
      <c r="R10" s="24">
        <f t="shared" ref="R10:R41" si="7">IF(($L10      =0),0,((($N10      -$L10      )/$L10      )*100))</f>
        <v>1095.4545454545455</v>
      </c>
      <c r="S10" s="25">
        <f t="shared" ref="S10:S41" si="8">IF(($M10      =0),0,((($O10      -$M10      )/$M10      )*100))</f>
        <v>7866.0179084304782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143.85583853083853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3412000</v>
      </c>
      <c r="C13" s="42"/>
      <c r="D13" s="42"/>
      <c r="E13" s="42">
        <f t="shared" si="4"/>
        <v>3412000</v>
      </c>
      <c r="F13" s="43">
        <v>3412000</v>
      </c>
      <c r="G13" s="44">
        <v>3412000</v>
      </c>
      <c r="H13" s="43"/>
      <c r="I13" s="44"/>
      <c r="J13" s="43">
        <v>1535000</v>
      </c>
      <c r="K13" s="44">
        <v>1535000</v>
      </c>
      <c r="L13" s="43">
        <v>1877000</v>
      </c>
      <c r="M13" s="44"/>
      <c r="N13" s="43"/>
      <c r="O13" s="44"/>
      <c r="P13" s="43">
        <f t="shared" si="5"/>
        <v>3412000</v>
      </c>
      <c r="Q13" s="44">
        <f t="shared" si="6"/>
        <v>1535000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44.988276670574443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4278000</v>
      </c>
      <c r="C28" s="39">
        <f t="shared" si="11"/>
        <v>0</v>
      </c>
      <c r="D28" s="39">
        <f t="shared" si="11"/>
        <v>0</v>
      </c>
      <c r="E28" s="39">
        <f t="shared" si="11"/>
        <v>4278000</v>
      </c>
      <c r="F28" s="40">
        <f t="shared" si="11"/>
        <v>4278000</v>
      </c>
      <c r="G28" s="41">
        <f t="shared" si="11"/>
        <v>4278000</v>
      </c>
      <c r="H28" s="40">
        <f t="shared" si="11"/>
        <v>1190000</v>
      </c>
      <c r="I28" s="41">
        <f t="shared" si="11"/>
        <v>1190442</v>
      </c>
      <c r="J28" s="40">
        <f t="shared" si="11"/>
        <v>714000</v>
      </c>
      <c r="K28" s="41">
        <f t="shared" si="11"/>
        <v>756351</v>
      </c>
      <c r="L28" s="40">
        <f t="shared" si="11"/>
        <v>448000</v>
      </c>
      <c r="M28" s="41">
        <f t="shared" si="11"/>
        <v>416625</v>
      </c>
      <c r="N28" s="40">
        <f t="shared" si="11"/>
        <v>1755000</v>
      </c>
      <c r="O28" s="41">
        <f t="shared" si="11"/>
        <v>1360837</v>
      </c>
      <c r="P28" s="40">
        <f t="shared" si="11"/>
        <v>4107000</v>
      </c>
      <c r="Q28" s="41">
        <f t="shared" si="11"/>
        <v>3724255</v>
      </c>
      <c r="R28" s="20">
        <f t="shared" si="7"/>
        <v>291.74107142857144</v>
      </c>
      <c r="S28" s="21">
        <f t="shared" si="8"/>
        <v>226.63354335433544</v>
      </c>
      <c r="T28" s="20">
        <f t="shared" si="9"/>
        <v>96.002805049088352</v>
      </c>
      <c r="U28" s="22">
        <f t="shared" si="10"/>
        <v>87.05598410472183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932000</v>
      </c>
      <c r="I31" s="44">
        <v>932508</v>
      </c>
      <c r="J31" s="43">
        <v>330000</v>
      </c>
      <c r="K31" s="44">
        <v>372884</v>
      </c>
      <c r="L31" s="43">
        <v>215000</v>
      </c>
      <c r="M31" s="44">
        <v>182990</v>
      </c>
      <c r="N31" s="43">
        <v>1379000</v>
      </c>
      <c r="O31" s="44">
        <v>923167</v>
      </c>
      <c r="P31" s="43">
        <f t="shared" si="5"/>
        <v>2856000</v>
      </c>
      <c r="Q31" s="44">
        <f t="shared" si="6"/>
        <v>2411549</v>
      </c>
      <c r="R31" s="24">
        <f t="shared" si="7"/>
        <v>541.39534883720933</v>
      </c>
      <c r="S31" s="25">
        <f t="shared" si="8"/>
        <v>404.49040931198425</v>
      </c>
      <c r="T31" s="24">
        <f t="shared" si="9"/>
        <v>98.482758620689665</v>
      </c>
      <c r="U31" s="26">
        <f t="shared" si="10"/>
        <v>83.156862068965523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1378000</v>
      </c>
      <c r="C33" s="42"/>
      <c r="D33" s="42"/>
      <c r="E33" s="42">
        <f t="shared" si="4"/>
        <v>1378000</v>
      </c>
      <c r="F33" s="43">
        <v>1378000</v>
      </c>
      <c r="G33" s="44">
        <v>1378000</v>
      </c>
      <c r="H33" s="43">
        <v>258000</v>
      </c>
      <c r="I33" s="44">
        <v>257934</v>
      </c>
      <c r="J33" s="43">
        <v>384000</v>
      </c>
      <c r="K33" s="44">
        <v>383467</v>
      </c>
      <c r="L33" s="43">
        <v>233000</v>
      </c>
      <c r="M33" s="44">
        <v>233635</v>
      </c>
      <c r="N33" s="43">
        <v>376000</v>
      </c>
      <c r="O33" s="44">
        <v>437670</v>
      </c>
      <c r="P33" s="43">
        <f t="shared" si="5"/>
        <v>1251000</v>
      </c>
      <c r="Q33" s="44">
        <f t="shared" si="6"/>
        <v>1312706</v>
      </c>
      <c r="R33" s="24">
        <f t="shared" si="7"/>
        <v>61.373390557939913</v>
      </c>
      <c r="S33" s="25">
        <f t="shared" si="8"/>
        <v>87.330665354077937</v>
      </c>
      <c r="T33" s="24">
        <f t="shared" si="9"/>
        <v>90.783744557329456</v>
      </c>
      <c r="U33" s="26">
        <f t="shared" si="10"/>
        <v>95.261683599419442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47839000</v>
      </c>
      <c r="C43" s="45">
        <f t="shared" si="20"/>
        <v>-10726000</v>
      </c>
      <c r="D43" s="45">
        <f t="shared" si="20"/>
        <v>0</v>
      </c>
      <c r="E43" s="45">
        <f t="shared" si="20"/>
        <v>37113000</v>
      </c>
      <c r="F43" s="46">
        <f t="shared" si="20"/>
        <v>36839000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47839000</v>
      </c>
      <c r="C44" s="39">
        <f t="shared" si="22"/>
        <v>-10726000</v>
      </c>
      <c r="D44" s="39">
        <f t="shared" si="22"/>
        <v>0</v>
      </c>
      <c r="E44" s="39">
        <f t="shared" si="22"/>
        <v>37113000</v>
      </c>
      <c r="F44" s="40">
        <f t="shared" si="22"/>
        <v>36839000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1839000</v>
      </c>
      <c r="C46" s="42">
        <v>274000</v>
      </c>
      <c r="D46" s="42"/>
      <c r="E46" s="42">
        <f t="shared" si="13"/>
        <v>2113000</v>
      </c>
      <c r="F46" s="43">
        <v>1839000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-11000000</v>
      </c>
      <c r="D55" s="42"/>
      <c r="E55" s="42">
        <f t="shared" si="13"/>
        <v>35000000</v>
      </c>
      <c r="F55" s="43">
        <v>35000000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67073000</v>
      </c>
      <c r="C61" s="39">
        <f t="shared" si="26"/>
        <v>-10726000</v>
      </c>
      <c r="D61" s="39">
        <f t="shared" si="26"/>
        <v>0</v>
      </c>
      <c r="E61" s="39">
        <f t="shared" si="26"/>
        <v>56347000</v>
      </c>
      <c r="F61" s="40">
        <f t="shared" si="26"/>
        <v>56073000</v>
      </c>
      <c r="G61" s="41">
        <f t="shared" si="26"/>
        <v>19234000</v>
      </c>
      <c r="H61" s="40">
        <f t="shared" si="26"/>
        <v>8125000</v>
      </c>
      <c r="I61" s="41">
        <f t="shared" si="26"/>
        <v>7487685</v>
      </c>
      <c r="J61" s="40">
        <f t="shared" si="26"/>
        <v>5718000</v>
      </c>
      <c r="K61" s="41">
        <f t="shared" si="26"/>
        <v>5439412</v>
      </c>
      <c r="L61" s="40">
        <f t="shared" si="26"/>
        <v>2413000</v>
      </c>
      <c r="M61" s="41">
        <f t="shared" si="26"/>
        <v>505410</v>
      </c>
      <c r="N61" s="40">
        <f t="shared" si="26"/>
        <v>2807000</v>
      </c>
      <c r="O61" s="41">
        <f t="shared" si="26"/>
        <v>8433466</v>
      </c>
      <c r="P61" s="40">
        <f t="shared" si="26"/>
        <v>19063000</v>
      </c>
      <c r="Q61" s="41">
        <f t="shared" si="26"/>
        <v>21865973</v>
      </c>
      <c r="R61" s="20">
        <f t="shared" si="16"/>
        <v>16.32822213012847</v>
      </c>
      <c r="S61" s="21">
        <f t="shared" si="17"/>
        <v>1568.6385310935677</v>
      </c>
      <c r="T61" s="20">
        <f t="shared" si="18"/>
        <v>33.831437343603035</v>
      </c>
      <c r="U61" s="22">
        <f t="shared" si="19"/>
        <v>38.805922231884573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67073000</v>
      </c>
      <c r="C65" s="48">
        <f t="shared" si="30"/>
        <v>-10726000</v>
      </c>
      <c r="D65" s="48">
        <f t="shared" si="30"/>
        <v>0</v>
      </c>
      <c r="E65" s="48">
        <f t="shared" si="30"/>
        <v>56347000</v>
      </c>
      <c r="F65" s="49">
        <f t="shared" si="30"/>
        <v>56073000</v>
      </c>
      <c r="G65" s="50">
        <f t="shared" si="30"/>
        <v>19234000</v>
      </c>
      <c r="H65" s="49">
        <f t="shared" si="30"/>
        <v>8125000</v>
      </c>
      <c r="I65" s="50">
        <f t="shared" si="30"/>
        <v>7487685</v>
      </c>
      <c r="J65" s="49">
        <f t="shared" si="30"/>
        <v>5718000</v>
      </c>
      <c r="K65" s="50">
        <f t="shared" si="30"/>
        <v>5439412</v>
      </c>
      <c r="L65" s="49">
        <f t="shared" si="30"/>
        <v>2413000</v>
      </c>
      <c r="M65" s="51">
        <f t="shared" si="30"/>
        <v>505410</v>
      </c>
      <c r="N65" s="49">
        <f t="shared" si="30"/>
        <v>2807000</v>
      </c>
      <c r="O65" s="50">
        <f t="shared" si="30"/>
        <v>8433466</v>
      </c>
      <c r="P65" s="49">
        <f t="shared" si="30"/>
        <v>19063000</v>
      </c>
      <c r="Q65" s="50">
        <f t="shared" si="30"/>
        <v>21865973</v>
      </c>
      <c r="R65" s="34">
        <f t="shared" si="16"/>
        <v>16.32822213012847</v>
      </c>
      <c r="S65" s="35">
        <f t="shared" si="17"/>
        <v>1568.6385310935677</v>
      </c>
      <c r="T65" s="34">
        <f t="shared" si="18"/>
        <v>33.831437343603035</v>
      </c>
      <c r="U65" s="35">
        <f t="shared" si="19"/>
        <v>38.805922231884573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18963000</v>
      </c>
      <c r="C8" s="36">
        <f t="shared" si="0"/>
        <v>0</v>
      </c>
      <c r="D8" s="36">
        <f t="shared" si="0"/>
        <v>0</v>
      </c>
      <c r="E8" s="36">
        <f t="shared" si="0"/>
        <v>18963000</v>
      </c>
      <c r="F8" s="37">
        <f t="shared" si="0"/>
        <v>18963000</v>
      </c>
      <c r="G8" s="38">
        <f t="shared" si="0"/>
        <v>18963000</v>
      </c>
      <c r="H8" s="37">
        <f t="shared" si="0"/>
        <v>2175000</v>
      </c>
      <c r="I8" s="38">
        <f t="shared" si="0"/>
        <v>1277769</v>
      </c>
      <c r="J8" s="37">
        <f t="shared" si="0"/>
        <v>6741000</v>
      </c>
      <c r="K8" s="38">
        <f t="shared" si="0"/>
        <v>2804715</v>
      </c>
      <c r="L8" s="37">
        <f t="shared" si="0"/>
        <v>3399000</v>
      </c>
      <c r="M8" s="38">
        <f t="shared" si="0"/>
        <v>7242496</v>
      </c>
      <c r="N8" s="37">
        <f t="shared" si="0"/>
        <v>6622000</v>
      </c>
      <c r="O8" s="38">
        <f t="shared" si="0"/>
        <v>3958847</v>
      </c>
      <c r="P8" s="37">
        <f t="shared" si="0"/>
        <v>18937000</v>
      </c>
      <c r="Q8" s="38">
        <f t="shared" si="0"/>
        <v>15283827</v>
      </c>
      <c r="R8" s="16">
        <f>IF(($L8       =0),0,((($N8       -$L8       )/$L8       )*100))</f>
        <v>94.822006472491907</v>
      </c>
      <c r="S8" s="17">
        <f>IF(($M8       =0),0,((($O8       -$M8       )/$M8       )*100))</f>
        <v>-45.338637397935742</v>
      </c>
      <c r="T8" s="16">
        <f>IF(($E8       =0),0,(($P8       /$E8       )*100))</f>
        <v>99.862890892791228</v>
      </c>
      <c r="U8" s="18">
        <f>IF(($E8       =0),0,(($Q8       /$E8       )*100))</f>
        <v>80.598149027052685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15812000</v>
      </c>
      <c r="C9" s="39">
        <f t="shared" si="2"/>
        <v>0</v>
      </c>
      <c r="D9" s="39">
        <f t="shared" si="2"/>
        <v>0</v>
      </c>
      <c r="E9" s="39">
        <f t="shared" si="2"/>
        <v>15812000</v>
      </c>
      <c r="F9" s="40">
        <f t="shared" si="2"/>
        <v>15812000</v>
      </c>
      <c r="G9" s="41">
        <f t="shared" si="2"/>
        <v>15812000</v>
      </c>
      <c r="H9" s="40">
        <f t="shared" si="2"/>
        <v>1783000</v>
      </c>
      <c r="I9" s="41">
        <f t="shared" si="2"/>
        <v>1065234</v>
      </c>
      <c r="J9" s="40">
        <f t="shared" si="2"/>
        <v>5766000</v>
      </c>
      <c r="K9" s="41">
        <f t="shared" si="2"/>
        <v>2090352</v>
      </c>
      <c r="L9" s="40">
        <f t="shared" si="2"/>
        <v>1685000</v>
      </c>
      <c r="M9" s="41">
        <f t="shared" si="2"/>
        <v>5771991</v>
      </c>
      <c r="N9" s="40">
        <f t="shared" si="2"/>
        <v>6578000</v>
      </c>
      <c r="O9" s="41">
        <f t="shared" si="2"/>
        <v>3775395</v>
      </c>
      <c r="P9" s="40">
        <f t="shared" si="2"/>
        <v>15812000</v>
      </c>
      <c r="Q9" s="41">
        <f t="shared" si="2"/>
        <v>12702972</v>
      </c>
      <c r="R9" s="20">
        <f>IF(($L9       =0),0,((($N9       -$L9       )/$L9       )*100))</f>
        <v>290.38575667655789</v>
      </c>
      <c r="S9" s="21">
        <f>IF(($M9       =0),0,((($O9       -$M9       )/$M9       )*100))</f>
        <v>-34.591114227309092</v>
      </c>
      <c r="T9" s="20">
        <f>IF(($E9       =0),0,(($P9       /$E9       )*100))</f>
        <v>100</v>
      </c>
      <c r="U9" s="22">
        <f>IF(($E9       =0),0,(($Q9       /$E9       )*100))</f>
        <v>80.337541108019224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15812000</v>
      </c>
      <c r="C10" s="42"/>
      <c r="D10" s="42"/>
      <c r="E10" s="42">
        <f t="shared" ref="E10:E41" si="4">$B10      +$C10      +$D10</f>
        <v>15812000</v>
      </c>
      <c r="F10" s="43">
        <v>15812000</v>
      </c>
      <c r="G10" s="44">
        <v>15812000</v>
      </c>
      <c r="H10" s="43">
        <v>1783000</v>
      </c>
      <c r="I10" s="44">
        <v>1065234</v>
      </c>
      <c r="J10" s="43">
        <v>5766000</v>
      </c>
      <c r="K10" s="44">
        <v>2090352</v>
      </c>
      <c r="L10" s="43">
        <v>1685000</v>
      </c>
      <c r="M10" s="44">
        <v>5771991</v>
      </c>
      <c r="N10" s="43">
        <v>6578000</v>
      </c>
      <c r="O10" s="44">
        <v>3775395</v>
      </c>
      <c r="P10" s="43">
        <f t="shared" ref="P10:P41" si="5">$H10      +$J10      +$L10      +$N10</f>
        <v>15812000</v>
      </c>
      <c r="Q10" s="44">
        <f t="shared" ref="Q10:Q41" si="6">$I10      +$K10      +$M10      +$O10</f>
        <v>12702972</v>
      </c>
      <c r="R10" s="24">
        <f t="shared" ref="R10:R41" si="7">IF(($L10      =0),0,((($N10      -$L10      )/$L10      )*100))</f>
        <v>290.38575667655789</v>
      </c>
      <c r="S10" s="25">
        <f t="shared" ref="S10:S41" si="8">IF(($M10      =0),0,((($O10      -$M10      )/$M10      )*100))</f>
        <v>-34.591114227309092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80.337541108019224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3151000</v>
      </c>
      <c r="C28" s="39">
        <f t="shared" si="11"/>
        <v>0</v>
      </c>
      <c r="D28" s="39">
        <f t="shared" si="11"/>
        <v>0</v>
      </c>
      <c r="E28" s="39">
        <f t="shared" si="11"/>
        <v>3151000</v>
      </c>
      <c r="F28" s="40">
        <f t="shared" si="11"/>
        <v>3151000</v>
      </c>
      <c r="G28" s="41">
        <f t="shared" si="11"/>
        <v>3151000</v>
      </c>
      <c r="H28" s="40">
        <f t="shared" si="11"/>
        <v>392000</v>
      </c>
      <c r="I28" s="41">
        <f t="shared" si="11"/>
        <v>212535</v>
      </c>
      <c r="J28" s="40">
        <f t="shared" si="11"/>
        <v>975000</v>
      </c>
      <c r="K28" s="41">
        <f t="shared" si="11"/>
        <v>714363</v>
      </c>
      <c r="L28" s="40">
        <f t="shared" si="11"/>
        <v>1714000</v>
      </c>
      <c r="M28" s="41">
        <f t="shared" si="11"/>
        <v>1470505</v>
      </c>
      <c r="N28" s="40">
        <f t="shared" si="11"/>
        <v>44000</v>
      </c>
      <c r="O28" s="41">
        <f t="shared" si="11"/>
        <v>183452</v>
      </c>
      <c r="P28" s="40">
        <f t="shared" si="11"/>
        <v>3125000</v>
      </c>
      <c r="Q28" s="41">
        <f t="shared" si="11"/>
        <v>2580855</v>
      </c>
      <c r="R28" s="20">
        <f t="shared" si="7"/>
        <v>-97.432905484247385</v>
      </c>
      <c r="S28" s="21">
        <f t="shared" si="8"/>
        <v>-87.524557889976577</v>
      </c>
      <c r="T28" s="20">
        <f t="shared" si="9"/>
        <v>99.174865122183434</v>
      </c>
      <c r="U28" s="22">
        <f t="shared" si="10"/>
        <v>81.905902887972076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272000</v>
      </c>
      <c r="I31" s="44">
        <v>175748</v>
      </c>
      <c r="J31" s="43">
        <v>405000</v>
      </c>
      <c r="K31" s="44">
        <v>397211</v>
      </c>
      <c r="L31" s="43">
        <v>1098000</v>
      </c>
      <c r="M31" s="44">
        <v>554595</v>
      </c>
      <c r="N31" s="43"/>
      <c r="O31" s="44">
        <v>104283</v>
      </c>
      <c r="P31" s="43">
        <f t="shared" si="5"/>
        <v>1775000</v>
      </c>
      <c r="Q31" s="44">
        <f t="shared" si="6"/>
        <v>1231837</v>
      </c>
      <c r="R31" s="24">
        <f t="shared" si="7"/>
        <v>-100</v>
      </c>
      <c r="S31" s="25">
        <f t="shared" si="8"/>
        <v>-81.196548832932137</v>
      </c>
      <c r="T31" s="24">
        <f t="shared" si="9"/>
        <v>98.611111111111114</v>
      </c>
      <c r="U31" s="26">
        <f t="shared" si="10"/>
        <v>68.435388888888895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1351000</v>
      </c>
      <c r="C33" s="42"/>
      <c r="D33" s="42"/>
      <c r="E33" s="42">
        <f t="shared" si="4"/>
        <v>1351000</v>
      </c>
      <c r="F33" s="43">
        <v>1351000</v>
      </c>
      <c r="G33" s="44">
        <v>1351000</v>
      </c>
      <c r="H33" s="43">
        <v>120000</v>
      </c>
      <c r="I33" s="44">
        <v>36787</v>
      </c>
      <c r="J33" s="43">
        <v>570000</v>
      </c>
      <c r="K33" s="44">
        <v>317152</v>
      </c>
      <c r="L33" s="43">
        <v>616000</v>
      </c>
      <c r="M33" s="44">
        <v>915910</v>
      </c>
      <c r="N33" s="43">
        <v>44000</v>
      </c>
      <c r="O33" s="44">
        <v>79169</v>
      </c>
      <c r="P33" s="43">
        <f t="shared" si="5"/>
        <v>1350000</v>
      </c>
      <c r="Q33" s="44">
        <f t="shared" si="6"/>
        <v>1349018</v>
      </c>
      <c r="R33" s="24">
        <f t="shared" si="7"/>
        <v>-92.857142857142861</v>
      </c>
      <c r="S33" s="25">
        <f t="shared" si="8"/>
        <v>-91.356246792807156</v>
      </c>
      <c r="T33" s="24">
        <f t="shared" si="9"/>
        <v>99.925980754996303</v>
      </c>
      <c r="U33" s="26">
        <f t="shared" si="10"/>
        <v>99.853293856402672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659000</v>
      </c>
      <c r="C43" s="45">
        <f t="shared" si="20"/>
        <v>1426000</v>
      </c>
      <c r="D43" s="45">
        <f t="shared" si="20"/>
        <v>0</v>
      </c>
      <c r="E43" s="45">
        <f t="shared" si="20"/>
        <v>2085000</v>
      </c>
      <c r="F43" s="46">
        <f t="shared" si="20"/>
        <v>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659000</v>
      </c>
      <c r="C44" s="39">
        <f t="shared" si="22"/>
        <v>1426000</v>
      </c>
      <c r="D44" s="39">
        <f t="shared" si="22"/>
        <v>0</v>
      </c>
      <c r="E44" s="39">
        <f t="shared" si="22"/>
        <v>2085000</v>
      </c>
      <c r="F44" s="40">
        <f t="shared" si="22"/>
        <v>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659000</v>
      </c>
      <c r="C46" s="42">
        <v>1426000</v>
      </c>
      <c r="D46" s="42"/>
      <c r="E46" s="42">
        <f t="shared" si="13"/>
        <v>2085000</v>
      </c>
      <c r="F46" s="43">
        <v>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19622000</v>
      </c>
      <c r="C61" s="39">
        <f t="shared" si="26"/>
        <v>1426000</v>
      </c>
      <c r="D61" s="39">
        <f t="shared" si="26"/>
        <v>0</v>
      </c>
      <c r="E61" s="39">
        <f t="shared" si="26"/>
        <v>21048000</v>
      </c>
      <c r="F61" s="40">
        <f t="shared" si="26"/>
        <v>19622000</v>
      </c>
      <c r="G61" s="41">
        <f t="shared" si="26"/>
        <v>18963000</v>
      </c>
      <c r="H61" s="40">
        <f t="shared" si="26"/>
        <v>2175000</v>
      </c>
      <c r="I61" s="41">
        <f t="shared" si="26"/>
        <v>1277769</v>
      </c>
      <c r="J61" s="40">
        <f t="shared" si="26"/>
        <v>6741000</v>
      </c>
      <c r="K61" s="41">
        <f t="shared" si="26"/>
        <v>2804715</v>
      </c>
      <c r="L61" s="40">
        <f t="shared" si="26"/>
        <v>3399000</v>
      </c>
      <c r="M61" s="41">
        <f t="shared" si="26"/>
        <v>7242496</v>
      </c>
      <c r="N61" s="40">
        <f t="shared" si="26"/>
        <v>6622000</v>
      </c>
      <c r="O61" s="41">
        <f t="shared" si="26"/>
        <v>3958847</v>
      </c>
      <c r="P61" s="40">
        <f t="shared" si="26"/>
        <v>18937000</v>
      </c>
      <c r="Q61" s="41">
        <f t="shared" si="26"/>
        <v>15283827</v>
      </c>
      <c r="R61" s="20">
        <f t="shared" si="16"/>
        <v>94.822006472491907</v>
      </c>
      <c r="S61" s="21">
        <f t="shared" si="17"/>
        <v>-45.338637397935742</v>
      </c>
      <c r="T61" s="20">
        <f t="shared" si="18"/>
        <v>89.970543519574306</v>
      </c>
      <c r="U61" s="22">
        <f t="shared" si="19"/>
        <v>72.614153363740016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19622000</v>
      </c>
      <c r="C65" s="48">
        <f t="shared" si="30"/>
        <v>1426000</v>
      </c>
      <c r="D65" s="48">
        <f t="shared" si="30"/>
        <v>0</v>
      </c>
      <c r="E65" s="48">
        <f t="shared" si="30"/>
        <v>21048000</v>
      </c>
      <c r="F65" s="49">
        <f t="shared" si="30"/>
        <v>19622000</v>
      </c>
      <c r="G65" s="50">
        <f t="shared" si="30"/>
        <v>18963000</v>
      </c>
      <c r="H65" s="49">
        <f t="shared" si="30"/>
        <v>2175000</v>
      </c>
      <c r="I65" s="50">
        <f t="shared" si="30"/>
        <v>1277769</v>
      </c>
      <c r="J65" s="49">
        <f t="shared" si="30"/>
        <v>6741000</v>
      </c>
      <c r="K65" s="50">
        <f t="shared" si="30"/>
        <v>2804715</v>
      </c>
      <c r="L65" s="49">
        <f t="shared" si="30"/>
        <v>3399000</v>
      </c>
      <c r="M65" s="51">
        <f t="shared" si="30"/>
        <v>7242496</v>
      </c>
      <c r="N65" s="49">
        <f t="shared" si="30"/>
        <v>6622000</v>
      </c>
      <c r="O65" s="50">
        <f t="shared" si="30"/>
        <v>3958847</v>
      </c>
      <c r="P65" s="49">
        <f t="shared" si="30"/>
        <v>18937000</v>
      </c>
      <c r="Q65" s="50">
        <f t="shared" si="30"/>
        <v>15283827</v>
      </c>
      <c r="R65" s="34">
        <f t="shared" si="16"/>
        <v>94.822006472491907</v>
      </c>
      <c r="S65" s="35">
        <f t="shared" si="17"/>
        <v>-45.338637397935742</v>
      </c>
      <c r="T65" s="34">
        <f t="shared" si="18"/>
        <v>89.970543519574306</v>
      </c>
      <c r="U65" s="35">
        <f t="shared" si="19"/>
        <v>72.614153363740016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46273000</v>
      </c>
      <c r="C8" s="36">
        <f t="shared" si="0"/>
        <v>0</v>
      </c>
      <c r="D8" s="36">
        <f t="shared" si="0"/>
        <v>0</v>
      </c>
      <c r="E8" s="36">
        <f t="shared" si="0"/>
        <v>46273000</v>
      </c>
      <c r="F8" s="37">
        <f t="shared" si="0"/>
        <v>46273000</v>
      </c>
      <c r="G8" s="38">
        <f t="shared" si="0"/>
        <v>43011000</v>
      </c>
      <c r="H8" s="37">
        <f t="shared" si="0"/>
        <v>10893000</v>
      </c>
      <c r="I8" s="38">
        <f t="shared" si="0"/>
        <v>5776154</v>
      </c>
      <c r="J8" s="37">
        <f t="shared" si="0"/>
        <v>9930000</v>
      </c>
      <c r="K8" s="38">
        <f t="shared" si="0"/>
        <v>10734422</v>
      </c>
      <c r="L8" s="37">
        <f t="shared" si="0"/>
        <v>6557000</v>
      </c>
      <c r="M8" s="38">
        <f t="shared" si="0"/>
        <v>6629312</v>
      </c>
      <c r="N8" s="37">
        <f t="shared" si="0"/>
        <v>14600000</v>
      </c>
      <c r="O8" s="38">
        <f t="shared" si="0"/>
        <v>17429858</v>
      </c>
      <c r="P8" s="37">
        <f t="shared" si="0"/>
        <v>41980000</v>
      </c>
      <c r="Q8" s="38">
        <f t="shared" si="0"/>
        <v>40569746</v>
      </c>
      <c r="R8" s="16">
        <f>IF(($L8       =0),0,((($N8       -$L8       )/$L8       )*100))</f>
        <v>122.6628031111789</v>
      </c>
      <c r="S8" s="17">
        <f>IF(($M8       =0),0,((($O8       -$M8       )/$M8       )*100))</f>
        <v>162.92106933570182</v>
      </c>
      <c r="T8" s="16">
        <f>IF(($E8       =0),0,(($P8       /$E8       )*100))</f>
        <v>90.722451537613722</v>
      </c>
      <c r="U8" s="18">
        <f>IF(($E8       =0),0,(($Q8       /$E8       )*100))</f>
        <v>87.67476930391372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41214000</v>
      </c>
      <c r="C9" s="39">
        <f t="shared" si="2"/>
        <v>0</v>
      </c>
      <c r="D9" s="39">
        <f t="shared" si="2"/>
        <v>0</v>
      </c>
      <c r="E9" s="39">
        <f t="shared" si="2"/>
        <v>41214000</v>
      </c>
      <c r="F9" s="40">
        <f t="shared" si="2"/>
        <v>41214000</v>
      </c>
      <c r="G9" s="41">
        <f t="shared" si="2"/>
        <v>37952000</v>
      </c>
      <c r="H9" s="40">
        <f t="shared" si="2"/>
        <v>9962000</v>
      </c>
      <c r="I9" s="41">
        <f t="shared" si="2"/>
        <v>4464904</v>
      </c>
      <c r="J9" s="40">
        <f t="shared" si="2"/>
        <v>8610000</v>
      </c>
      <c r="K9" s="41">
        <f t="shared" si="2"/>
        <v>9827260</v>
      </c>
      <c r="L9" s="40">
        <f t="shared" si="2"/>
        <v>5692000</v>
      </c>
      <c r="M9" s="41">
        <f t="shared" si="2"/>
        <v>5772914</v>
      </c>
      <c r="N9" s="40">
        <f t="shared" si="2"/>
        <v>13687000</v>
      </c>
      <c r="O9" s="41">
        <f t="shared" si="2"/>
        <v>16548447</v>
      </c>
      <c r="P9" s="40">
        <f t="shared" si="2"/>
        <v>37951000</v>
      </c>
      <c r="Q9" s="41">
        <f t="shared" si="2"/>
        <v>36613525</v>
      </c>
      <c r="R9" s="20">
        <f>IF(($L9       =0),0,((($N9       -$L9       )/$L9       )*100))</f>
        <v>140.46029515108924</v>
      </c>
      <c r="S9" s="21">
        <f>IF(($M9       =0),0,((($O9       -$M9       )/$M9       )*100))</f>
        <v>186.65673869383818</v>
      </c>
      <c r="T9" s="20">
        <f>IF(($E9       =0),0,(($P9       /$E9       )*100))</f>
        <v>92.082787402339008</v>
      </c>
      <c r="U9" s="22">
        <f>IF(($E9       =0),0,(($Q9       /$E9       )*100))</f>
        <v>88.837591595089052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28770000</v>
      </c>
      <c r="C10" s="42"/>
      <c r="D10" s="42"/>
      <c r="E10" s="42">
        <f t="shared" ref="E10:E41" si="4">$B10      +$C10      +$D10</f>
        <v>28770000</v>
      </c>
      <c r="F10" s="43">
        <v>28770000</v>
      </c>
      <c r="G10" s="44">
        <v>25508000</v>
      </c>
      <c r="H10" s="43">
        <v>5672000</v>
      </c>
      <c r="I10" s="44">
        <v>1501566</v>
      </c>
      <c r="J10" s="43">
        <v>6854000</v>
      </c>
      <c r="K10" s="44">
        <v>6744594</v>
      </c>
      <c r="L10" s="43">
        <v>3468000</v>
      </c>
      <c r="M10" s="44">
        <v>3549092</v>
      </c>
      <c r="N10" s="43">
        <v>9514000</v>
      </c>
      <c r="O10" s="44">
        <v>12375512</v>
      </c>
      <c r="P10" s="43">
        <f t="shared" ref="P10:P41" si="5">$H10      +$J10      +$L10      +$N10</f>
        <v>25508000</v>
      </c>
      <c r="Q10" s="44">
        <f t="shared" ref="Q10:Q41" si="6">$I10      +$K10      +$M10      +$O10</f>
        <v>24170764</v>
      </c>
      <c r="R10" s="24">
        <f t="shared" ref="R10:R41" si="7">IF(($L10      =0),0,((($N10      -$L10      )/$L10      )*100))</f>
        <v>174.33679354094579</v>
      </c>
      <c r="S10" s="25">
        <f t="shared" ref="S10:S41" si="8">IF(($M10      =0),0,((($O10      -$M10      )/$M10      )*100))</f>
        <v>248.69515921255351</v>
      </c>
      <c r="T10" s="24">
        <f t="shared" ref="T10:T41" si="9">IF(($E10      =0),0,(($P10      /$E10      )*100))</f>
        <v>88.661800486618006</v>
      </c>
      <c r="U10" s="26">
        <f t="shared" ref="U10:U41" si="10">IF(($E10      =0),0,(($Q10      /$E10      )*100))</f>
        <v>84.013778241223491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12444000</v>
      </c>
      <c r="C13" s="42"/>
      <c r="D13" s="42"/>
      <c r="E13" s="42">
        <f t="shared" si="4"/>
        <v>12444000</v>
      </c>
      <c r="F13" s="43">
        <v>12444000</v>
      </c>
      <c r="G13" s="44">
        <v>12444000</v>
      </c>
      <c r="H13" s="43">
        <v>4290000</v>
      </c>
      <c r="I13" s="44">
        <v>2963338</v>
      </c>
      <c r="J13" s="43">
        <v>1756000</v>
      </c>
      <c r="K13" s="44">
        <v>3082666</v>
      </c>
      <c r="L13" s="43">
        <v>2224000</v>
      </c>
      <c r="M13" s="44">
        <v>2223822</v>
      </c>
      <c r="N13" s="43">
        <v>4173000</v>
      </c>
      <c r="O13" s="44">
        <v>4172935</v>
      </c>
      <c r="P13" s="43">
        <f t="shared" si="5"/>
        <v>12443000</v>
      </c>
      <c r="Q13" s="44">
        <f t="shared" si="6"/>
        <v>12442761</v>
      </c>
      <c r="R13" s="24">
        <f t="shared" si="7"/>
        <v>87.634892086330936</v>
      </c>
      <c r="S13" s="25">
        <f t="shared" si="8"/>
        <v>87.646987933386754</v>
      </c>
      <c r="T13" s="24">
        <f t="shared" si="9"/>
        <v>99.99196399871424</v>
      </c>
      <c r="U13" s="26">
        <f t="shared" si="10"/>
        <v>99.990043394406953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5059000</v>
      </c>
      <c r="C28" s="39">
        <f t="shared" si="11"/>
        <v>0</v>
      </c>
      <c r="D28" s="39">
        <f t="shared" si="11"/>
        <v>0</v>
      </c>
      <c r="E28" s="39">
        <f t="shared" si="11"/>
        <v>5059000</v>
      </c>
      <c r="F28" s="40">
        <f t="shared" si="11"/>
        <v>5059000</v>
      </c>
      <c r="G28" s="41">
        <f t="shared" si="11"/>
        <v>5059000</v>
      </c>
      <c r="H28" s="40">
        <f t="shared" si="11"/>
        <v>931000</v>
      </c>
      <c r="I28" s="41">
        <f t="shared" si="11"/>
        <v>1311250</v>
      </c>
      <c r="J28" s="40">
        <f t="shared" si="11"/>
        <v>1320000</v>
      </c>
      <c r="K28" s="41">
        <f t="shared" si="11"/>
        <v>907162</v>
      </c>
      <c r="L28" s="40">
        <f t="shared" si="11"/>
        <v>865000</v>
      </c>
      <c r="M28" s="41">
        <f t="shared" si="11"/>
        <v>856398</v>
      </c>
      <c r="N28" s="40">
        <f t="shared" si="11"/>
        <v>913000</v>
      </c>
      <c r="O28" s="41">
        <f t="shared" si="11"/>
        <v>881411</v>
      </c>
      <c r="P28" s="40">
        <f t="shared" si="11"/>
        <v>4029000</v>
      </c>
      <c r="Q28" s="41">
        <f t="shared" si="11"/>
        <v>3956221</v>
      </c>
      <c r="R28" s="20">
        <f t="shared" si="7"/>
        <v>5.5491329479768785</v>
      </c>
      <c r="S28" s="21">
        <f t="shared" si="8"/>
        <v>2.9207214402649235</v>
      </c>
      <c r="T28" s="20">
        <f t="shared" si="9"/>
        <v>79.640245107728802</v>
      </c>
      <c r="U28" s="22">
        <f t="shared" si="10"/>
        <v>78.201640640442776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117000</v>
      </c>
      <c r="I31" s="44">
        <v>33333</v>
      </c>
      <c r="J31" s="43">
        <v>241000</v>
      </c>
      <c r="K31" s="44">
        <v>241762</v>
      </c>
      <c r="L31" s="43">
        <v>541000</v>
      </c>
      <c r="M31" s="44">
        <v>540379</v>
      </c>
      <c r="N31" s="43">
        <v>756000</v>
      </c>
      <c r="O31" s="44">
        <v>756985</v>
      </c>
      <c r="P31" s="43">
        <f t="shared" si="5"/>
        <v>1655000</v>
      </c>
      <c r="Q31" s="44">
        <f t="shared" si="6"/>
        <v>1572459</v>
      </c>
      <c r="R31" s="24">
        <f t="shared" si="7"/>
        <v>39.741219963031419</v>
      </c>
      <c r="S31" s="25">
        <f t="shared" si="8"/>
        <v>40.08408913003651</v>
      </c>
      <c r="T31" s="24">
        <f t="shared" si="9"/>
        <v>91.944444444444443</v>
      </c>
      <c r="U31" s="26">
        <f t="shared" si="10"/>
        <v>87.358833333333337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3259000</v>
      </c>
      <c r="C33" s="42"/>
      <c r="D33" s="42"/>
      <c r="E33" s="42">
        <f t="shared" si="4"/>
        <v>3259000</v>
      </c>
      <c r="F33" s="43">
        <v>3259000</v>
      </c>
      <c r="G33" s="44">
        <v>3259000</v>
      </c>
      <c r="H33" s="43">
        <v>814000</v>
      </c>
      <c r="I33" s="44">
        <v>1277917</v>
      </c>
      <c r="J33" s="43">
        <v>1079000</v>
      </c>
      <c r="K33" s="44">
        <v>665400</v>
      </c>
      <c r="L33" s="43">
        <v>324000</v>
      </c>
      <c r="M33" s="44">
        <v>316019</v>
      </c>
      <c r="N33" s="43">
        <v>157000</v>
      </c>
      <c r="O33" s="44">
        <v>124426</v>
      </c>
      <c r="P33" s="43">
        <f t="shared" si="5"/>
        <v>2374000</v>
      </c>
      <c r="Q33" s="44">
        <f t="shared" si="6"/>
        <v>2383762</v>
      </c>
      <c r="R33" s="24">
        <f t="shared" si="7"/>
        <v>-51.543209876543209</v>
      </c>
      <c r="S33" s="25">
        <f t="shared" si="8"/>
        <v>-60.627050905167089</v>
      </c>
      <c r="T33" s="24">
        <f t="shared" si="9"/>
        <v>72.844430806996002</v>
      </c>
      <c r="U33" s="26">
        <f t="shared" si="10"/>
        <v>73.143970543111379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46273000</v>
      </c>
      <c r="C61" s="39">
        <f t="shared" si="26"/>
        <v>0</v>
      </c>
      <c r="D61" s="39">
        <f t="shared" si="26"/>
        <v>0</v>
      </c>
      <c r="E61" s="39">
        <f t="shared" si="26"/>
        <v>46273000</v>
      </c>
      <c r="F61" s="40">
        <f t="shared" si="26"/>
        <v>46273000</v>
      </c>
      <c r="G61" s="41">
        <f t="shared" si="26"/>
        <v>43011000</v>
      </c>
      <c r="H61" s="40">
        <f t="shared" si="26"/>
        <v>10893000</v>
      </c>
      <c r="I61" s="41">
        <f t="shared" si="26"/>
        <v>5776154</v>
      </c>
      <c r="J61" s="40">
        <f t="shared" si="26"/>
        <v>9930000</v>
      </c>
      <c r="K61" s="41">
        <f t="shared" si="26"/>
        <v>10734422</v>
      </c>
      <c r="L61" s="40">
        <f t="shared" si="26"/>
        <v>6557000</v>
      </c>
      <c r="M61" s="41">
        <f t="shared" si="26"/>
        <v>6629312</v>
      </c>
      <c r="N61" s="40">
        <f t="shared" si="26"/>
        <v>14600000</v>
      </c>
      <c r="O61" s="41">
        <f t="shared" si="26"/>
        <v>17429858</v>
      </c>
      <c r="P61" s="40">
        <f t="shared" si="26"/>
        <v>41980000</v>
      </c>
      <c r="Q61" s="41">
        <f t="shared" si="26"/>
        <v>40569746</v>
      </c>
      <c r="R61" s="20">
        <f t="shared" si="16"/>
        <v>122.6628031111789</v>
      </c>
      <c r="S61" s="21">
        <f t="shared" si="17"/>
        <v>162.92106933570182</v>
      </c>
      <c r="T61" s="20">
        <f t="shared" si="18"/>
        <v>90.722451537613722</v>
      </c>
      <c r="U61" s="22">
        <f t="shared" si="19"/>
        <v>87.67476930391372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46273000</v>
      </c>
      <c r="C65" s="48">
        <f t="shared" si="30"/>
        <v>0</v>
      </c>
      <c r="D65" s="48">
        <f t="shared" si="30"/>
        <v>0</v>
      </c>
      <c r="E65" s="48">
        <f t="shared" si="30"/>
        <v>46273000</v>
      </c>
      <c r="F65" s="49">
        <f t="shared" si="30"/>
        <v>46273000</v>
      </c>
      <c r="G65" s="50">
        <f t="shared" si="30"/>
        <v>43011000</v>
      </c>
      <c r="H65" s="49">
        <f t="shared" si="30"/>
        <v>10893000</v>
      </c>
      <c r="I65" s="50">
        <f t="shared" si="30"/>
        <v>5776154</v>
      </c>
      <c r="J65" s="49">
        <f t="shared" si="30"/>
        <v>9930000</v>
      </c>
      <c r="K65" s="50">
        <f t="shared" si="30"/>
        <v>10734422</v>
      </c>
      <c r="L65" s="49">
        <f t="shared" si="30"/>
        <v>6557000</v>
      </c>
      <c r="M65" s="51">
        <f t="shared" si="30"/>
        <v>6629312</v>
      </c>
      <c r="N65" s="49">
        <f t="shared" si="30"/>
        <v>14600000</v>
      </c>
      <c r="O65" s="50">
        <f t="shared" si="30"/>
        <v>17429858</v>
      </c>
      <c r="P65" s="49">
        <f t="shared" si="30"/>
        <v>41980000</v>
      </c>
      <c r="Q65" s="50">
        <f t="shared" si="30"/>
        <v>40569746</v>
      </c>
      <c r="R65" s="34">
        <f t="shared" si="16"/>
        <v>122.6628031111789</v>
      </c>
      <c r="S65" s="35">
        <f t="shared" si="17"/>
        <v>162.92106933570182</v>
      </c>
      <c r="T65" s="34">
        <f t="shared" si="18"/>
        <v>90.722451537613722</v>
      </c>
      <c r="U65" s="35">
        <f t="shared" si="19"/>
        <v>87.67476930391372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345581000</v>
      </c>
      <c r="C8" s="36">
        <f t="shared" si="0"/>
        <v>0</v>
      </c>
      <c r="D8" s="36">
        <f t="shared" si="0"/>
        <v>0</v>
      </c>
      <c r="E8" s="36">
        <f t="shared" si="0"/>
        <v>345581000</v>
      </c>
      <c r="F8" s="37">
        <f t="shared" si="0"/>
        <v>345581000</v>
      </c>
      <c r="G8" s="38">
        <f t="shared" si="0"/>
        <v>336096000</v>
      </c>
      <c r="H8" s="37">
        <f t="shared" si="0"/>
        <v>39103000</v>
      </c>
      <c r="I8" s="38">
        <f t="shared" si="0"/>
        <v>42913088</v>
      </c>
      <c r="J8" s="37">
        <f t="shared" si="0"/>
        <v>129311000</v>
      </c>
      <c r="K8" s="38">
        <f t="shared" si="0"/>
        <v>51432005</v>
      </c>
      <c r="L8" s="37">
        <f t="shared" si="0"/>
        <v>99949000</v>
      </c>
      <c r="M8" s="38">
        <f t="shared" si="0"/>
        <v>58431288</v>
      </c>
      <c r="N8" s="37">
        <f t="shared" si="0"/>
        <v>56482000</v>
      </c>
      <c r="O8" s="38">
        <f t="shared" si="0"/>
        <v>383349763</v>
      </c>
      <c r="P8" s="37">
        <f t="shared" si="0"/>
        <v>324845000</v>
      </c>
      <c r="Q8" s="38">
        <f t="shared" si="0"/>
        <v>536126144</v>
      </c>
      <c r="R8" s="16">
        <f>IF(($L8       =0),0,((($N8       -$L8       )/$L8       )*100))</f>
        <v>-43.489179481535587</v>
      </c>
      <c r="S8" s="17">
        <f>IF(($M8       =0),0,((($O8       -$M8       )/$M8       )*100))</f>
        <v>556.06933566140106</v>
      </c>
      <c r="T8" s="16">
        <f>IF(($E8       =0),0,(($P8       /$E8       )*100))</f>
        <v>93.999670120753166</v>
      </c>
      <c r="U8" s="18">
        <f>IF(($E8       =0),0,(($Q8       /$E8       )*100))</f>
        <v>155.13762157063033</v>
      </c>
      <c r="V8" s="37">
        <f t="shared" ref="V8:W8" si="1">+V9+V28</f>
        <v>240242000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335004000</v>
      </c>
      <c r="C9" s="39">
        <f t="shared" si="2"/>
        <v>0</v>
      </c>
      <c r="D9" s="39">
        <f t="shared" si="2"/>
        <v>0</v>
      </c>
      <c r="E9" s="39">
        <f t="shared" si="2"/>
        <v>335004000</v>
      </c>
      <c r="F9" s="40">
        <f t="shared" si="2"/>
        <v>335004000</v>
      </c>
      <c r="G9" s="41">
        <f t="shared" si="2"/>
        <v>325519000</v>
      </c>
      <c r="H9" s="40">
        <f t="shared" si="2"/>
        <v>37180000</v>
      </c>
      <c r="I9" s="41">
        <f t="shared" si="2"/>
        <v>41246575</v>
      </c>
      <c r="J9" s="40">
        <f t="shared" si="2"/>
        <v>127208000</v>
      </c>
      <c r="K9" s="41">
        <f t="shared" si="2"/>
        <v>50518586</v>
      </c>
      <c r="L9" s="40">
        <f t="shared" si="2"/>
        <v>97214000</v>
      </c>
      <c r="M9" s="41">
        <f t="shared" si="2"/>
        <v>58381383</v>
      </c>
      <c r="N9" s="40">
        <f t="shared" si="2"/>
        <v>54342000</v>
      </c>
      <c r="O9" s="41">
        <f t="shared" si="2"/>
        <v>383309617</v>
      </c>
      <c r="P9" s="40">
        <f t="shared" si="2"/>
        <v>315944000</v>
      </c>
      <c r="Q9" s="41">
        <f t="shared" si="2"/>
        <v>533456161</v>
      </c>
      <c r="R9" s="20">
        <f>IF(($L9       =0),0,((($N9       -$L9       )/$L9       )*100))</f>
        <v>-44.100643940173228</v>
      </c>
      <c r="S9" s="21">
        <f>IF(($M9       =0),0,((($O9       -$M9       )/$M9       )*100))</f>
        <v>556.56138533066269</v>
      </c>
      <c r="T9" s="20">
        <f>IF(($E9       =0),0,(($P9       /$E9       )*100))</f>
        <v>94.310515695334985</v>
      </c>
      <c r="U9" s="22">
        <f>IF(($E9       =0),0,(($Q9       /$E9       )*100))</f>
        <v>159.23874371649293</v>
      </c>
      <c r="V9" s="40">
        <f t="shared" ref="V9:W9" si="3">SUM(V10:V27)</f>
        <v>240242000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250300000</v>
      </c>
      <c r="C12" s="42"/>
      <c r="D12" s="42"/>
      <c r="E12" s="42">
        <f t="shared" si="4"/>
        <v>250300000</v>
      </c>
      <c r="F12" s="43">
        <v>250300000</v>
      </c>
      <c r="G12" s="44">
        <v>250300000</v>
      </c>
      <c r="H12" s="43">
        <v>29956000</v>
      </c>
      <c r="I12" s="44">
        <v>34088839</v>
      </c>
      <c r="J12" s="43">
        <v>108072000</v>
      </c>
      <c r="K12" s="44">
        <v>45555329</v>
      </c>
      <c r="L12" s="43">
        <v>81565000</v>
      </c>
      <c r="M12" s="44">
        <v>50585161</v>
      </c>
      <c r="N12" s="43">
        <v>30707000</v>
      </c>
      <c r="O12" s="44">
        <v>338853471</v>
      </c>
      <c r="P12" s="43">
        <f t="shared" si="5"/>
        <v>250300000</v>
      </c>
      <c r="Q12" s="44">
        <f t="shared" si="6"/>
        <v>469082800</v>
      </c>
      <c r="R12" s="24">
        <f t="shared" si="7"/>
        <v>-62.352724820695151</v>
      </c>
      <c r="S12" s="25">
        <f t="shared" si="8"/>
        <v>569.86733718214316</v>
      </c>
      <c r="T12" s="24">
        <f t="shared" si="9"/>
        <v>100</v>
      </c>
      <c r="U12" s="26">
        <f t="shared" si="10"/>
        <v>187.40823012385138</v>
      </c>
      <c r="V12" s="43">
        <v>221988000</v>
      </c>
      <c r="W12" s="44"/>
    </row>
    <row r="13" spans="1:23" ht="13" x14ac:dyDescent="0.3">
      <c r="A13" s="23" t="s">
        <v>39</v>
      </c>
      <c r="B13" s="42">
        <v>3700000</v>
      </c>
      <c r="C13" s="42"/>
      <c r="D13" s="42"/>
      <c r="E13" s="42">
        <f t="shared" si="4"/>
        <v>3700000</v>
      </c>
      <c r="F13" s="43">
        <v>3700000</v>
      </c>
      <c r="G13" s="44">
        <v>1665000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7500000</v>
      </c>
      <c r="C14" s="42"/>
      <c r="D14" s="42"/>
      <c r="E14" s="42">
        <f t="shared" si="4"/>
        <v>7500000</v>
      </c>
      <c r="F14" s="43">
        <v>7500000</v>
      </c>
      <c r="G14" s="44">
        <v>7400000</v>
      </c>
      <c r="H14" s="43">
        <v>66000</v>
      </c>
      <c r="I14" s="44"/>
      <c r="J14" s="43">
        <v>405000</v>
      </c>
      <c r="K14" s="44"/>
      <c r="L14" s="43">
        <v>83000</v>
      </c>
      <c r="M14" s="44"/>
      <c r="N14" s="43">
        <v>225000</v>
      </c>
      <c r="O14" s="44">
        <v>603725</v>
      </c>
      <c r="P14" s="43">
        <f t="shared" si="5"/>
        <v>779000</v>
      </c>
      <c r="Q14" s="44">
        <f t="shared" si="6"/>
        <v>603725</v>
      </c>
      <c r="R14" s="24">
        <f t="shared" si="7"/>
        <v>171.08433734939757</v>
      </c>
      <c r="S14" s="25">
        <f t="shared" si="8"/>
        <v>0</v>
      </c>
      <c r="T14" s="24">
        <f t="shared" si="9"/>
        <v>10.386666666666667</v>
      </c>
      <c r="U14" s="26">
        <f t="shared" si="10"/>
        <v>8.049666666666667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18254000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73504000</v>
      </c>
      <c r="C25" s="42"/>
      <c r="D25" s="42"/>
      <c r="E25" s="42">
        <f t="shared" si="4"/>
        <v>73504000</v>
      </c>
      <c r="F25" s="43">
        <v>73504000</v>
      </c>
      <c r="G25" s="44">
        <v>66154000</v>
      </c>
      <c r="H25" s="43">
        <v>7158000</v>
      </c>
      <c r="I25" s="44">
        <v>7157736</v>
      </c>
      <c r="J25" s="43">
        <v>18731000</v>
      </c>
      <c r="K25" s="44">
        <v>4963257</v>
      </c>
      <c r="L25" s="43">
        <v>15566000</v>
      </c>
      <c r="M25" s="44">
        <v>7796222</v>
      </c>
      <c r="N25" s="43">
        <v>23410000</v>
      </c>
      <c r="O25" s="44">
        <v>43852421</v>
      </c>
      <c r="P25" s="43">
        <f t="shared" si="5"/>
        <v>64865000</v>
      </c>
      <c r="Q25" s="44">
        <f t="shared" si="6"/>
        <v>63769636</v>
      </c>
      <c r="R25" s="24">
        <f t="shared" si="7"/>
        <v>50.391879737890278</v>
      </c>
      <c r="S25" s="25">
        <f t="shared" si="8"/>
        <v>462.48296931513755</v>
      </c>
      <c r="T25" s="24">
        <f t="shared" si="9"/>
        <v>88.246898127993035</v>
      </c>
      <c r="U25" s="26">
        <f t="shared" si="10"/>
        <v>86.756688071397463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10577000</v>
      </c>
      <c r="C28" s="39">
        <f t="shared" si="11"/>
        <v>0</v>
      </c>
      <c r="D28" s="39">
        <f t="shared" si="11"/>
        <v>0</v>
      </c>
      <c r="E28" s="39">
        <f t="shared" si="11"/>
        <v>10577000</v>
      </c>
      <c r="F28" s="40">
        <f t="shared" si="11"/>
        <v>10577000</v>
      </c>
      <c r="G28" s="41">
        <f t="shared" si="11"/>
        <v>10577000</v>
      </c>
      <c r="H28" s="40">
        <f t="shared" si="11"/>
        <v>1923000</v>
      </c>
      <c r="I28" s="41">
        <f t="shared" si="11"/>
        <v>1666513</v>
      </c>
      <c r="J28" s="40">
        <f t="shared" si="11"/>
        <v>2103000</v>
      </c>
      <c r="K28" s="41">
        <f t="shared" si="11"/>
        <v>913419</v>
      </c>
      <c r="L28" s="40">
        <f t="shared" si="11"/>
        <v>2735000</v>
      </c>
      <c r="M28" s="41">
        <f t="shared" si="11"/>
        <v>49905</v>
      </c>
      <c r="N28" s="40">
        <f t="shared" si="11"/>
        <v>2140000</v>
      </c>
      <c r="O28" s="41">
        <f t="shared" si="11"/>
        <v>40146</v>
      </c>
      <c r="P28" s="40">
        <f t="shared" si="11"/>
        <v>8901000</v>
      </c>
      <c r="Q28" s="41">
        <f t="shared" si="11"/>
        <v>2669983</v>
      </c>
      <c r="R28" s="20">
        <f t="shared" si="7"/>
        <v>-21.755027422303474</v>
      </c>
      <c r="S28" s="21">
        <f t="shared" si="8"/>
        <v>-19.555154794108805</v>
      </c>
      <c r="T28" s="20">
        <f t="shared" si="9"/>
        <v>84.15429705965775</v>
      </c>
      <c r="U28" s="22">
        <f t="shared" si="10"/>
        <v>25.243292048785097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86000</v>
      </c>
      <c r="I31" s="44">
        <v>127500</v>
      </c>
      <c r="J31" s="43">
        <v>157000</v>
      </c>
      <c r="K31" s="44">
        <v>70700</v>
      </c>
      <c r="L31" s="43">
        <v>741000</v>
      </c>
      <c r="M31" s="44"/>
      <c r="N31" s="43">
        <v>682000</v>
      </c>
      <c r="O31" s="44"/>
      <c r="P31" s="43">
        <f t="shared" si="5"/>
        <v>1666000</v>
      </c>
      <c r="Q31" s="44">
        <f t="shared" si="6"/>
        <v>198200</v>
      </c>
      <c r="R31" s="24">
        <f t="shared" si="7"/>
        <v>-7.9622132253711202</v>
      </c>
      <c r="S31" s="25">
        <f t="shared" si="8"/>
        <v>0</v>
      </c>
      <c r="T31" s="24">
        <f t="shared" si="9"/>
        <v>87.68421052631578</v>
      </c>
      <c r="U31" s="26">
        <f t="shared" si="10"/>
        <v>10.43157894736842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2677000</v>
      </c>
      <c r="C33" s="42"/>
      <c r="D33" s="42"/>
      <c r="E33" s="42">
        <f t="shared" si="4"/>
        <v>2677000</v>
      </c>
      <c r="F33" s="43">
        <v>2677000</v>
      </c>
      <c r="G33" s="44">
        <v>2677000</v>
      </c>
      <c r="H33" s="43">
        <v>124000</v>
      </c>
      <c r="I33" s="44">
        <v>231565</v>
      </c>
      <c r="J33" s="43">
        <v>159000</v>
      </c>
      <c r="K33" s="44">
        <v>159350</v>
      </c>
      <c r="L33" s="43">
        <v>493000</v>
      </c>
      <c r="M33" s="44"/>
      <c r="N33" s="43">
        <v>459000</v>
      </c>
      <c r="O33" s="44"/>
      <c r="P33" s="43">
        <f t="shared" si="5"/>
        <v>1235000</v>
      </c>
      <c r="Q33" s="44">
        <f t="shared" si="6"/>
        <v>390915</v>
      </c>
      <c r="R33" s="24">
        <f t="shared" si="7"/>
        <v>-6.8965517241379306</v>
      </c>
      <c r="S33" s="25">
        <f t="shared" si="8"/>
        <v>0</v>
      </c>
      <c r="T33" s="24">
        <f t="shared" si="9"/>
        <v>46.1337317893164</v>
      </c>
      <c r="U33" s="26">
        <f t="shared" si="10"/>
        <v>14.602726933134106</v>
      </c>
      <c r="V33" s="43"/>
      <c r="W33" s="44"/>
    </row>
    <row r="34" spans="1:23" ht="13" x14ac:dyDescent="0.3">
      <c r="A34" s="23" t="s">
        <v>60</v>
      </c>
      <c r="B34" s="42">
        <v>6000000</v>
      </c>
      <c r="C34" s="42"/>
      <c r="D34" s="42"/>
      <c r="E34" s="42">
        <f t="shared" si="4"/>
        <v>6000000</v>
      </c>
      <c r="F34" s="43">
        <v>6000000</v>
      </c>
      <c r="G34" s="44">
        <v>6000000</v>
      </c>
      <c r="H34" s="43">
        <v>1713000</v>
      </c>
      <c r="I34" s="44">
        <v>1307448</v>
      </c>
      <c r="J34" s="43">
        <v>1787000</v>
      </c>
      <c r="K34" s="44">
        <v>683369</v>
      </c>
      <c r="L34" s="43">
        <v>1501000</v>
      </c>
      <c r="M34" s="44">
        <v>49905</v>
      </c>
      <c r="N34" s="43">
        <v>999000</v>
      </c>
      <c r="O34" s="44">
        <v>40146</v>
      </c>
      <c r="P34" s="43">
        <f t="shared" si="5"/>
        <v>6000000</v>
      </c>
      <c r="Q34" s="44">
        <f t="shared" si="6"/>
        <v>2080868</v>
      </c>
      <c r="R34" s="24">
        <f t="shared" si="7"/>
        <v>-33.444370419720187</v>
      </c>
      <c r="S34" s="25">
        <f t="shared" si="8"/>
        <v>-19.555154794108805</v>
      </c>
      <c r="T34" s="24">
        <f t="shared" si="9"/>
        <v>100</v>
      </c>
      <c r="U34" s="26">
        <f t="shared" si="10"/>
        <v>34.681133333333335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3000000</v>
      </c>
      <c r="C43" s="45">
        <f t="shared" si="20"/>
        <v>0</v>
      </c>
      <c r="D43" s="45">
        <f t="shared" si="20"/>
        <v>0</v>
      </c>
      <c r="E43" s="45">
        <f t="shared" si="20"/>
        <v>3000000</v>
      </c>
      <c r="F43" s="46">
        <f t="shared" si="20"/>
        <v>3000000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3000000</v>
      </c>
      <c r="C44" s="39">
        <f t="shared" si="22"/>
        <v>0</v>
      </c>
      <c r="D44" s="39">
        <f t="shared" si="22"/>
        <v>0</v>
      </c>
      <c r="E44" s="39">
        <f t="shared" si="22"/>
        <v>3000000</v>
      </c>
      <c r="F44" s="40">
        <f t="shared" si="22"/>
        <v>3000000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348581000</v>
      </c>
      <c r="C61" s="39">
        <f t="shared" si="26"/>
        <v>0</v>
      </c>
      <c r="D61" s="39">
        <f t="shared" si="26"/>
        <v>0</v>
      </c>
      <c r="E61" s="39">
        <f t="shared" si="26"/>
        <v>348581000</v>
      </c>
      <c r="F61" s="40">
        <f t="shared" si="26"/>
        <v>348581000</v>
      </c>
      <c r="G61" s="41">
        <f t="shared" si="26"/>
        <v>336096000</v>
      </c>
      <c r="H61" s="40">
        <f t="shared" si="26"/>
        <v>39103000</v>
      </c>
      <c r="I61" s="41">
        <f t="shared" si="26"/>
        <v>42913088</v>
      </c>
      <c r="J61" s="40">
        <f t="shared" si="26"/>
        <v>129311000</v>
      </c>
      <c r="K61" s="41">
        <f t="shared" si="26"/>
        <v>51432005</v>
      </c>
      <c r="L61" s="40">
        <f t="shared" si="26"/>
        <v>99949000</v>
      </c>
      <c r="M61" s="41">
        <f t="shared" si="26"/>
        <v>58431288</v>
      </c>
      <c r="N61" s="40">
        <f t="shared" si="26"/>
        <v>56482000</v>
      </c>
      <c r="O61" s="41">
        <f t="shared" si="26"/>
        <v>383349763</v>
      </c>
      <c r="P61" s="40">
        <f t="shared" si="26"/>
        <v>324845000</v>
      </c>
      <c r="Q61" s="41">
        <f t="shared" si="26"/>
        <v>536126144</v>
      </c>
      <c r="R61" s="20">
        <f t="shared" si="16"/>
        <v>-43.489179481535587</v>
      </c>
      <c r="S61" s="21">
        <f t="shared" si="17"/>
        <v>556.06933566140106</v>
      </c>
      <c r="T61" s="20">
        <f t="shared" si="18"/>
        <v>93.190678780541674</v>
      </c>
      <c r="U61" s="22">
        <f t="shared" si="19"/>
        <v>153.80245739153884</v>
      </c>
      <c r="V61" s="40">
        <f t="shared" ref="V61:W61" si="27">+V8+V43</f>
        <v>240242000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348581000</v>
      </c>
      <c r="C65" s="48">
        <f t="shared" si="30"/>
        <v>0</v>
      </c>
      <c r="D65" s="48">
        <f t="shared" si="30"/>
        <v>0</v>
      </c>
      <c r="E65" s="48">
        <f t="shared" si="30"/>
        <v>348581000</v>
      </c>
      <c r="F65" s="49">
        <f t="shared" si="30"/>
        <v>348581000</v>
      </c>
      <c r="G65" s="50">
        <f t="shared" si="30"/>
        <v>336096000</v>
      </c>
      <c r="H65" s="49">
        <f t="shared" si="30"/>
        <v>39103000</v>
      </c>
      <c r="I65" s="50">
        <f t="shared" si="30"/>
        <v>42913088</v>
      </c>
      <c r="J65" s="49">
        <f t="shared" si="30"/>
        <v>129311000</v>
      </c>
      <c r="K65" s="50">
        <f t="shared" si="30"/>
        <v>51432005</v>
      </c>
      <c r="L65" s="49">
        <f t="shared" si="30"/>
        <v>99949000</v>
      </c>
      <c r="M65" s="51">
        <f t="shared" si="30"/>
        <v>58431288</v>
      </c>
      <c r="N65" s="49">
        <f t="shared" si="30"/>
        <v>56482000</v>
      </c>
      <c r="O65" s="50">
        <f t="shared" si="30"/>
        <v>383349763</v>
      </c>
      <c r="P65" s="49">
        <f t="shared" si="30"/>
        <v>324845000</v>
      </c>
      <c r="Q65" s="50">
        <f t="shared" si="30"/>
        <v>536126144</v>
      </c>
      <c r="R65" s="34">
        <f t="shared" si="16"/>
        <v>-43.489179481535587</v>
      </c>
      <c r="S65" s="35">
        <f t="shared" si="17"/>
        <v>556.06933566140106</v>
      </c>
      <c r="T65" s="34">
        <f t="shared" si="18"/>
        <v>93.190678780541674</v>
      </c>
      <c r="U65" s="35">
        <f t="shared" si="19"/>
        <v>153.80245739153884</v>
      </c>
      <c r="V65" s="49">
        <f>+V61+V62</f>
        <v>240242000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44037000</v>
      </c>
      <c r="C8" s="36">
        <f t="shared" si="0"/>
        <v>0</v>
      </c>
      <c r="D8" s="36">
        <f t="shared" si="0"/>
        <v>0</v>
      </c>
      <c r="E8" s="36">
        <f t="shared" si="0"/>
        <v>44037000</v>
      </c>
      <c r="F8" s="37">
        <f t="shared" si="0"/>
        <v>44037000</v>
      </c>
      <c r="G8" s="38">
        <f t="shared" si="0"/>
        <v>37225000</v>
      </c>
      <c r="H8" s="37">
        <f t="shared" si="0"/>
        <v>2814000</v>
      </c>
      <c r="I8" s="38">
        <f t="shared" si="0"/>
        <v>2757936</v>
      </c>
      <c r="J8" s="37">
        <f t="shared" si="0"/>
        <v>5927000</v>
      </c>
      <c r="K8" s="38">
        <f t="shared" si="0"/>
        <v>5412600</v>
      </c>
      <c r="L8" s="37">
        <f t="shared" si="0"/>
        <v>7106000</v>
      </c>
      <c r="M8" s="38">
        <f t="shared" si="0"/>
        <v>9229346</v>
      </c>
      <c r="N8" s="37">
        <f t="shared" si="0"/>
        <v>20125000</v>
      </c>
      <c r="O8" s="38">
        <f t="shared" si="0"/>
        <v>19943449</v>
      </c>
      <c r="P8" s="37">
        <f t="shared" si="0"/>
        <v>35972000</v>
      </c>
      <c r="Q8" s="38">
        <f t="shared" si="0"/>
        <v>37343331</v>
      </c>
      <c r="R8" s="16">
        <f>IF(($L8       =0),0,((($N8       -$L8       )/$L8       )*100))</f>
        <v>183.21137067267099</v>
      </c>
      <c r="S8" s="17">
        <f>IF(($M8       =0),0,((($O8       -$M8       )/$M8       )*100))</f>
        <v>116.08734790092386</v>
      </c>
      <c r="T8" s="16">
        <f>IF(($E8       =0),0,(($P8       /$E8       )*100))</f>
        <v>81.68585507641302</v>
      </c>
      <c r="U8" s="18">
        <f>IF(($E8       =0),0,(($Q8       /$E8       )*100))</f>
        <v>84.799897813202534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39503000</v>
      </c>
      <c r="C9" s="39">
        <f t="shared" si="2"/>
        <v>0</v>
      </c>
      <c r="D9" s="39">
        <f t="shared" si="2"/>
        <v>0</v>
      </c>
      <c r="E9" s="39">
        <f t="shared" si="2"/>
        <v>39503000</v>
      </c>
      <c r="F9" s="40">
        <f t="shared" si="2"/>
        <v>39503000</v>
      </c>
      <c r="G9" s="41">
        <f t="shared" si="2"/>
        <v>32691000</v>
      </c>
      <c r="H9" s="40">
        <f t="shared" si="2"/>
        <v>1462000</v>
      </c>
      <c r="I9" s="41">
        <f t="shared" si="2"/>
        <v>1364882</v>
      </c>
      <c r="J9" s="40">
        <f t="shared" si="2"/>
        <v>4754000</v>
      </c>
      <c r="K9" s="41">
        <f t="shared" si="2"/>
        <v>4076147</v>
      </c>
      <c r="L9" s="40">
        <f t="shared" si="2"/>
        <v>6268000</v>
      </c>
      <c r="M9" s="41">
        <f t="shared" si="2"/>
        <v>7995288</v>
      </c>
      <c r="N9" s="40">
        <f t="shared" si="2"/>
        <v>19805000</v>
      </c>
      <c r="O9" s="41">
        <f t="shared" si="2"/>
        <v>19255413</v>
      </c>
      <c r="P9" s="40">
        <f t="shared" si="2"/>
        <v>32289000</v>
      </c>
      <c r="Q9" s="41">
        <f t="shared" si="2"/>
        <v>32691730</v>
      </c>
      <c r="R9" s="20">
        <f>IF(($L9       =0),0,((($N9       -$L9       )/$L9       )*100))</f>
        <v>215.97000638162092</v>
      </c>
      <c r="S9" s="21">
        <f>IF(($M9       =0),0,((($O9       -$M9       )/$M9       )*100))</f>
        <v>140.83451402876295</v>
      </c>
      <c r="T9" s="20">
        <f>IF(($E9       =0),0,(($P9       /$E9       )*100))</f>
        <v>81.738095840822211</v>
      </c>
      <c r="U9" s="22">
        <f>IF(($E9       =0),0,(($Q9       /$E9       )*100))</f>
        <v>82.757588031288762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25756000</v>
      </c>
      <c r="C10" s="42"/>
      <c r="D10" s="42"/>
      <c r="E10" s="42">
        <f t="shared" ref="E10:E41" si="4">$B10      +$C10      +$D10</f>
        <v>25756000</v>
      </c>
      <c r="F10" s="43">
        <v>25756000</v>
      </c>
      <c r="G10" s="44">
        <v>18944000</v>
      </c>
      <c r="H10" s="43">
        <v>966000</v>
      </c>
      <c r="I10" s="44">
        <v>868640</v>
      </c>
      <c r="J10" s="43">
        <v>2713000</v>
      </c>
      <c r="K10" s="44">
        <v>2620897</v>
      </c>
      <c r="L10" s="43">
        <v>2850000</v>
      </c>
      <c r="M10" s="44">
        <v>2536086</v>
      </c>
      <c r="N10" s="43">
        <v>12415000</v>
      </c>
      <c r="O10" s="44">
        <v>12918377</v>
      </c>
      <c r="P10" s="43">
        <f t="shared" ref="P10:P41" si="5">$H10      +$J10      +$L10      +$N10</f>
        <v>18944000</v>
      </c>
      <c r="Q10" s="44">
        <f t="shared" ref="Q10:Q41" si="6">$I10      +$K10      +$M10      +$O10</f>
        <v>18944000</v>
      </c>
      <c r="R10" s="24">
        <f t="shared" ref="R10:R41" si="7">IF(($L10      =0),0,((($N10      -$L10      )/$L10      )*100))</f>
        <v>335.61403508771929</v>
      </c>
      <c r="S10" s="25">
        <f t="shared" ref="S10:S41" si="8">IF(($M10      =0),0,((($O10      -$M10      )/$M10      )*100))</f>
        <v>409.38244996423629</v>
      </c>
      <c r="T10" s="24">
        <f t="shared" ref="T10:T41" si="9">IF(($E10      =0),0,(($P10      /$E10      )*100))</f>
        <v>73.551793756794538</v>
      </c>
      <c r="U10" s="26">
        <f t="shared" ref="U10:U41" si="10">IF(($E10      =0),0,(($Q10      /$E10      )*100))</f>
        <v>73.551793756794538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1147000</v>
      </c>
      <c r="C13" s="42"/>
      <c r="D13" s="42"/>
      <c r="E13" s="42">
        <f t="shared" si="4"/>
        <v>1147000</v>
      </c>
      <c r="F13" s="43">
        <v>1147000</v>
      </c>
      <c r="G13" s="44">
        <v>1147000</v>
      </c>
      <c r="H13" s="43"/>
      <c r="I13" s="44"/>
      <c r="J13" s="43">
        <v>745000</v>
      </c>
      <c r="K13" s="44">
        <v>97796</v>
      </c>
      <c r="L13" s="43"/>
      <c r="M13" s="44"/>
      <c r="N13" s="43"/>
      <c r="O13" s="44">
        <v>1049934</v>
      </c>
      <c r="P13" s="43">
        <f t="shared" si="5"/>
        <v>745000</v>
      </c>
      <c r="Q13" s="44">
        <f t="shared" si="6"/>
        <v>1147730</v>
      </c>
      <c r="R13" s="24">
        <f t="shared" si="7"/>
        <v>0</v>
      </c>
      <c r="S13" s="25">
        <f t="shared" si="8"/>
        <v>0</v>
      </c>
      <c r="T13" s="24">
        <f t="shared" si="9"/>
        <v>64.952048823016568</v>
      </c>
      <c r="U13" s="26">
        <f t="shared" si="10"/>
        <v>100.06364428945074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12600000</v>
      </c>
      <c r="C23" s="42"/>
      <c r="D23" s="42"/>
      <c r="E23" s="42">
        <f t="shared" si="4"/>
        <v>12600000</v>
      </c>
      <c r="F23" s="43">
        <v>12600000</v>
      </c>
      <c r="G23" s="44">
        <v>12600000</v>
      </c>
      <c r="H23" s="43">
        <v>496000</v>
      </c>
      <c r="I23" s="44">
        <v>496242</v>
      </c>
      <c r="J23" s="43">
        <v>1296000</v>
      </c>
      <c r="K23" s="44">
        <v>1357454</v>
      </c>
      <c r="L23" s="43">
        <v>3418000</v>
      </c>
      <c r="M23" s="44">
        <v>5459202</v>
      </c>
      <c r="N23" s="43">
        <v>7390000</v>
      </c>
      <c r="O23" s="44">
        <v>5287102</v>
      </c>
      <c r="P23" s="43">
        <f t="shared" si="5"/>
        <v>12600000</v>
      </c>
      <c r="Q23" s="44">
        <f t="shared" si="6"/>
        <v>12600000</v>
      </c>
      <c r="R23" s="24">
        <f t="shared" si="7"/>
        <v>116.20830895260386</v>
      </c>
      <c r="S23" s="25">
        <f t="shared" si="8"/>
        <v>-3.1524753984190363</v>
      </c>
      <c r="T23" s="24">
        <f t="shared" si="9"/>
        <v>100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4534000</v>
      </c>
      <c r="C28" s="39">
        <f t="shared" si="11"/>
        <v>0</v>
      </c>
      <c r="D28" s="39">
        <f t="shared" si="11"/>
        <v>0</v>
      </c>
      <c r="E28" s="39">
        <f t="shared" si="11"/>
        <v>4534000</v>
      </c>
      <c r="F28" s="40">
        <f t="shared" si="11"/>
        <v>4534000</v>
      </c>
      <c r="G28" s="41">
        <f t="shared" si="11"/>
        <v>4534000</v>
      </c>
      <c r="H28" s="40">
        <f t="shared" si="11"/>
        <v>1352000</v>
      </c>
      <c r="I28" s="41">
        <f t="shared" si="11"/>
        <v>1393054</v>
      </c>
      <c r="J28" s="40">
        <f t="shared" si="11"/>
        <v>1173000</v>
      </c>
      <c r="K28" s="41">
        <f t="shared" si="11"/>
        <v>1336453</v>
      </c>
      <c r="L28" s="40">
        <f t="shared" si="11"/>
        <v>838000</v>
      </c>
      <c r="M28" s="41">
        <f t="shared" si="11"/>
        <v>1234058</v>
      </c>
      <c r="N28" s="40">
        <f t="shared" si="11"/>
        <v>320000</v>
      </c>
      <c r="O28" s="41">
        <f t="shared" si="11"/>
        <v>688036</v>
      </c>
      <c r="P28" s="40">
        <f t="shared" si="11"/>
        <v>3683000</v>
      </c>
      <c r="Q28" s="41">
        <f t="shared" si="11"/>
        <v>4651601</v>
      </c>
      <c r="R28" s="20">
        <f t="shared" si="7"/>
        <v>-61.813842482100235</v>
      </c>
      <c r="S28" s="21">
        <f t="shared" si="8"/>
        <v>-44.246056506258213</v>
      </c>
      <c r="T28" s="20">
        <f t="shared" si="9"/>
        <v>81.230701367445974</v>
      </c>
      <c r="U28" s="22">
        <f t="shared" si="10"/>
        <v>102.59375827084251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918000</v>
      </c>
      <c r="I31" s="44">
        <v>917537</v>
      </c>
      <c r="J31" s="43">
        <v>393000</v>
      </c>
      <c r="K31" s="44">
        <v>393011</v>
      </c>
      <c r="L31" s="43">
        <v>523000</v>
      </c>
      <c r="M31" s="44">
        <v>522379</v>
      </c>
      <c r="N31" s="43">
        <v>320000</v>
      </c>
      <c r="O31" s="44">
        <v>967072</v>
      </c>
      <c r="P31" s="43">
        <f t="shared" si="5"/>
        <v>2154000</v>
      </c>
      <c r="Q31" s="44">
        <f t="shared" si="6"/>
        <v>2799999</v>
      </c>
      <c r="R31" s="24">
        <f t="shared" si="7"/>
        <v>-38.814531548757166</v>
      </c>
      <c r="S31" s="25">
        <f t="shared" si="8"/>
        <v>85.128422084348728</v>
      </c>
      <c r="T31" s="24">
        <f t="shared" si="9"/>
        <v>76.928571428571431</v>
      </c>
      <c r="U31" s="26">
        <f t="shared" si="10"/>
        <v>99.999964285714285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1734000</v>
      </c>
      <c r="C33" s="42"/>
      <c r="D33" s="42"/>
      <c r="E33" s="42">
        <f t="shared" si="4"/>
        <v>1734000</v>
      </c>
      <c r="F33" s="43">
        <v>1734000</v>
      </c>
      <c r="G33" s="44">
        <v>1734000</v>
      </c>
      <c r="H33" s="43">
        <v>434000</v>
      </c>
      <c r="I33" s="44">
        <v>475517</v>
      </c>
      <c r="J33" s="43">
        <v>780000</v>
      </c>
      <c r="K33" s="44">
        <v>943442</v>
      </c>
      <c r="L33" s="43">
        <v>315000</v>
      </c>
      <c r="M33" s="44">
        <v>711679</v>
      </c>
      <c r="N33" s="43"/>
      <c r="O33" s="44">
        <v>-279036</v>
      </c>
      <c r="P33" s="43">
        <f t="shared" si="5"/>
        <v>1529000</v>
      </c>
      <c r="Q33" s="44">
        <f t="shared" si="6"/>
        <v>1851602</v>
      </c>
      <c r="R33" s="24">
        <f t="shared" si="7"/>
        <v>-100</v>
      </c>
      <c r="S33" s="25">
        <f t="shared" si="8"/>
        <v>-139.20812613551897</v>
      </c>
      <c r="T33" s="24">
        <f t="shared" si="9"/>
        <v>88.177623990772787</v>
      </c>
      <c r="U33" s="26">
        <f t="shared" si="10"/>
        <v>106.78212226066897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44037000</v>
      </c>
      <c r="C61" s="39">
        <f t="shared" si="26"/>
        <v>0</v>
      </c>
      <c r="D61" s="39">
        <f t="shared" si="26"/>
        <v>0</v>
      </c>
      <c r="E61" s="39">
        <f t="shared" si="26"/>
        <v>44037000</v>
      </c>
      <c r="F61" s="40">
        <f t="shared" si="26"/>
        <v>44037000</v>
      </c>
      <c r="G61" s="41">
        <f t="shared" si="26"/>
        <v>37225000</v>
      </c>
      <c r="H61" s="40">
        <f t="shared" si="26"/>
        <v>2814000</v>
      </c>
      <c r="I61" s="41">
        <f t="shared" si="26"/>
        <v>2757936</v>
      </c>
      <c r="J61" s="40">
        <f t="shared" si="26"/>
        <v>5927000</v>
      </c>
      <c r="K61" s="41">
        <f t="shared" si="26"/>
        <v>5412600</v>
      </c>
      <c r="L61" s="40">
        <f t="shared" si="26"/>
        <v>7106000</v>
      </c>
      <c r="M61" s="41">
        <f t="shared" si="26"/>
        <v>9229346</v>
      </c>
      <c r="N61" s="40">
        <f t="shared" si="26"/>
        <v>20125000</v>
      </c>
      <c r="O61" s="41">
        <f t="shared" si="26"/>
        <v>19943449</v>
      </c>
      <c r="P61" s="40">
        <f t="shared" si="26"/>
        <v>35972000</v>
      </c>
      <c r="Q61" s="41">
        <f t="shared" si="26"/>
        <v>37343331</v>
      </c>
      <c r="R61" s="20">
        <f t="shared" si="16"/>
        <v>183.21137067267099</v>
      </c>
      <c r="S61" s="21">
        <f t="shared" si="17"/>
        <v>116.08734790092386</v>
      </c>
      <c r="T61" s="20">
        <f t="shared" si="18"/>
        <v>81.68585507641302</v>
      </c>
      <c r="U61" s="22">
        <f t="shared" si="19"/>
        <v>84.799897813202534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44037000</v>
      </c>
      <c r="C65" s="48">
        <f t="shared" si="30"/>
        <v>0</v>
      </c>
      <c r="D65" s="48">
        <f t="shared" si="30"/>
        <v>0</v>
      </c>
      <c r="E65" s="48">
        <f t="shared" si="30"/>
        <v>44037000</v>
      </c>
      <c r="F65" s="49">
        <f t="shared" si="30"/>
        <v>44037000</v>
      </c>
      <c r="G65" s="50">
        <f t="shared" si="30"/>
        <v>37225000</v>
      </c>
      <c r="H65" s="49">
        <f t="shared" si="30"/>
        <v>2814000</v>
      </c>
      <c r="I65" s="50">
        <f t="shared" si="30"/>
        <v>2757936</v>
      </c>
      <c r="J65" s="49">
        <f t="shared" si="30"/>
        <v>5927000</v>
      </c>
      <c r="K65" s="50">
        <f t="shared" si="30"/>
        <v>5412600</v>
      </c>
      <c r="L65" s="49">
        <f t="shared" si="30"/>
        <v>7106000</v>
      </c>
      <c r="M65" s="51">
        <f t="shared" si="30"/>
        <v>9229346</v>
      </c>
      <c r="N65" s="49">
        <f t="shared" si="30"/>
        <v>20125000</v>
      </c>
      <c r="O65" s="50">
        <f t="shared" si="30"/>
        <v>19943449</v>
      </c>
      <c r="P65" s="49">
        <f t="shared" si="30"/>
        <v>35972000</v>
      </c>
      <c r="Q65" s="50">
        <f t="shared" si="30"/>
        <v>37343331</v>
      </c>
      <c r="R65" s="34">
        <f t="shared" si="16"/>
        <v>183.21137067267099</v>
      </c>
      <c r="S65" s="35">
        <f t="shared" si="17"/>
        <v>116.08734790092386</v>
      </c>
      <c r="T65" s="34">
        <f t="shared" si="18"/>
        <v>81.68585507641302</v>
      </c>
      <c r="U65" s="35">
        <f t="shared" si="19"/>
        <v>84.799897813202534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30625000</v>
      </c>
      <c r="C8" s="36">
        <f t="shared" si="0"/>
        <v>0</v>
      </c>
      <c r="D8" s="36">
        <f t="shared" si="0"/>
        <v>0</v>
      </c>
      <c r="E8" s="36">
        <f t="shared" si="0"/>
        <v>30625000</v>
      </c>
      <c r="F8" s="37">
        <f t="shared" si="0"/>
        <v>30625000</v>
      </c>
      <c r="G8" s="38">
        <f t="shared" si="0"/>
        <v>30625000</v>
      </c>
      <c r="H8" s="37">
        <f t="shared" si="0"/>
        <v>6156000</v>
      </c>
      <c r="I8" s="38">
        <f t="shared" si="0"/>
        <v>4369566</v>
      </c>
      <c r="J8" s="37">
        <f t="shared" si="0"/>
        <v>7444000</v>
      </c>
      <c r="K8" s="38">
        <f t="shared" si="0"/>
        <v>4934058</v>
      </c>
      <c r="L8" s="37">
        <f t="shared" si="0"/>
        <v>4555000</v>
      </c>
      <c r="M8" s="38">
        <f t="shared" si="0"/>
        <v>6119741</v>
      </c>
      <c r="N8" s="37">
        <f t="shared" si="0"/>
        <v>11336000</v>
      </c>
      <c r="O8" s="38">
        <f t="shared" si="0"/>
        <v>11122420</v>
      </c>
      <c r="P8" s="37">
        <f t="shared" si="0"/>
        <v>29491000</v>
      </c>
      <c r="Q8" s="38">
        <f t="shared" si="0"/>
        <v>26545785</v>
      </c>
      <c r="R8" s="16">
        <f>IF(($L8       =0),0,((($N8       -$L8       )/$L8       )*100))</f>
        <v>148.86937431394071</v>
      </c>
      <c r="S8" s="17">
        <f>IF(($M8       =0),0,((($O8       -$M8       )/$M8       )*100))</f>
        <v>81.746580451689056</v>
      </c>
      <c r="T8" s="16">
        <f>IF(($E8       =0),0,(($P8       /$E8       )*100))</f>
        <v>96.297142857142859</v>
      </c>
      <c r="U8" s="18">
        <f>IF(($E8       =0),0,(($Q8       /$E8       )*100))</f>
        <v>86.680114285714282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27126000</v>
      </c>
      <c r="C9" s="39">
        <f t="shared" si="2"/>
        <v>0</v>
      </c>
      <c r="D9" s="39">
        <f t="shared" si="2"/>
        <v>0</v>
      </c>
      <c r="E9" s="39">
        <f t="shared" si="2"/>
        <v>27126000</v>
      </c>
      <c r="F9" s="40">
        <f t="shared" si="2"/>
        <v>27126000</v>
      </c>
      <c r="G9" s="41">
        <f t="shared" si="2"/>
        <v>27126000</v>
      </c>
      <c r="H9" s="40">
        <f t="shared" si="2"/>
        <v>6006000</v>
      </c>
      <c r="I9" s="41">
        <f t="shared" si="2"/>
        <v>4220869</v>
      </c>
      <c r="J9" s="40">
        <f t="shared" si="2"/>
        <v>6801000</v>
      </c>
      <c r="K9" s="41">
        <f t="shared" si="2"/>
        <v>4317134</v>
      </c>
      <c r="L9" s="40">
        <f t="shared" si="2"/>
        <v>3461000</v>
      </c>
      <c r="M9" s="41">
        <f t="shared" si="2"/>
        <v>4971876</v>
      </c>
      <c r="N9" s="40">
        <f t="shared" si="2"/>
        <v>10725000</v>
      </c>
      <c r="O9" s="41">
        <f t="shared" si="2"/>
        <v>10907610</v>
      </c>
      <c r="P9" s="40">
        <f t="shared" si="2"/>
        <v>26993000</v>
      </c>
      <c r="Q9" s="41">
        <f t="shared" si="2"/>
        <v>24417489</v>
      </c>
      <c r="R9" s="20">
        <f>IF(($L9       =0),0,((($N9       -$L9       )/$L9       )*100))</f>
        <v>209.88153712799772</v>
      </c>
      <c r="S9" s="21">
        <f>IF(($M9       =0),0,((($O9       -$M9       )/$M9       )*100))</f>
        <v>119.3862035175455</v>
      </c>
      <c r="T9" s="20">
        <f>IF(($E9       =0),0,(($P9       /$E9       )*100))</f>
        <v>99.509695495096949</v>
      </c>
      <c r="U9" s="22">
        <f>IF(($E9       =0),0,(($Q9       /$E9       )*100))</f>
        <v>90.015074098650743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23805000</v>
      </c>
      <c r="C10" s="42"/>
      <c r="D10" s="42"/>
      <c r="E10" s="42">
        <f t="shared" ref="E10:E41" si="4">$B10      +$C10      +$D10</f>
        <v>23805000</v>
      </c>
      <c r="F10" s="43">
        <v>23805000</v>
      </c>
      <c r="G10" s="44">
        <v>23805000</v>
      </c>
      <c r="H10" s="43">
        <v>4512000</v>
      </c>
      <c r="I10" s="44">
        <v>4220869</v>
      </c>
      <c r="J10" s="43">
        <v>6445000</v>
      </c>
      <c r="K10" s="44">
        <v>4317134</v>
      </c>
      <c r="L10" s="43">
        <v>2122000</v>
      </c>
      <c r="M10" s="44">
        <v>3795934</v>
      </c>
      <c r="N10" s="43">
        <v>10725000</v>
      </c>
      <c r="O10" s="44">
        <v>10775489</v>
      </c>
      <c r="P10" s="43">
        <f t="shared" ref="P10:P41" si="5">$H10      +$J10      +$L10      +$N10</f>
        <v>23804000</v>
      </c>
      <c r="Q10" s="44">
        <f t="shared" ref="Q10:Q41" si="6">$I10      +$K10      +$M10      +$O10</f>
        <v>23109426</v>
      </c>
      <c r="R10" s="24">
        <f t="shared" ref="R10:R41" si="7">IF(($L10      =0),0,((($N10      -$L10      )/$L10      )*100))</f>
        <v>405.41941564561733</v>
      </c>
      <c r="S10" s="25">
        <f t="shared" ref="S10:S41" si="8">IF(($M10      =0),0,((($O10      -$M10      )/$M10      )*100))</f>
        <v>183.86924008689297</v>
      </c>
      <c r="T10" s="24">
        <f t="shared" ref="T10:T41" si="9">IF(($E10      =0),0,(($P10      /$E10      )*100))</f>
        <v>99.995799201848357</v>
      </c>
      <c r="U10" s="26">
        <f t="shared" ref="U10:U41" si="10">IF(($E10      =0),0,(($Q10      /$E10      )*100))</f>
        <v>97.078034026465033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3321000</v>
      </c>
      <c r="C13" s="42"/>
      <c r="D13" s="42"/>
      <c r="E13" s="42">
        <f t="shared" si="4"/>
        <v>3321000</v>
      </c>
      <c r="F13" s="43">
        <v>3321000</v>
      </c>
      <c r="G13" s="44">
        <v>3321000</v>
      </c>
      <c r="H13" s="43">
        <v>1494000</v>
      </c>
      <c r="I13" s="44"/>
      <c r="J13" s="43">
        <v>356000</v>
      </c>
      <c r="K13" s="44"/>
      <c r="L13" s="43">
        <v>1339000</v>
      </c>
      <c r="M13" s="44">
        <v>1175942</v>
      </c>
      <c r="N13" s="43"/>
      <c r="O13" s="44">
        <v>132121</v>
      </c>
      <c r="P13" s="43">
        <f t="shared" si="5"/>
        <v>3189000</v>
      </c>
      <c r="Q13" s="44">
        <f t="shared" si="6"/>
        <v>1308063</v>
      </c>
      <c r="R13" s="24">
        <f t="shared" si="7"/>
        <v>-100</v>
      </c>
      <c r="S13" s="25">
        <f t="shared" si="8"/>
        <v>-88.764666964867317</v>
      </c>
      <c r="T13" s="24">
        <f t="shared" si="9"/>
        <v>96.0252935862692</v>
      </c>
      <c r="U13" s="26">
        <f t="shared" si="10"/>
        <v>39.387624209575428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3499000</v>
      </c>
      <c r="C28" s="39">
        <f t="shared" si="11"/>
        <v>0</v>
      </c>
      <c r="D28" s="39">
        <f t="shared" si="11"/>
        <v>0</v>
      </c>
      <c r="E28" s="39">
        <f t="shared" si="11"/>
        <v>3499000</v>
      </c>
      <c r="F28" s="40">
        <f t="shared" si="11"/>
        <v>3499000</v>
      </c>
      <c r="G28" s="41">
        <f t="shared" si="11"/>
        <v>3499000</v>
      </c>
      <c r="H28" s="40">
        <f t="shared" si="11"/>
        <v>150000</v>
      </c>
      <c r="I28" s="41">
        <f t="shared" si="11"/>
        <v>148697</v>
      </c>
      <c r="J28" s="40">
        <f t="shared" si="11"/>
        <v>643000</v>
      </c>
      <c r="K28" s="41">
        <f t="shared" si="11"/>
        <v>616924</v>
      </c>
      <c r="L28" s="40">
        <f t="shared" si="11"/>
        <v>1094000</v>
      </c>
      <c r="M28" s="41">
        <f t="shared" si="11"/>
        <v>1147865</v>
      </c>
      <c r="N28" s="40">
        <f t="shared" si="11"/>
        <v>611000</v>
      </c>
      <c r="O28" s="41">
        <f t="shared" si="11"/>
        <v>214810</v>
      </c>
      <c r="P28" s="40">
        <f t="shared" si="11"/>
        <v>2498000</v>
      </c>
      <c r="Q28" s="41">
        <f t="shared" si="11"/>
        <v>2128296</v>
      </c>
      <c r="R28" s="20">
        <f t="shared" si="7"/>
        <v>-44.149908592321758</v>
      </c>
      <c r="S28" s="21">
        <f t="shared" si="8"/>
        <v>-81.286126852896473</v>
      </c>
      <c r="T28" s="20">
        <f t="shared" si="9"/>
        <v>71.391826236067445</v>
      </c>
      <c r="U28" s="22">
        <f t="shared" si="10"/>
        <v>60.82583595312947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138000</v>
      </c>
      <c r="I31" s="44">
        <v>137082</v>
      </c>
      <c r="J31" s="43">
        <v>98000</v>
      </c>
      <c r="K31" s="44">
        <v>72036</v>
      </c>
      <c r="L31" s="43">
        <v>52000</v>
      </c>
      <c r="M31" s="44">
        <v>105368</v>
      </c>
      <c r="N31" s="43">
        <v>611000</v>
      </c>
      <c r="O31" s="44">
        <v>214810</v>
      </c>
      <c r="P31" s="43">
        <f t="shared" si="5"/>
        <v>899000</v>
      </c>
      <c r="Q31" s="44">
        <f t="shared" si="6"/>
        <v>529296</v>
      </c>
      <c r="R31" s="24">
        <f t="shared" si="7"/>
        <v>1075</v>
      </c>
      <c r="S31" s="25">
        <f t="shared" si="8"/>
        <v>103.86644901677928</v>
      </c>
      <c r="T31" s="24">
        <f t="shared" si="9"/>
        <v>47.315789473684212</v>
      </c>
      <c r="U31" s="26">
        <f t="shared" si="10"/>
        <v>27.857684210526319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1599000</v>
      </c>
      <c r="C33" s="42"/>
      <c r="D33" s="42"/>
      <c r="E33" s="42">
        <f t="shared" si="4"/>
        <v>1599000</v>
      </c>
      <c r="F33" s="43">
        <v>1599000</v>
      </c>
      <c r="G33" s="44">
        <v>1599000</v>
      </c>
      <c r="H33" s="43">
        <v>12000</v>
      </c>
      <c r="I33" s="44">
        <v>11615</v>
      </c>
      <c r="J33" s="43">
        <v>545000</v>
      </c>
      <c r="K33" s="44">
        <v>544888</v>
      </c>
      <c r="L33" s="43">
        <v>1042000</v>
      </c>
      <c r="M33" s="44">
        <v>1042497</v>
      </c>
      <c r="N33" s="43"/>
      <c r="O33" s="44"/>
      <c r="P33" s="43">
        <f t="shared" si="5"/>
        <v>1599000</v>
      </c>
      <c r="Q33" s="44">
        <f t="shared" si="6"/>
        <v>1599000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425000</v>
      </c>
      <c r="C43" s="45">
        <f t="shared" si="20"/>
        <v>-251000</v>
      </c>
      <c r="D43" s="45">
        <f t="shared" si="20"/>
        <v>0</v>
      </c>
      <c r="E43" s="45">
        <f t="shared" si="20"/>
        <v>174000</v>
      </c>
      <c r="F43" s="46">
        <f t="shared" si="20"/>
        <v>425000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425000</v>
      </c>
      <c r="C44" s="39">
        <f t="shared" si="22"/>
        <v>-251000</v>
      </c>
      <c r="D44" s="39">
        <f t="shared" si="22"/>
        <v>0</v>
      </c>
      <c r="E44" s="39">
        <f t="shared" si="22"/>
        <v>174000</v>
      </c>
      <c r="F44" s="40">
        <f t="shared" si="22"/>
        <v>425000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425000</v>
      </c>
      <c r="C46" s="42">
        <v>-251000</v>
      </c>
      <c r="D46" s="42"/>
      <c r="E46" s="42">
        <f t="shared" si="13"/>
        <v>174000</v>
      </c>
      <c r="F46" s="43">
        <v>425000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31050000</v>
      </c>
      <c r="C61" s="39">
        <f t="shared" si="26"/>
        <v>-251000</v>
      </c>
      <c r="D61" s="39">
        <f t="shared" si="26"/>
        <v>0</v>
      </c>
      <c r="E61" s="39">
        <f t="shared" si="26"/>
        <v>30799000</v>
      </c>
      <c r="F61" s="40">
        <f t="shared" si="26"/>
        <v>31050000</v>
      </c>
      <c r="G61" s="41">
        <f t="shared" si="26"/>
        <v>30625000</v>
      </c>
      <c r="H61" s="40">
        <f t="shared" si="26"/>
        <v>6156000</v>
      </c>
      <c r="I61" s="41">
        <f t="shared" si="26"/>
        <v>4369566</v>
      </c>
      <c r="J61" s="40">
        <f t="shared" si="26"/>
        <v>7444000</v>
      </c>
      <c r="K61" s="41">
        <f t="shared" si="26"/>
        <v>4934058</v>
      </c>
      <c r="L61" s="40">
        <f t="shared" si="26"/>
        <v>4555000</v>
      </c>
      <c r="M61" s="41">
        <f t="shared" si="26"/>
        <v>6119741</v>
      </c>
      <c r="N61" s="40">
        <f t="shared" si="26"/>
        <v>11336000</v>
      </c>
      <c r="O61" s="41">
        <f t="shared" si="26"/>
        <v>11122420</v>
      </c>
      <c r="P61" s="40">
        <f t="shared" si="26"/>
        <v>29491000</v>
      </c>
      <c r="Q61" s="41">
        <f t="shared" si="26"/>
        <v>26545785</v>
      </c>
      <c r="R61" s="20">
        <f t="shared" si="16"/>
        <v>148.86937431394071</v>
      </c>
      <c r="S61" s="21">
        <f t="shared" si="17"/>
        <v>81.746580451689056</v>
      </c>
      <c r="T61" s="20">
        <f t="shared" si="18"/>
        <v>95.753108867171008</v>
      </c>
      <c r="U61" s="22">
        <f t="shared" si="19"/>
        <v>86.190412026364498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31050000</v>
      </c>
      <c r="C65" s="48">
        <f t="shared" si="30"/>
        <v>-251000</v>
      </c>
      <c r="D65" s="48">
        <f t="shared" si="30"/>
        <v>0</v>
      </c>
      <c r="E65" s="48">
        <f t="shared" si="30"/>
        <v>30799000</v>
      </c>
      <c r="F65" s="49">
        <f t="shared" si="30"/>
        <v>31050000</v>
      </c>
      <c r="G65" s="50">
        <f t="shared" si="30"/>
        <v>30625000</v>
      </c>
      <c r="H65" s="49">
        <f t="shared" si="30"/>
        <v>6156000</v>
      </c>
      <c r="I65" s="50">
        <f t="shared" si="30"/>
        <v>4369566</v>
      </c>
      <c r="J65" s="49">
        <f t="shared" si="30"/>
        <v>7444000</v>
      </c>
      <c r="K65" s="50">
        <f t="shared" si="30"/>
        <v>4934058</v>
      </c>
      <c r="L65" s="49">
        <f t="shared" si="30"/>
        <v>4555000</v>
      </c>
      <c r="M65" s="51">
        <f t="shared" si="30"/>
        <v>6119741</v>
      </c>
      <c r="N65" s="49">
        <f t="shared" si="30"/>
        <v>11336000</v>
      </c>
      <c r="O65" s="50">
        <f t="shared" si="30"/>
        <v>11122420</v>
      </c>
      <c r="P65" s="49">
        <f t="shared" si="30"/>
        <v>29491000</v>
      </c>
      <c r="Q65" s="50">
        <f t="shared" si="30"/>
        <v>26545785</v>
      </c>
      <c r="R65" s="34">
        <f t="shared" si="16"/>
        <v>148.86937431394071</v>
      </c>
      <c r="S65" s="35">
        <f t="shared" si="17"/>
        <v>81.746580451689056</v>
      </c>
      <c r="T65" s="34">
        <f t="shared" si="18"/>
        <v>95.753108867171008</v>
      </c>
      <c r="U65" s="35">
        <f t="shared" si="19"/>
        <v>86.190412026364498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65126000</v>
      </c>
      <c r="C8" s="36">
        <f t="shared" si="0"/>
        <v>0</v>
      </c>
      <c r="D8" s="36">
        <f t="shared" si="0"/>
        <v>0</v>
      </c>
      <c r="E8" s="36">
        <f t="shared" si="0"/>
        <v>65126000</v>
      </c>
      <c r="F8" s="37">
        <f t="shared" si="0"/>
        <v>65126000</v>
      </c>
      <c r="G8" s="38">
        <f t="shared" si="0"/>
        <v>59203000</v>
      </c>
      <c r="H8" s="37">
        <f t="shared" si="0"/>
        <v>3624000</v>
      </c>
      <c r="I8" s="38">
        <f t="shared" si="0"/>
        <v>3496354</v>
      </c>
      <c r="J8" s="37">
        <f t="shared" si="0"/>
        <v>14949000</v>
      </c>
      <c r="K8" s="38">
        <f t="shared" si="0"/>
        <v>18255265</v>
      </c>
      <c r="L8" s="37">
        <f t="shared" si="0"/>
        <v>12610000</v>
      </c>
      <c r="M8" s="38">
        <f t="shared" si="0"/>
        <v>12455947</v>
      </c>
      <c r="N8" s="37">
        <f t="shared" si="0"/>
        <v>26522000</v>
      </c>
      <c r="O8" s="38">
        <f t="shared" si="0"/>
        <v>23351688</v>
      </c>
      <c r="P8" s="37">
        <f t="shared" si="0"/>
        <v>57705000</v>
      </c>
      <c r="Q8" s="38">
        <f t="shared" si="0"/>
        <v>57559254</v>
      </c>
      <c r="R8" s="16">
        <f>IF(($L8       =0),0,((($N8       -$L8       )/$L8       )*100))</f>
        <v>110.32513877874703</v>
      </c>
      <c r="S8" s="17">
        <f>IF(($M8       =0),0,((($O8       -$M8       )/$M8       )*100))</f>
        <v>87.474208103165495</v>
      </c>
      <c r="T8" s="16">
        <f>IF(($E8       =0),0,(($P8       /$E8       )*100))</f>
        <v>88.605165371740938</v>
      </c>
      <c r="U8" s="18">
        <f>IF(($E8       =0),0,(($Q8       /$E8       )*100))</f>
        <v>88.381374566225475</v>
      </c>
      <c r="V8" s="37">
        <f t="shared" ref="V8:W8" si="1">+V9+V28</f>
        <v>4328000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61765000</v>
      </c>
      <c r="C9" s="39">
        <f t="shared" si="2"/>
        <v>0</v>
      </c>
      <c r="D9" s="39">
        <f t="shared" si="2"/>
        <v>0</v>
      </c>
      <c r="E9" s="39">
        <f t="shared" si="2"/>
        <v>61765000</v>
      </c>
      <c r="F9" s="40">
        <f t="shared" si="2"/>
        <v>61765000</v>
      </c>
      <c r="G9" s="41">
        <f t="shared" si="2"/>
        <v>55842000</v>
      </c>
      <c r="H9" s="40">
        <f t="shared" si="2"/>
        <v>3378000</v>
      </c>
      <c r="I9" s="41">
        <f t="shared" si="2"/>
        <v>3250064</v>
      </c>
      <c r="J9" s="40">
        <f t="shared" si="2"/>
        <v>14182000</v>
      </c>
      <c r="K9" s="41">
        <f t="shared" si="2"/>
        <v>17487539</v>
      </c>
      <c r="L9" s="40">
        <f t="shared" si="2"/>
        <v>11917000</v>
      </c>
      <c r="M9" s="41">
        <f t="shared" si="2"/>
        <v>11534918</v>
      </c>
      <c r="N9" s="40">
        <f t="shared" si="2"/>
        <v>25753000</v>
      </c>
      <c r="O9" s="41">
        <f t="shared" si="2"/>
        <v>22430370</v>
      </c>
      <c r="P9" s="40">
        <f t="shared" si="2"/>
        <v>55230000</v>
      </c>
      <c r="Q9" s="41">
        <f t="shared" si="2"/>
        <v>54702891</v>
      </c>
      <c r="R9" s="20">
        <f>IF(($L9       =0),0,((($N9       -$L9       )/$L9       )*100))</f>
        <v>116.10304606864143</v>
      </c>
      <c r="S9" s="21">
        <f>IF(($M9       =0),0,((($O9       -$M9       )/$M9       )*100))</f>
        <v>94.456258813456671</v>
      </c>
      <c r="T9" s="20">
        <f>IF(($E9       =0),0,(($P9       /$E9       )*100))</f>
        <v>89.419574192503845</v>
      </c>
      <c r="U9" s="22">
        <f>IF(($E9       =0),0,(($Q9       /$E9       )*100))</f>
        <v>88.566163684934835</v>
      </c>
      <c r="V9" s="40">
        <f t="shared" ref="V9:W9" si="3">SUM(V10:V27)</f>
        <v>3996000</v>
      </c>
      <c r="W9" s="41">
        <f t="shared" si="3"/>
        <v>0</v>
      </c>
    </row>
    <row r="10" spans="1:23" ht="13" x14ac:dyDescent="0.3">
      <c r="A10" s="23" t="s">
        <v>36</v>
      </c>
      <c r="B10" s="42">
        <v>29765000</v>
      </c>
      <c r="C10" s="42"/>
      <c r="D10" s="42"/>
      <c r="E10" s="42">
        <f t="shared" ref="E10:E41" si="4">$B10      +$C10      +$D10</f>
        <v>29765000</v>
      </c>
      <c r="F10" s="43">
        <v>29765000</v>
      </c>
      <c r="G10" s="44">
        <v>27765000</v>
      </c>
      <c r="H10" s="43">
        <v>1378000</v>
      </c>
      <c r="I10" s="44">
        <v>1378442</v>
      </c>
      <c r="J10" s="43">
        <v>7691000</v>
      </c>
      <c r="K10" s="44">
        <v>7690677</v>
      </c>
      <c r="L10" s="43">
        <v>4978000</v>
      </c>
      <c r="M10" s="44">
        <v>4964320</v>
      </c>
      <c r="N10" s="43">
        <v>13718000</v>
      </c>
      <c r="O10" s="44">
        <v>11905634</v>
      </c>
      <c r="P10" s="43">
        <f t="shared" ref="P10:P41" si="5">$H10      +$J10      +$L10      +$N10</f>
        <v>27765000</v>
      </c>
      <c r="Q10" s="44">
        <f t="shared" ref="Q10:Q41" si="6">$I10      +$K10      +$M10      +$O10</f>
        <v>25939073</v>
      </c>
      <c r="R10" s="24">
        <f t="shared" ref="R10:R41" si="7">IF(($L10      =0),0,((($N10      -$L10      )/$L10      )*100))</f>
        <v>175.57251908396947</v>
      </c>
      <c r="S10" s="25">
        <f t="shared" ref="S10:S41" si="8">IF(($M10      =0),0,((($O10      -$M10      )/$M10      )*100))</f>
        <v>139.82406452444644</v>
      </c>
      <c r="T10" s="24">
        <f t="shared" ref="T10:T41" si="9">IF(($E10      =0),0,(($P10      /$E10      )*100))</f>
        <v>93.280698807324029</v>
      </c>
      <c r="U10" s="26">
        <f t="shared" ref="U10:U41" si="10">IF(($E10      =0),0,(($Q10      /$E10      )*100))</f>
        <v>87.146222072904422</v>
      </c>
      <c r="V10" s="43">
        <v>3996000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6077000</v>
      </c>
      <c r="H13" s="43"/>
      <c r="I13" s="44"/>
      <c r="J13" s="43">
        <v>77000</v>
      </c>
      <c r="K13" s="44">
        <v>215188</v>
      </c>
      <c r="L13" s="43">
        <v>4319000</v>
      </c>
      <c r="M13" s="44">
        <v>4181062</v>
      </c>
      <c r="N13" s="43">
        <v>1521000</v>
      </c>
      <c r="O13" s="44">
        <v>5433617</v>
      </c>
      <c r="P13" s="43">
        <f t="shared" si="5"/>
        <v>5917000</v>
      </c>
      <c r="Q13" s="44">
        <f t="shared" si="6"/>
        <v>9829867</v>
      </c>
      <c r="R13" s="24">
        <f t="shared" si="7"/>
        <v>-64.783514702477433</v>
      </c>
      <c r="S13" s="25">
        <f t="shared" si="8"/>
        <v>29.957819329156088</v>
      </c>
      <c r="T13" s="24">
        <f t="shared" si="9"/>
        <v>59.17</v>
      </c>
      <c r="U13" s="26">
        <f t="shared" si="10"/>
        <v>98.298670000000001</v>
      </c>
      <c r="V13" s="43"/>
      <c r="W13" s="44"/>
    </row>
    <row r="14" spans="1:23" ht="13" x14ac:dyDescent="0.3">
      <c r="A14" s="23" t="s">
        <v>40</v>
      </c>
      <c r="B14" s="42">
        <v>15000000</v>
      </c>
      <c r="C14" s="42"/>
      <c r="D14" s="42"/>
      <c r="E14" s="42">
        <f t="shared" si="4"/>
        <v>15000000</v>
      </c>
      <c r="F14" s="43">
        <v>15000000</v>
      </c>
      <c r="G14" s="44">
        <v>15000000</v>
      </c>
      <c r="H14" s="43">
        <v>128000</v>
      </c>
      <c r="I14" s="44"/>
      <c r="J14" s="43">
        <v>3323000</v>
      </c>
      <c r="K14" s="44">
        <v>6490578</v>
      </c>
      <c r="L14" s="43">
        <v>587000</v>
      </c>
      <c r="M14" s="44">
        <v>356500</v>
      </c>
      <c r="N14" s="43">
        <v>10514000</v>
      </c>
      <c r="O14" s="44">
        <v>5091119</v>
      </c>
      <c r="P14" s="43">
        <f t="shared" si="5"/>
        <v>14552000</v>
      </c>
      <c r="Q14" s="44">
        <f t="shared" si="6"/>
        <v>11938197</v>
      </c>
      <c r="R14" s="24">
        <f t="shared" si="7"/>
        <v>1691.1413969335606</v>
      </c>
      <c r="S14" s="25">
        <f t="shared" si="8"/>
        <v>1328.0838709677421</v>
      </c>
      <c r="T14" s="24">
        <f t="shared" si="9"/>
        <v>97.013333333333335</v>
      </c>
      <c r="U14" s="26">
        <f t="shared" si="10"/>
        <v>79.587980000000002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</v>
      </c>
      <c r="C23" s="42"/>
      <c r="D23" s="42"/>
      <c r="E23" s="42">
        <f t="shared" si="4"/>
        <v>7000000</v>
      </c>
      <c r="F23" s="43">
        <v>7000000</v>
      </c>
      <c r="G23" s="44">
        <v>7000000</v>
      </c>
      <c r="H23" s="43">
        <v>1872000</v>
      </c>
      <c r="I23" s="44">
        <v>1871622</v>
      </c>
      <c r="J23" s="43">
        <v>3091000</v>
      </c>
      <c r="K23" s="44">
        <v>3091096</v>
      </c>
      <c r="L23" s="43">
        <v>2033000</v>
      </c>
      <c r="M23" s="44">
        <v>2033036</v>
      </c>
      <c r="N23" s="43"/>
      <c r="O23" s="44"/>
      <c r="P23" s="43">
        <f t="shared" si="5"/>
        <v>6996000</v>
      </c>
      <c r="Q23" s="44">
        <f t="shared" si="6"/>
        <v>6995754</v>
      </c>
      <c r="R23" s="24">
        <f t="shared" si="7"/>
        <v>-100</v>
      </c>
      <c r="S23" s="25">
        <f t="shared" si="8"/>
        <v>-100</v>
      </c>
      <c r="T23" s="24">
        <f t="shared" si="9"/>
        <v>99.94285714285715</v>
      </c>
      <c r="U23" s="26">
        <f t="shared" si="10"/>
        <v>99.939342857142861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3361000</v>
      </c>
      <c r="C28" s="39">
        <f t="shared" si="11"/>
        <v>0</v>
      </c>
      <c r="D28" s="39">
        <f t="shared" si="11"/>
        <v>0</v>
      </c>
      <c r="E28" s="39">
        <f t="shared" si="11"/>
        <v>3361000</v>
      </c>
      <c r="F28" s="40">
        <f t="shared" si="11"/>
        <v>3361000</v>
      </c>
      <c r="G28" s="41">
        <f t="shared" si="11"/>
        <v>3361000</v>
      </c>
      <c r="H28" s="40">
        <f t="shared" si="11"/>
        <v>246000</v>
      </c>
      <c r="I28" s="41">
        <f t="shared" si="11"/>
        <v>246290</v>
      </c>
      <c r="J28" s="40">
        <f t="shared" si="11"/>
        <v>767000</v>
      </c>
      <c r="K28" s="41">
        <f t="shared" si="11"/>
        <v>767726</v>
      </c>
      <c r="L28" s="40">
        <f t="shared" si="11"/>
        <v>693000</v>
      </c>
      <c r="M28" s="41">
        <f t="shared" si="11"/>
        <v>921029</v>
      </c>
      <c r="N28" s="40">
        <f t="shared" si="11"/>
        <v>769000</v>
      </c>
      <c r="O28" s="41">
        <f t="shared" si="11"/>
        <v>921318</v>
      </c>
      <c r="P28" s="40">
        <f t="shared" si="11"/>
        <v>2475000</v>
      </c>
      <c r="Q28" s="41">
        <f t="shared" si="11"/>
        <v>2856363</v>
      </c>
      <c r="R28" s="20">
        <f t="shared" si="7"/>
        <v>10.966810966810966</v>
      </c>
      <c r="S28" s="21">
        <f t="shared" si="8"/>
        <v>3.1377947925635349E-2</v>
      </c>
      <c r="T28" s="20">
        <f t="shared" si="9"/>
        <v>73.638797976792631</v>
      </c>
      <c r="U28" s="22">
        <f t="shared" si="10"/>
        <v>84.985510264802144</v>
      </c>
      <c r="V28" s="40">
        <f t="shared" ref="V28:W28" si="12">SUM(V29:V42)</f>
        <v>332000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148000</v>
      </c>
      <c r="I31" s="44">
        <v>148836</v>
      </c>
      <c r="J31" s="43">
        <v>256000</v>
      </c>
      <c r="K31" s="44">
        <v>256049</v>
      </c>
      <c r="L31" s="43">
        <v>96000</v>
      </c>
      <c r="M31" s="44">
        <v>324681</v>
      </c>
      <c r="N31" s="43">
        <v>514000</v>
      </c>
      <c r="O31" s="44">
        <v>665799</v>
      </c>
      <c r="P31" s="43">
        <f t="shared" si="5"/>
        <v>1014000</v>
      </c>
      <c r="Q31" s="44">
        <f t="shared" si="6"/>
        <v>1395365</v>
      </c>
      <c r="R31" s="24">
        <f t="shared" si="7"/>
        <v>435.41666666666669</v>
      </c>
      <c r="S31" s="25">
        <f t="shared" si="8"/>
        <v>105.06250750736876</v>
      </c>
      <c r="T31" s="24">
        <f t="shared" si="9"/>
        <v>53.368421052631575</v>
      </c>
      <c r="U31" s="26">
        <f t="shared" si="10"/>
        <v>73.440263157894734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1461000</v>
      </c>
      <c r="C33" s="42"/>
      <c r="D33" s="42"/>
      <c r="E33" s="42">
        <f t="shared" si="4"/>
        <v>1461000</v>
      </c>
      <c r="F33" s="43">
        <v>1461000</v>
      </c>
      <c r="G33" s="44">
        <v>1461000</v>
      </c>
      <c r="H33" s="43">
        <v>98000</v>
      </c>
      <c r="I33" s="44">
        <v>97454</v>
      </c>
      <c r="J33" s="43">
        <v>511000</v>
      </c>
      <c r="K33" s="44">
        <v>511677</v>
      </c>
      <c r="L33" s="43">
        <v>597000</v>
      </c>
      <c r="M33" s="44">
        <v>596348</v>
      </c>
      <c r="N33" s="43">
        <v>255000</v>
      </c>
      <c r="O33" s="44">
        <v>255519</v>
      </c>
      <c r="P33" s="43">
        <f t="shared" si="5"/>
        <v>1461000</v>
      </c>
      <c r="Q33" s="44">
        <f t="shared" si="6"/>
        <v>1460998</v>
      </c>
      <c r="R33" s="24">
        <f t="shared" si="7"/>
        <v>-57.286432160804026</v>
      </c>
      <c r="S33" s="25">
        <f t="shared" si="8"/>
        <v>-57.152702784280315</v>
      </c>
      <c r="T33" s="24">
        <f t="shared" si="9"/>
        <v>100</v>
      </c>
      <c r="U33" s="26">
        <f t="shared" si="10"/>
        <v>99.999863107460641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332000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66126000</v>
      </c>
      <c r="C61" s="39">
        <f t="shared" si="26"/>
        <v>0</v>
      </c>
      <c r="D61" s="39">
        <f t="shared" si="26"/>
        <v>0</v>
      </c>
      <c r="E61" s="39">
        <f t="shared" si="26"/>
        <v>66126000</v>
      </c>
      <c r="F61" s="40">
        <f t="shared" si="26"/>
        <v>66126000</v>
      </c>
      <c r="G61" s="41">
        <f t="shared" si="26"/>
        <v>59203000</v>
      </c>
      <c r="H61" s="40">
        <f t="shared" si="26"/>
        <v>3624000</v>
      </c>
      <c r="I61" s="41">
        <f t="shared" si="26"/>
        <v>3496354</v>
      </c>
      <c r="J61" s="40">
        <f t="shared" si="26"/>
        <v>14949000</v>
      </c>
      <c r="K61" s="41">
        <f t="shared" si="26"/>
        <v>18255265</v>
      </c>
      <c r="L61" s="40">
        <f t="shared" si="26"/>
        <v>12610000</v>
      </c>
      <c r="M61" s="41">
        <f t="shared" si="26"/>
        <v>12455947</v>
      </c>
      <c r="N61" s="40">
        <f t="shared" si="26"/>
        <v>26522000</v>
      </c>
      <c r="O61" s="41">
        <f t="shared" si="26"/>
        <v>23351688</v>
      </c>
      <c r="P61" s="40">
        <f t="shared" si="26"/>
        <v>57705000</v>
      </c>
      <c r="Q61" s="41">
        <f t="shared" si="26"/>
        <v>57559254</v>
      </c>
      <c r="R61" s="20">
        <f t="shared" si="16"/>
        <v>110.32513877874703</v>
      </c>
      <c r="S61" s="21">
        <f t="shared" si="17"/>
        <v>87.474208103165495</v>
      </c>
      <c r="T61" s="20">
        <f t="shared" si="18"/>
        <v>87.265220941838308</v>
      </c>
      <c r="U61" s="22">
        <f t="shared" si="19"/>
        <v>87.044814445150166</v>
      </c>
      <c r="V61" s="40">
        <f t="shared" ref="V61:W61" si="27">+V8+V43</f>
        <v>4328000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66126000</v>
      </c>
      <c r="C65" s="48">
        <f t="shared" si="30"/>
        <v>0</v>
      </c>
      <c r="D65" s="48">
        <f t="shared" si="30"/>
        <v>0</v>
      </c>
      <c r="E65" s="48">
        <f t="shared" si="30"/>
        <v>66126000</v>
      </c>
      <c r="F65" s="49">
        <f t="shared" si="30"/>
        <v>66126000</v>
      </c>
      <c r="G65" s="50">
        <f t="shared" si="30"/>
        <v>59203000</v>
      </c>
      <c r="H65" s="49">
        <f t="shared" si="30"/>
        <v>3624000</v>
      </c>
      <c r="I65" s="50">
        <f t="shared" si="30"/>
        <v>3496354</v>
      </c>
      <c r="J65" s="49">
        <f t="shared" si="30"/>
        <v>14949000</v>
      </c>
      <c r="K65" s="50">
        <f t="shared" si="30"/>
        <v>18255265</v>
      </c>
      <c r="L65" s="49">
        <f t="shared" si="30"/>
        <v>12610000</v>
      </c>
      <c r="M65" s="51">
        <f t="shared" si="30"/>
        <v>12455947</v>
      </c>
      <c r="N65" s="49">
        <f t="shared" si="30"/>
        <v>26522000</v>
      </c>
      <c r="O65" s="50">
        <f t="shared" si="30"/>
        <v>23351688</v>
      </c>
      <c r="P65" s="49">
        <f t="shared" si="30"/>
        <v>57705000</v>
      </c>
      <c r="Q65" s="50">
        <f t="shared" si="30"/>
        <v>57559254</v>
      </c>
      <c r="R65" s="34">
        <f t="shared" si="16"/>
        <v>110.32513877874703</v>
      </c>
      <c r="S65" s="35">
        <f t="shared" si="17"/>
        <v>87.474208103165495</v>
      </c>
      <c r="T65" s="34">
        <f t="shared" si="18"/>
        <v>87.265220941838308</v>
      </c>
      <c r="U65" s="35">
        <f t="shared" si="19"/>
        <v>87.044814445150166</v>
      </c>
      <c r="V65" s="49">
        <f>+V61+V62</f>
        <v>4328000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40200000</v>
      </c>
      <c r="C8" s="36">
        <f t="shared" si="0"/>
        <v>0</v>
      </c>
      <c r="D8" s="36">
        <f t="shared" si="0"/>
        <v>0</v>
      </c>
      <c r="E8" s="36">
        <f t="shared" si="0"/>
        <v>40200000</v>
      </c>
      <c r="F8" s="37">
        <f t="shared" si="0"/>
        <v>40200000</v>
      </c>
      <c r="G8" s="38">
        <f t="shared" si="0"/>
        <v>33200000</v>
      </c>
      <c r="H8" s="37">
        <f t="shared" si="0"/>
        <v>2079000</v>
      </c>
      <c r="I8" s="38">
        <f t="shared" si="0"/>
        <v>1825873</v>
      </c>
      <c r="J8" s="37">
        <f t="shared" si="0"/>
        <v>3763000</v>
      </c>
      <c r="K8" s="38">
        <f t="shared" si="0"/>
        <v>3340951</v>
      </c>
      <c r="L8" s="37">
        <f t="shared" si="0"/>
        <v>5131000</v>
      </c>
      <c r="M8" s="38">
        <f t="shared" si="0"/>
        <v>2132136</v>
      </c>
      <c r="N8" s="37">
        <f t="shared" si="0"/>
        <v>15321000</v>
      </c>
      <c r="O8" s="38">
        <f t="shared" si="0"/>
        <v>17114328</v>
      </c>
      <c r="P8" s="37">
        <f t="shared" si="0"/>
        <v>26294000</v>
      </c>
      <c r="Q8" s="38">
        <f t="shared" si="0"/>
        <v>24413288</v>
      </c>
      <c r="R8" s="16">
        <f>IF(($L8       =0),0,((($N8       -$L8       )/$L8       )*100))</f>
        <v>198.59676476320405</v>
      </c>
      <c r="S8" s="17">
        <f>IF(($M8       =0),0,((($O8       -$M8       )/$M8       )*100))</f>
        <v>702.68463174956946</v>
      </c>
      <c r="T8" s="16">
        <f>IF(($E8       =0),0,(($P8       /$E8       )*100))</f>
        <v>65.407960199004975</v>
      </c>
      <c r="U8" s="18">
        <f>IF(($E8       =0),0,(($Q8       /$E8       )*100))</f>
        <v>60.729572139303478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36915000</v>
      </c>
      <c r="C9" s="39">
        <f t="shared" si="2"/>
        <v>0</v>
      </c>
      <c r="D9" s="39">
        <f t="shared" si="2"/>
        <v>0</v>
      </c>
      <c r="E9" s="39">
        <f t="shared" si="2"/>
        <v>36915000</v>
      </c>
      <c r="F9" s="40">
        <f t="shared" si="2"/>
        <v>36915000</v>
      </c>
      <c r="G9" s="41">
        <f t="shared" si="2"/>
        <v>29915000</v>
      </c>
      <c r="H9" s="40">
        <f t="shared" si="2"/>
        <v>1564000</v>
      </c>
      <c r="I9" s="41">
        <f t="shared" si="2"/>
        <v>1311063</v>
      </c>
      <c r="J9" s="40">
        <f t="shared" si="2"/>
        <v>2868000</v>
      </c>
      <c r="K9" s="41">
        <f t="shared" si="2"/>
        <v>2444229</v>
      </c>
      <c r="L9" s="40">
        <f t="shared" si="2"/>
        <v>4674000</v>
      </c>
      <c r="M9" s="41">
        <f t="shared" si="2"/>
        <v>1841498</v>
      </c>
      <c r="N9" s="40">
        <f t="shared" si="2"/>
        <v>14660000</v>
      </c>
      <c r="O9" s="41">
        <f t="shared" si="2"/>
        <v>15696450</v>
      </c>
      <c r="P9" s="40">
        <f t="shared" si="2"/>
        <v>23766000</v>
      </c>
      <c r="Q9" s="41">
        <f t="shared" si="2"/>
        <v>21293240</v>
      </c>
      <c r="R9" s="20">
        <f>IF(($L9       =0),0,((($N9       -$L9       )/$L9       )*100))</f>
        <v>213.6499786050492</v>
      </c>
      <c r="S9" s="21">
        <f>IF(($M9       =0),0,((($O9       -$M9       )/$M9       )*100))</f>
        <v>752.3739911745763</v>
      </c>
      <c r="T9" s="20">
        <f>IF(($E9       =0),0,(($P9       /$E9       )*100))</f>
        <v>64.38033319788704</v>
      </c>
      <c r="U9" s="22">
        <f>IF(($E9       =0),0,(($Q9       /$E9       )*100))</f>
        <v>57.681809562508469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17024000</v>
      </c>
      <c r="C10" s="42"/>
      <c r="D10" s="42"/>
      <c r="E10" s="42">
        <f t="shared" ref="E10:E41" si="4">$B10      +$C10      +$D10</f>
        <v>17024000</v>
      </c>
      <c r="F10" s="43">
        <v>17024000</v>
      </c>
      <c r="G10" s="44">
        <v>15024000</v>
      </c>
      <c r="H10" s="43">
        <v>1495000</v>
      </c>
      <c r="I10" s="44">
        <v>1311063</v>
      </c>
      <c r="J10" s="43">
        <v>1961000</v>
      </c>
      <c r="K10" s="44">
        <v>1654799</v>
      </c>
      <c r="L10" s="43">
        <v>4563000</v>
      </c>
      <c r="M10" s="44">
        <v>1841498</v>
      </c>
      <c r="N10" s="43">
        <v>5146000</v>
      </c>
      <c r="O10" s="44">
        <v>5953459</v>
      </c>
      <c r="P10" s="43">
        <f t="shared" ref="P10:P41" si="5">$H10      +$J10      +$L10      +$N10</f>
        <v>13165000</v>
      </c>
      <c r="Q10" s="44">
        <f t="shared" ref="Q10:Q41" si="6">$I10      +$K10      +$M10      +$O10</f>
        <v>10760819</v>
      </c>
      <c r="R10" s="24">
        <f t="shared" ref="R10:R41" si="7">IF(($L10      =0),0,((($N10      -$L10      )/$L10      )*100))</f>
        <v>12.776682007451237</v>
      </c>
      <c r="S10" s="25">
        <f t="shared" ref="S10:S41" si="8">IF(($M10      =0),0,((($O10      -$M10      )/$M10      )*100))</f>
        <v>223.29435057762757</v>
      </c>
      <c r="T10" s="24">
        <f t="shared" ref="T10:T41" si="9">IF(($E10      =0),0,(($P10      /$E10      )*100))</f>
        <v>77.332001879699249</v>
      </c>
      <c r="U10" s="26">
        <f t="shared" ref="U10:U41" si="10">IF(($E10      =0),0,(($Q10      /$E10      )*100))</f>
        <v>63.209698073308275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19891000</v>
      </c>
      <c r="C23" s="42"/>
      <c r="D23" s="42"/>
      <c r="E23" s="42">
        <f t="shared" si="4"/>
        <v>19891000</v>
      </c>
      <c r="F23" s="43">
        <v>19891000</v>
      </c>
      <c r="G23" s="44">
        <v>14891000</v>
      </c>
      <c r="H23" s="43">
        <v>69000</v>
      </c>
      <c r="I23" s="44"/>
      <c r="J23" s="43">
        <v>907000</v>
      </c>
      <c r="K23" s="44">
        <v>789430</v>
      </c>
      <c r="L23" s="43">
        <v>111000</v>
      </c>
      <c r="M23" s="44"/>
      <c r="N23" s="43">
        <v>9514000</v>
      </c>
      <c r="O23" s="44">
        <v>9742991</v>
      </c>
      <c r="P23" s="43">
        <f t="shared" si="5"/>
        <v>10601000</v>
      </c>
      <c r="Q23" s="44">
        <f t="shared" si="6"/>
        <v>10532421</v>
      </c>
      <c r="R23" s="24">
        <f t="shared" si="7"/>
        <v>8471.1711711711723</v>
      </c>
      <c r="S23" s="25">
        <f t="shared" si="8"/>
        <v>0</v>
      </c>
      <c r="T23" s="24">
        <f t="shared" si="9"/>
        <v>53.295460258408326</v>
      </c>
      <c r="U23" s="26">
        <f t="shared" si="10"/>
        <v>52.950686240008046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3285000</v>
      </c>
      <c r="C28" s="39">
        <f t="shared" si="11"/>
        <v>0</v>
      </c>
      <c r="D28" s="39">
        <f t="shared" si="11"/>
        <v>0</v>
      </c>
      <c r="E28" s="39">
        <f t="shared" si="11"/>
        <v>3285000</v>
      </c>
      <c r="F28" s="40">
        <f t="shared" si="11"/>
        <v>3285000</v>
      </c>
      <c r="G28" s="41">
        <f t="shared" si="11"/>
        <v>3285000</v>
      </c>
      <c r="H28" s="40">
        <f t="shared" si="11"/>
        <v>515000</v>
      </c>
      <c r="I28" s="41">
        <f t="shared" si="11"/>
        <v>514810</v>
      </c>
      <c r="J28" s="40">
        <f t="shared" si="11"/>
        <v>895000</v>
      </c>
      <c r="K28" s="41">
        <f t="shared" si="11"/>
        <v>896722</v>
      </c>
      <c r="L28" s="40">
        <f t="shared" si="11"/>
        <v>457000</v>
      </c>
      <c r="M28" s="41">
        <f t="shared" si="11"/>
        <v>290638</v>
      </c>
      <c r="N28" s="40">
        <f t="shared" si="11"/>
        <v>661000</v>
      </c>
      <c r="O28" s="41">
        <f t="shared" si="11"/>
        <v>1417878</v>
      </c>
      <c r="P28" s="40">
        <f t="shared" si="11"/>
        <v>2528000</v>
      </c>
      <c r="Q28" s="41">
        <f t="shared" si="11"/>
        <v>3120048</v>
      </c>
      <c r="R28" s="20">
        <f t="shared" si="7"/>
        <v>44.63894967177243</v>
      </c>
      <c r="S28" s="21">
        <f t="shared" si="8"/>
        <v>387.85017788451614</v>
      </c>
      <c r="T28" s="20">
        <f t="shared" si="9"/>
        <v>76.955859969558603</v>
      </c>
      <c r="U28" s="22">
        <f t="shared" si="10"/>
        <v>94.978630136986297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225000</v>
      </c>
      <c r="I31" s="44">
        <v>224909</v>
      </c>
      <c r="J31" s="43">
        <v>431000</v>
      </c>
      <c r="K31" s="44">
        <v>432211</v>
      </c>
      <c r="L31" s="43">
        <v>217000</v>
      </c>
      <c r="M31" s="44">
        <v>142224</v>
      </c>
      <c r="N31" s="43">
        <v>270000</v>
      </c>
      <c r="O31" s="44">
        <v>1026564</v>
      </c>
      <c r="P31" s="43">
        <f t="shared" si="5"/>
        <v>1143000</v>
      </c>
      <c r="Q31" s="44">
        <f t="shared" si="6"/>
        <v>1825908</v>
      </c>
      <c r="R31" s="24">
        <f t="shared" si="7"/>
        <v>24.423963133640552</v>
      </c>
      <c r="S31" s="25">
        <f t="shared" si="8"/>
        <v>621.79379007762407</v>
      </c>
      <c r="T31" s="24">
        <f t="shared" si="9"/>
        <v>60.15789473684211</v>
      </c>
      <c r="U31" s="26">
        <f t="shared" si="10"/>
        <v>96.100421052631575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1385000</v>
      </c>
      <c r="C33" s="42"/>
      <c r="D33" s="42"/>
      <c r="E33" s="42">
        <f t="shared" si="4"/>
        <v>1385000</v>
      </c>
      <c r="F33" s="43">
        <v>1385000</v>
      </c>
      <c r="G33" s="44">
        <v>1385000</v>
      </c>
      <c r="H33" s="43">
        <v>290000</v>
      </c>
      <c r="I33" s="44">
        <v>289901</v>
      </c>
      <c r="J33" s="43">
        <v>464000</v>
      </c>
      <c r="K33" s="44">
        <v>464511</v>
      </c>
      <c r="L33" s="43">
        <v>240000</v>
      </c>
      <c r="M33" s="44">
        <v>148414</v>
      </c>
      <c r="N33" s="43">
        <v>391000</v>
      </c>
      <c r="O33" s="44">
        <v>391314</v>
      </c>
      <c r="P33" s="43">
        <f t="shared" si="5"/>
        <v>1385000</v>
      </c>
      <c r="Q33" s="44">
        <f t="shared" si="6"/>
        <v>1294140</v>
      </c>
      <c r="R33" s="24">
        <f t="shared" si="7"/>
        <v>62.916666666666664</v>
      </c>
      <c r="S33" s="25">
        <f t="shared" si="8"/>
        <v>163.66380530138667</v>
      </c>
      <c r="T33" s="24">
        <f t="shared" si="9"/>
        <v>100</v>
      </c>
      <c r="U33" s="26">
        <f t="shared" si="10"/>
        <v>93.439711191335732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40200000</v>
      </c>
      <c r="C61" s="39">
        <f t="shared" si="26"/>
        <v>0</v>
      </c>
      <c r="D61" s="39">
        <f t="shared" si="26"/>
        <v>0</v>
      </c>
      <c r="E61" s="39">
        <f t="shared" si="26"/>
        <v>40200000</v>
      </c>
      <c r="F61" s="40">
        <f t="shared" si="26"/>
        <v>40200000</v>
      </c>
      <c r="G61" s="41">
        <f t="shared" si="26"/>
        <v>33200000</v>
      </c>
      <c r="H61" s="40">
        <f t="shared" si="26"/>
        <v>2079000</v>
      </c>
      <c r="I61" s="41">
        <f t="shared" si="26"/>
        <v>1825873</v>
      </c>
      <c r="J61" s="40">
        <f t="shared" si="26"/>
        <v>3763000</v>
      </c>
      <c r="K61" s="41">
        <f t="shared" si="26"/>
        <v>3340951</v>
      </c>
      <c r="L61" s="40">
        <f t="shared" si="26"/>
        <v>5131000</v>
      </c>
      <c r="M61" s="41">
        <f t="shared" si="26"/>
        <v>2132136</v>
      </c>
      <c r="N61" s="40">
        <f t="shared" si="26"/>
        <v>15321000</v>
      </c>
      <c r="O61" s="41">
        <f t="shared" si="26"/>
        <v>17114328</v>
      </c>
      <c r="P61" s="40">
        <f t="shared" si="26"/>
        <v>26294000</v>
      </c>
      <c r="Q61" s="41">
        <f t="shared" si="26"/>
        <v>24413288</v>
      </c>
      <c r="R61" s="20">
        <f t="shared" si="16"/>
        <v>198.59676476320405</v>
      </c>
      <c r="S61" s="21">
        <f t="shared" si="17"/>
        <v>702.68463174956946</v>
      </c>
      <c r="T61" s="20">
        <f t="shared" si="18"/>
        <v>65.407960199004975</v>
      </c>
      <c r="U61" s="22">
        <f t="shared" si="19"/>
        <v>60.729572139303478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40200000</v>
      </c>
      <c r="C65" s="48">
        <f t="shared" si="30"/>
        <v>0</v>
      </c>
      <c r="D65" s="48">
        <f t="shared" si="30"/>
        <v>0</v>
      </c>
      <c r="E65" s="48">
        <f t="shared" si="30"/>
        <v>40200000</v>
      </c>
      <c r="F65" s="49">
        <f t="shared" si="30"/>
        <v>40200000</v>
      </c>
      <c r="G65" s="50">
        <f t="shared" si="30"/>
        <v>33200000</v>
      </c>
      <c r="H65" s="49">
        <f t="shared" si="30"/>
        <v>2079000</v>
      </c>
      <c r="I65" s="50">
        <f t="shared" si="30"/>
        <v>1825873</v>
      </c>
      <c r="J65" s="49">
        <f t="shared" si="30"/>
        <v>3763000</v>
      </c>
      <c r="K65" s="50">
        <f t="shared" si="30"/>
        <v>3340951</v>
      </c>
      <c r="L65" s="49">
        <f t="shared" si="30"/>
        <v>5131000</v>
      </c>
      <c r="M65" s="51">
        <f t="shared" si="30"/>
        <v>2132136</v>
      </c>
      <c r="N65" s="49">
        <f t="shared" si="30"/>
        <v>15321000</v>
      </c>
      <c r="O65" s="50">
        <f t="shared" si="30"/>
        <v>17114328</v>
      </c>
      <c r="P65" s="49">
        <f t="shared" si="30"/>
        <v>26294000</v>
      </c>
      <c r="Q65" s="50">
        <f t="shared" si="30"/>
        <v>24413288</v>
      </c>
      <c r="R65" s="34">
        <f t="shared" si="16"/>
        <v>198.59676476320405</v>
      </c>
      <c r="S65" s="35">
        <f t="shared" si="17"/>
        <v>702.68463174956946</v>
      </c>
      <c r="T65" s="34">
        <f t="shared" si="18"/>
        <v>65.407960199004975</v>
      </c>
      <c r="U65" s="35">
        <f t="shared" si="19"/>
        <v>60.729572139303478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10096000</v>
      </c>
      <c r="C8" s="36">
        <f t="shared" si="0"/>
        <v>0</v>
      </c>
      <c r="D8" s="36">
        <f t="shared" si="0"/>
        <v>0</v>
      </c>
      <c r="E8" s="36">
        <f t="shared" si="0"/>
        <v>10096000</v>
      </c>
      <c r="F8" s="37">
        <f t="shared" si="0"/>
        <v>10096000</v>
      </c>
      <c r="G8" s="38">
        <f t="shared" si="0"/>
        <v>10096000</v>
      </c>
      <c r="H8" s="37">
        <f t="shared" si="0"/>
        <v>7058000</v>
      </c>
      <c r="I8" s="38">
        <f t="shared" si="0"/>
        <v>6614911</v>
      </c>
      <c r="J8" s="37">
        <f t="shared" si="0"/>
        <v>1190000</v>
      </c>
      <c r="K8" s="38">
        <f t="shared" si="0"/>
        <v>1583384</v>
      </c>
      <c r="L8" s="37">
        <f t="shared" si="0"/>
        <v>1075000</v>
      </c>
      <c r="M8" s="38">
        <f t="shared" si="0"/>
        <v>1122897</v>
      </c>
      <c r="N8" s="37">
        <f t="shared" si="0"/>
        <v>320000</v>
      </c>
      <c r="O8" s="38">
        <f t="shared" si="0"/>
        <v>463526</v>
      </c>
      <c r="P8" s="37">
        <f t="shared" si="0"/>
        <v>9643000</v>
      </c>
      <c r="Q8" s="38">
        <f t="shared" si="0"/>
        <v>9784718</v>
      </c>
      <c r="R8" s="16">
        <f>IF(($L8       =0),0,((($N8       -$L8       )/$L8       )*100))</f>
        <v>-70.232558139534888</v>
      </c>
      <c r="S8" s="17">
        <f>IF(($M8       =0),0,((($O8       -$M8       )/$M8       )*100))</f>
        <v>-58.720523788023307</v>
      </c>
      <c r="T8" s="16">
        <f>IF(($E8       =0),0,(($P8       /$E8       )*100))</f>
        <v>95.513074484944539</v>
      </c>
      <c r="U8" s="18">
        <f>IF(($E8       =0),0,(($Q8       /$E8       )*100))</f>
        <v>96.916778922345486</v>
      </c>
      <c r="V8" s="37">
        <f t="shared" ref="V8:W8" si="1">+V9+V28</f>
        <v>2933000</v>
      </c>
      <c r="W8" s="38">
        <f t="shared" si="1"/>
        <v>2441000</v>
      </c>
    </row>
    <row r="9" spans="1:23" ht="13" x14ac:dyDescent="0.3">
      <c r="A9" s="19" t="s">
        <v>35</v>
      </c>
      <c r="B9" s="39">
        <f t="shared" ref="B9:Q9" si="2">SUM(B10:B27)</f>
        <v>8196000</v>
      </c>
      <c r="C9" s="39">
        <f t="shared" si="2"/>
        <v>0</v>
      </c>
      <c r="D9" s="39">
        <f t="shared" si="2"/>
        <v>0</v>
      </c>
      <c r="E9" s="39">
        <f t="shared" si="2"/>
        <v>8196000</v>
      </c>
      <c r="F9" s="40">
        <f t="shared" si="2"/>
        <v>8196000</v>
      </c>
      <c r="G9" s="41">
        <f t="shared" si="2"/>
        <v>8196000</v>
      </c>
      <c r="H9" s="40">
        <f t="shared" si="2"/>
        <v>6426000</v>
      </c>
      <c r="I9" s="41">
        <f t="shared" si="2"/>
        <v>6401264</v>
      </c>
      <c r="J9" s="40">
        <f t="shared" si="2"/>
        <v>576000</v>
      </c>
      <c r="K9" s="41">
        <f t="shared" si="2"/>
        <v>968826</v>
      </c>
      <c r="L9" s="40">
        <f t="shared" si="2"/>
        <v>817000</v>
      </c>
      <c r="M9" s="41">
        <f t="shared" si="2"/>
        <v>824791</v>
      </c>
      <c r="N9" s="40">
        <f t="shared" si="2"/>
        <v>232000</v>
      </c>
      <c r="O9" s="41">
        <f t="shared" si="2"/>
        <v>108310</v>
      </c>
      <c r="P9" s="40">
        <f t="shared" si="2"/>
        <v>8051000</v>
      </c>
      <c r="Q9" s="41">
        <f t="shared" si="2"/>
        <v>8303191</v>
      </c>
      <c r="R9" s="20">
        <f>IF(($L9       =0),0,((($N9       -$L9       )/$L9       )*100))</f>
        <v>-71.603427172582627</v>
      </c>
      <c r="S9" s="21">
        <f>IF(($M9       =0),0,((($O9       -$M9       )/$M9       )*100))</f>
        <v>-86.868188425916387</v>
      </c>
      <c r="T9" s="20">
        <f>IF(($E9       =0),0,(($P9       /$E9       )*100))</f>
        <v>98.230844314299659</v>
      </c>
      <c r="U9" s="22">
        <f>IF(($E9       =0),0,(($Q9       /$E9       )*100))</f>
        <v>101.30784529038554</v>
      </c>
      <c r="V9" s="40">
        <f t="shared" ref="V9:W9" si="3">SUM(V10:V27)</f>
        <v>2933000</v>
      </c>
      <c r="W9" s="41">
        <f t="shared" si="3"/>
        <v>2441000</v>
      </c>
    </row>
    <row r="10" spans="1:23" ht="13" x14ac:dyDescent="0.3">
      <c r="A10" s="23" t="s">
        <v>36</v>
      </c>
      <c r="B10" s="42">
        <v>8196000</v>
      </c>
      <c r="C10" s="42"/>
      <c r="D10" s="42"/>
      <c r="E10" s="42">
        <f t="shared" ref="E10:E41" si="4">$B10      +$C10      +$D10</f>
        <v>8196000</v>
      </c>
      <c r="F10" s="43">
        <v>8196000</v>
      </c>
      <c r="G10" s="44">
        <v>8196000</v>
      </c>
      <c r="H10" s="43">
        <v>6426000</v>
      </c>
      <c r="I10" s="44">
        <v>6401264</v>
      </c>
      <c r="J10" s="43">
        <v>576000</v>
      </c>
      <c r="K10" s="44">
        <v>968826</v>
      </c>
      <c r="L10" s="43">
        <v>817000</v>
      </c>
      <c r="M10" s="44">
        <v>824791</v>
      </c>
      <c r="N10" s="43">
        <v>232000</v>
      </c>
      <c r="O10" s="44">
        <v>108310</v>
      </c>
      <c r="P10" s="43">
        <f t="shared" ref="P10:P41" si="5">$H10      +$J10      +$L10      +$N10</f>
        <v>8051000</v>
      </c>
      <c r="Q10" s="44">
        <f t="shared" ref="Q10:Q41" si="6">$I10      +$K10      +$M10      +$O10</f>
        <v>8303191</v>
      </c>
      <c r="R10" s="24">
        <f t="shared" ref="R10:R41" si="7">IF(($L10      =0),0,((($N10      -$L10      )/$L10      )*100))</f>
        <v>-71.603427172582627</v>
      </c>
      <c r="S10" s="25">
        <f t="shared" ref="S10:S41" si="8">IF(($M10      =0),0,((($O10      -$M10      )/$M10      )*100))</f>
        <v>-86.868188425916387</v>
      </c>
      <c r="T10" s="24">
        <f t="shared" ref="T10:T41" si="9">IF(($E10      =0),0,(($P10      /$E10      )*100))</f>
        <v>98.230844314299659</v>
      </c>
      <c r="U10" s="26">
        <f t="shared" ref="U10:U41" si="10">IF(($E10      =0),0,(($Q10      /$E10      )*100))</f>
        <v>101.30784529038554</v>
      </c>
      <c r="V10" s="43">
        <v>503000</v>
      </c>
      <c r="W10" s="44">
        <v>415000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2430000</v>
      </c>
      <c r="W23" s="44">
        <v>2026000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1900000</v>
      </c>
      <c r="C28" s="39">
        <f t="shared" si="11"/>
        <v>0</v>
      </c>
      <c r="D28" s="39">
        <f t="shared" si="11"/>
        <v>0</v>
      </c>
      <c r="E28" s="39">
        <f t="shared" si="11"/>
        <v>1900000</v>
      </c>
      <c r="F28" s="40">
        <f t="shared" si="11"/>
        <v>1900000</v>
      </c>
      <c r="G28" s="41">
        <f t="shared" si="11"/>
        <v>1900000</v>
      </c>
      <c r="H28" s="40">
        <f t="shared" si="11"/>
        <v>632000</v>
      </c>
      <c r="I28" s="41">
        <f t="shared" si="11"/>
        <v>213647</v>
      </c>
      <c r="J28" s="40">
        <f t="shared" si="11"/>
        <v>614000</v>
      </c>
      <c r="K28" s="41">
        <f t="shared" si="11"/>
        <v>614558</v>
      </c>
      <c r="L28" s="40">
        <f t="shared" si="11"/>
        <v>258000</v>
      </c>
      <c r="M28" s="41">
        <f t="shared" si="11"/>
        <v>298106</v>
      </c>
      <c r="N28" s="40">
        <f t="shared" si="11"/>
        <v>88000</v>
      </c>
      <c r="O28" s="41">
        <f t="shared" si="11"/>
        <v>355216</v>
      </c>
      <c r="P28" s="40">
        <f t="shared" si="11"/>
        <v>1592000</v>
      </c>
      <c r="Q28" s="41">
        <f t="shared" si="11"/>
        <v>1481527</v>
      </c>
      <c r="R28" s="20">
        <f t="shared" si="7"/>
        <v>-65.891472868217051</v>
      </c>
      <c r="S28" s="21">
        <f t="shared" si="8"/>
        <v>19.157615076516407</v>
      </c>
      <c r="T28" s="20">
        <f t="shared" si="9"/>
        <v>83.78947368421052</v>
      </c>
      <c r="U28" s="22">
        <f t="shared" si="10"/>
        <v>77.9751052631579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632000</v>
      </c>
      <c r="I31" s="44">
        <v>213647</v>
      </c>
      <c r="J31" s="43">
        <v>614000</v>
      </c>
      <c r="K31" s="44">
        <v>614558</v>
      </c>
      <c r="L31" s="43">
        <v>258000</v>
      </c>
      <c r="M31" s="44">
        <v>298106</v>
      </c>
      <c r="N31" s="43">
        <v>88000</v>
      </c>
      <c r="O31" s="44">
        <v>355216</v>
      </c>
      <c r="P31" s="43">
        <f t="shared" si="5"/>
        <v>1592000</v>
      </c>
      <c r="Q31" s="44">
        <f t="shared" si="6"/>
        <v>1481527</v>
      </c>
      <c r="R31" s="24">
        <f t="shared" si="7"/>
        <v>-65.891472868217051</v>
      </c>
      <c r="S31" s="25">
        <f t="shared" si="8"/>
        <v>19.157615076516407</v>
      </c>
      <c r="T31" s="24">
        <f t="shared" si="9"/>
        <v>83.78947368421052</v>
      </c>
      <c r="U31" s="26">
        <f t="shared" si="10"/>
        <v>77.9751052631579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10096000</v>
      </c>
      <c r="C61" s="39">
        <f t="shared" si="26"/>
        <v>0</v>
      </c>
      <c r="D61" s="39">
        <f t="shared" si="26"/>
        <v>0</v>
      </c>
      <c r="E61" s="39">
        <f t="shared" si="26"/>
        <v>10096000</v>
      </c>
      <c r="F61" s="40">
        <f t="shared" si="26"/>
        <v>10096000</v>
      </c>
      <c r="G61" s="41">
        <f t="shared" si="26"/>
        <v>10096000</v>
      </c>
      <c r="H61" s="40">
        <f t="shared" si="26"/>
        <v>7058000</v>
      </c>
      <c r="I61" s="41">
        <f t="shared" si="26"/>
        <v>6614911</v>
      </c>
      <c r="J61" s="40">
        <f t="shared" si="26"/>
        <v>1190000</v>
      </c>
      <c r="K61" s="41">
        <f t="shared" si="26"/>
        <v>1583384</v>
      </c>
      <c r="L61" s="40">
        <f t="shared" si="26"/>
        <v>1075000</v>
      </c>
      <c r="M61" s="41">
        <f t="shared" si="26"/>
        <v>1122897</v>
      </c>
      <c r="N61" s="40">
        <f t="shared" si="26"/>
        <v>320000</v>
      </c>
      <c r="O61" s="41">
        <f t="shared" si="26"/>
        <v>463526</v>
      </c>
      <c r="P61" s="40">
        <f t="shared" si="26"/>
        <v>9643000</v>
      </c>
      <c r="Q61" s="41">
        <f t="shared" si="26"/>
        <v>9784718</v>
      </c>
      <c r="R61" s="20">
        <f t="shared" si="16"/>
        <v>-70.232558139534888</v>
      </c>
      <c r="S61" s="21">
        <f t="shared" si="17"/>
        <v>-58.720523788023307</v>
      </c>
      <c r="T61" s="20">
        <f t="shared" si="18"/>
        <v>95.513074484944539</v>
      </c>
      <c r="U61" s="22">
        <f t="shared" si="19"/>
        <v>96.916778922345486</v>
      </c>
      <c r="V61" s="40">
        <f t="shared" ref="V61:W61" si="27">+V8+V43</f>
        <v>2933000</v>
      </c>
      <c r="W61" s="41">
        <f t="shared" si="27"/>
        <v>2441000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10096000</v>
      </c>
      <c r="C65" s="48">
        <f t="shared" si="30"/>
        <v>0</v>
      </c>
      <c r="D65" s="48">
        <f t="shared" si="30"/>
        <v>0</v>
      </c>
      <c r="E65" s="48">
        <f t="shared" si="30"/>
        <v>10096000</v>
      </c>
      <c r="F65" s="49">
        <f t="shared" si="30"/>
        <v>10096000</v>
      </c>
      <c r="G65" s="50">
        <f t="shared" si="30"/>
        <v>10096000</v>
      </c>
      <c r="H65" s="49">
        <f t="shared" si="30"/>
        <v>7058000</v>
      </c>
      <c r="I65" s="50">
        <f t="shared" si="30"/>
        <v>6614911</v>
      </c>
      <c r="J65" s="49">
        <f t="shared" si="30"/>
        <v>1190000</v>
      </c>
      <c r="K65" s="50">
        <f t="shared" si="30"/>
        <v>1583384</v>
      </c>
      <c r="L65" s="49">
        <f t="shared" si="30"/>
        <v>1075000</v>
      </c>
      <c r="M65" s="51">
        <f t="shared" si="30"/>
        <v>1122897</v>
      </c>
      <c r="N65" s="49">
        <f t="shared" si="30"/>
        <v>320000</v>
      </c>
      <c r="O65" s="50">
        <f t="shared" si="30"/>
        <v>463526</v>
      </c>
      <c r="P65" s="49">
        <f t="shared" si="30"/>
        <v>9643000</v>
      </c>
      <c r="Q65" s="50">
        <f t="shared" si="30"/>
        <v>9784718</v>
      </c>
      <c r="R65" s="34">
        <f t="shared" si="16"/>
        <v>-70.232558139534888</v>
      </c>
      <c r="S65" s="35">
        <f t="shared" si="17"/>
        <v>-58.720523788023307</v>
      </c>
      <c r="T65" s="34">
        <f t="shared" si="18"/>
        <v>95.513074484944539</v>
      </c>
      <c r="U65" s="35">
        <f t="shared" si="19"/>
        <v>96.916778922345486</v>
      </c>
      <c r="V65" s="49">
        <f>+V61+V62</f>
        <v>2933000</v>
      </c>
      <c r="W65" s="50">
        <f>+W61+W62</f>
        <v>2441000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70615000</v>
      </c>
      <c r="C8" s="36">
        <f t="shared" si="0"/>
        <v>0</v>
      </c>
      <c r="D8" s="36">
        <f t="shared" si="0"/>
        <v>0</v>
      </c>
      <c r="E8" s="36">
        <f t="shared" si="0"/>
        <v>70615000</v>
      </c>
      <c r="F8" s="37">
        <f t="shared" si="0"/>
        <v>70615000</v>
      </c>
      <c r="G8" s="38">
        <f t="shared" si="0"/>
        <v>65657000</v>
      </c>
      <c r="H8" s="37">
        <f t="shared" si="0"/>
        <v>5312000</v>
      </c>
      <c r="I8" s="38">
        <f t="shared" si="0"/>
        <v>5449664</v>
      </c>
      <c r="J8" s="37">
        <f t="shared" si="0"/>
        <v>7845000</v>
      </c>
      <c r="K8" s="38">
        <f t="shared" si="0"/>
        <v>7897936</v>
      </c>
      <c r="L8" s="37">
        <f t="shared" si="0"/>
        <v>15252000</v>
      </c>
      <c r="M8" s="38">
        <f t="shared" si="0"/>
        <v>16384009</v>
      </c>
      <c r="N8" s="37">
        <f t="shared" si="0"/>
        <v>36038000</v>
      </c>
      <c r="O8" s="38">
        <f t="shared" si="0"/>
        <v>35794208</v>
      </c>
      <c r="P8" s="37">
        <f t="shared" si="0"/>
        <v>64447000</v>
      </c>
      <c r="Q8" s="38">
        <f t="shared" si="0"/>
        <v>65525817</v>
      </c>
      <c r="R8" s="16">
        <f>IF(($L8       =0),0,((($N8       -$L8       )/$L8       )*100))</f>
        <v>136.28376606346708</v>
      </c>
      <c r="S8" s="17">
        <f>IF(($M8       =0),0,((($O8       -$M8       )/$M8       )*100))</f>
        <v>118.4703878031317</v>
      </c>
      <c r="T8" s="16">
        <f>IF(($E8       =0),0,(($P8       /$E8       )*100))</f>
        <v>91.265311902570275</v>
      </c>
      <c r="U8" s="18">
        <f>IF(($E8       =0),0,(($Q8       /$E8       )*100))</f>
        <v>92.793056715995178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67046000</v>
      </c>
      <c r="C9" s="39">
        <f t="shared" si="2"/>
        <v>0</v>
      </c>
      <c r="D9" s="39">
        <f t="shared" si="2"/>
        <v>0</v>
      </c>
      <c r="E9" s="39">
        <f t="shared" si="2"/>
        <v>67046000</v>
      </c>
      <c r="F9" s="40">
        <f t="shared" si="2"/>
        <v>67046000</v>
      </c>
      <c r="G9" s="41">
        <f t="shared" si="2"/>
        <v>62088000</v>
      </c>
      <c r="H9" s="40">
        <f t="shared" si="2"/>
        <v>3818000</v>
      </c>
      <c r="I9" s="41">
        <f t="shared" si="2"/>
        <v>3819012</v>
      </c>
      <c r="J9" s="40">
        <f t="shared" si="2"/>
        <v>7286000</v>
      </c>
      <c r="K9" s="41">
        <f t="shared" si="2"/>
        <v>7340392</v>
      </c>
      <c r="L9" s="40">
        <f t="shared" si="2"/>
        <v>14541000</v>
      </c>
      <c r="M9" s="41">
        <f t="shared" si="2"/>
        <v>15664475</v>
      </c>
      <c r="N9" s="40">
        <f t="shared" si="2"/>
        <v>35467000</v>
      </c>
      <c r="O9" s="41">
        <f t="shared" si="2"/>
        <v>35140801</v>
      </c>
      <c r="P9" s="40">
        <f t="shared" si="2"/>
        <v>61112000</v>
      </c>
      <c r="Q9" s="41">
        <f t="shared" si="2"/>
        <v>61964680</v>
      </c>
      <c r="R9" s="20">
        <f>IF(($L9       =0),0,((($N9       -$L9       )/$L9       )*100))</f>
        <v>143.91032253627674</v>
      </c>
      <c r="S9" s="21">
        <f>IF(($M9       =0),0,((($O9       -$M9       )/$M9       )*100))</f>
        <v>124.33436805255202</v>
      </c>
      <c r="T9" s="20">
        <f>IF(($E9       =0),0,(($P9       /$E9       )*100))</f>
        <v>91.149360140798848</v>
      </c>
      <c r="U9" s="22">
        <f>IF(($E9       =0),0,(($Q9       /$E9       )*100))</f>
        <v>92.421143692390302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23046000</v>
      </c>
      <c r="C10" s="42"/>
      <c r="D10" s="42"/>
      <c r="E10" s="42">
        <f t="shared" ref="E10:E41" si="4">$B10      +$C10      +$D10</f>
        <v>23046000</v>
      </c>
      <c r="F10" s="43">
        <v>23046000</v>
      </c>
      <c r="G10" s="44">
        <v>21046000</v>
      </c>
      <c r="H10" s="43">
        <v>874000</v>
      </c>
      <c r="I10" s="44">
        <v>874994</v>
      </c>
      <c r="J10" s="43">
        <v>5404000</v>
      </c>
      <c r="K10" s="44">
        <v>5413211</v>
      </c>
      <c r="L10" s="43">
        <v>4829000</v>
      </c>
      <c r="M10" s="44">
        <v>4834263</v>
      </c>
      <c r="N10" s="43">
        <v>9814000</v>
      </c>
      <c r="O10" s="44">
        <v>9800238</v>
      </c>
      <c r="P10" s="43">
        <f t="shared" ref="P10:P41" si="5">$H10      +$J10      +$L10      +$N10</f>
        <v>20921000</v>
      </c>
      <c r="Q10" s="44">
        <f t="shared" ref="Q10:Q41" si="6">$I10      +$K10      +$M10      +$O10</f>
        <v>20922706</v>
      </c>
      <c r="R10" s="24">
        <f t="shared" ref="R10:R41" si="7">IF(($L10      =0),0,((($N10      -$L10      )/$L10      )*100))</f>
        <v>103.23048250155311</v>
      </c>
      <c r="S10" s="25">
        <f t="shared" ref="S10:S41" si="8">IF(($M10      =0),0,((($O10      -$M10      )/$M10      )*100))</f>
        <v>102.72455180862107</v>
      </c>
      <c r="T10" s="24">
        <f t="shared" ref="T10:T41" si="9">IF(($E10      =0),0,(($P10      /$E10      )*100))</f>
        <v>90.779310943330728</v>
      </c>
      <c r="U10" s="26">
        <f t="shared" ref="U10:U41" si="10">IF(($E10      =0),0,(($Q10      /$E10      )*100))</f>
        <v>90.786713529462816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9000000</v>
      </c>
      <c r="C13" s="42"/>
      <c r="D13" s="42"/>
      <c r="E13" s="42">
        <f t="shared" si="4"/>
        <v>9000000</v>
      </c>
      <c r="F13" s="43">
        <v>9000000</v>
      </c>
      <c r="G13" s="44">
        <v>6042000</v>
      </c>
      <c r="H13" s="43"/>
      <c r="I13" s="44"/>
      <c r="J13" s="43">
        <v>642000</v>
      </c>
      <c r="K13" s="44">
        <v>659413</v>
      </c>
      <c r="L13" s="43">
        <v>44000</v>
      </c>
      <c r="M13" s="44">
        <v>1152750</v>
      </c>
      <c r="N13" s="43">
        <v>4505000</v>
      </c>
      <c r="O13" s="44">
        <v>4229831</v>
      </c>
      <c r="P13" s="43">
        <f t="shared" si="5"/>
        <v>5191000</v>
      </c>
      <c r="Q13" s="44">
        <f t="shared" si="6"/>
        <v>6041994</v>
      </c>
      <c r="R13" s="24">
        <f t="shared" si="7"/>
        <v>10138.636363636364</v>
      </c>
      <c r="S13" s="25">
        <f t="shared" si="8"/>
        <v>266.93394057688135</v>
      </c>
      <c r="T13" s="24">
        <f t="shared" si="9"/>
        <v>57.67777777777777</v>
      </c>
      <c r="U13" s="26">
        <f t="shared" si="10"/>
        <v>67.133266666666671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35000000</v>
      </c>
      <c r="C23" s="42"/>
      <c r="D23" s="42"/>
      <c r="E23" s="42">
        <f t="shared" si="4"/>
        <v>35000000</v>
      </c>
      <c r="F23" s="43">
        <v>35000000</v>
      </c>
      <c r="G23" s="44">
        <v>35000000</v>
      </c>
      <c r="H23" s="43">
        <v>2944000</v>
      </c>
      <c r="I23" s="44">
        <v>2944018</v>
      </c>
      <c r="J23" s="43">
        <v>1240000</v>
      </c>
      <c r="K23" s="44">
        <v>1267768</v>
      </c>
      <c r="L23" s="43">
        <v>9668000</v>
      </c>
      <c r="M23" s="44">
        <v>9677462</v>
      </c>
      <c r="N23" s="43">
        <v>21148000</v>
      </c>
      <c r="O23" s="44">
        <v>21110732</v>
      </c>
      <c r="P23" s="43">
        <f t="shared" si="5"/>
        <v>35000000</v>
      </c>
      <c r="Q23" s="44">
        <f t="shared" si="6"/>
        <v>34999980</v>
      </c>
      <c r="R23" s="24">
        <f t="shared" si="7"/>
        <v>118.74224244931733</v>
      </c>
      <c r="S23" s="25">
        <f t="shared" si="8"/>
        <v>118.14326938199294</v>
      </c>
      <c r="T23" s="24">
        <f t="shared" si="9"/>
        <v>100</v>
      </c>
      <c r="U23" s="26">
        <f t="shared" si="10"/>
        <v>99.999942857142855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3569000</v>
      </c>
      <c r="C28" s="39">
        <f t="shared" si="11"/>
        <v>0</v>
      </c>
      <c r="D28" s="39">
        <f t="shared" si="11"/>
        <v>0</v>
      </c>
      <c r="E28" s="39">
        <f t="shared" si="11"/>
        <v>3569000</v>
      </c>
      <c r="F28" s="40">
        <f t="shared" si="11"/>
        <v>3569000</v>
      </c>
      <c r="G28" s="41">
        <f t="shared" si="11"/>
        <v>3569000</v>
      </c>
      <c r="H28" s="40">
        <f t="shared" si="11"/>
        <v>1494000</v>
      </c>
      <c r="I28" s="41">
        <f t="shared" si="11"/>
        <v>1630652</v>
      </c>
      <c r="J28" s="40">
        <f t="shared" si="11"/>
        <v>559000</v>
      </c>
      <c r="K28" s="41">
        <f t="shared" si="11"/>
        <v>557544</v>
      </c>
      <c r="L28" s="40">
        <f t="shared" si="11"/>
        <v>711000</v>
      </c>
      <c r="M28" s="41">
        <f t="shared" si="11"/>
        <v>719534</v>
      </c>
      <c r="N28" s="40">
        <f t="shared" si="11"/>
        <v>571000</v>
      </c>
      <c r="O28" s="41">
        <f t="shared" si="11"/>
        <v>653407</v>
      </c>
      <c r="P28" s="40">
        <f t="shared" si="11"/>
        <v>3335000</v>
      </c>
      <c r="Q28" s="41">
        <f t="shared" si="11"/>
        <v>3561137</v>
      </c>
      <c r="R28" s="20">
        <f t="shared" si="7"/>
        <v>-19.690576652601969</v>
      </c>
      <c r="S28" s="21">
        <f t="shared" si="8"/>
        <v>-9.1902536919728597</v>
      </c>
      <c r="T28" s="20">
        <f t="shared" si="9"/>
        <v>93.443541608293629</v>
      </c>
      <c r="U28" s="22">
        <f t="shared" si="10"/>
        <v>99.779686186606895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1104000</v>
      </c>
      <c r="I31" s="44">
        <v>1106491</v>
      </c>
      <c r="J31" s="43">
        <v>175000</v>
      </c>
      <c r="K31" s="44">
        <v>175655</v>
      </c>
      <c r="L31" s="43">
        <v>314000</v>
      </c>
      <c r="M31" s="44">
        <v>315273</v>
      </c>
      <c r="N31" s="43">
        <v>342000</v>
      </c>
      <c r="O31" s="44">
        <v>402583</v>
      </c>
      <c r="P31" s="43">
        <f t="shared" si="5"/>
        <v>1935000</v>
      </c>
      <c r="Q31" s="44">
        <f t="shared" si="6"/>
        <v>2000002</v>
      </c>
      <c r="R31" s="24">
        <f t="shared" si="7"/>
        <v>8.9171974522292992</v>
      </c>
      <c r="S31" s="25">
        <f t="shared" si="8"/>
        <v>27.693459319383518</v>
      </c>
      <c r="T31" s="24">
        <f t="shared" si="9"/>
        <v>96.75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1569000</v>
      </c>
      <c r="C33" s="42"/>
      <c r="D33" s="42"/>
      <c r="E33" s="42">
        <f t="shared" si="4"/>
        <v>1569000</v>
      </c>
      <c r="F33" s="43">
        <v>1569000</v>
      </c>
      <c r="G33" s="44">
        <v>1569000</v>
      </c>
      <c r="H33" s="43">
        <v>390000</v>
      </c>
      <c r="I33" s="44">
        <v>524161</v>
      </c>
      <c r="J33" s="43">
        <v>384000</v>
      </c>
      <c r="K33" s="44">
        <v>381889</v>
      </c>
      <c r="L33" s="43">
        <v>397000</v>
      </c>
      <c r="M33" s="44">
        <v>404261</v>
      </c>
      <c r="N33" s="43">
        <v>229000</v>
      </c>
      <c r="O33" s="44">
        <v>250824</v>
      </c>
      <c r="P33" s="43">
        <f t="shared" si="5"/>
        <v>1400000</v>
      </c>
      <c r="Q33" s="44">
        <f t="shared" si="6"/>
        <v>1561135</v>
      </c>
      <c r="R33" s="24">
        <f t="shared" si="7"/>
        <v>-42.317380352644832</v>
      </c>
      <c r="S33" s="25">
        <f t="shared" si="8"/>
        <v>-37.95493505433371</v>
      </c>
      <c r="T33" s="24">
        <f t="shared" si="9"/>
        <v>89.228808158062449</v>
      </c>
      <c r="U33" s="26">
        <f t="shared" si="10"/>
        <v>99.498725302740596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-46000000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-46000000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-46000000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116615000</v>
      </c>
      <c r="C61" s="39">
        <f t="shared" si="26"/>
        <v>-46000000</v>
      </c>
      <c r="D61" s="39">
        <f t="shared" si="26"/>
        <v>0</v>
      </c>
      <c r="E61" s="39">
        <f t="shared" si="26"/>
        <v>70615000</v>
      </c>
      <c r="F61" s="40">
        <f t="shared" si="26"/>
        <v>70615000</v>
      </c>
      <c r="G61" s="41">
        <f t="shared" si="26"/>
        <v>65657000</v>
      </c>
      <c r="H61" s="40">
        <f t="shared" si="26"/>
        <v>5312000</v>
      </c>
      <c r="I61" s="41">
        <f t="shared" si="26"/>
        <v>5449664</v>
      </c>
      <c r="J61" s="40">
        <f t="shared" si="26"/>
        <v>7845000</v>
      </c>
      <c r="K61" s="41">
        <f t="shared" si="26"/>
        <v>7897936</v>
      </c>
      <c r="L61" s="40">
        <f t="shared" si="26"/>
        <v>15252000</v>
      </c>
      <c r="M61" s="41">
        <f t="shared" si="26"/>
        <v>16384009</v>
      </c>
      <c r="N61" s="40">
        <f t="shared" si="26"/>
        <v>36038000</v>
      </c>
      <c r="O61" s="41">
        <f t="shared" si="26"/>
        <v>35794208</v>
      </c>
      <c r="P61" s="40">
        <f t="shared" si="26"/>
        <v>64447000</v>
      </c>
      <c r="Q61" s="41">
        <f t="shared" si="26"/>
        <v>65525817</v>
      </c>
      <c r="R61" s="20">
        <f t="shared" si="16"/>
        <v>136.28376606346708</v>
      </c>
      <c r="S61" s="21">
        <f t="shared" si="17"/>
        <v>118.4703878031317</v>
      </c>
      <c r="T61" s="20">
        <f t="shared" si="18"/>
        <v>91.265311902570275</v>
      </c>
      <c r="U61" s="22">
        <f t="shared" si="19"/>
        <v>92.793056715995178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116615000</v>
      </c>
      <c r="C65" s="48">
        <f t="shared" si="30"/>
        <v>-46000000</v>
      </c>
      <c r="D65" s="48">
        <f t="shared" si="30"/>
        <v>0</v>
      </c>
      <c r="E65" s="48">
        <f t="shared" si="30"/>
        <v>70615000</v>
      </c>
      <c r="F65" s="49">
        <f t="shared" si="30"/>
        <v>70615000</v>
      </c>
      <c r="G65" s="50">
        <f t="shared" si="30"/>
        <v>65657000</v>
      </c>
      <c r="H65" s="49">
        <f t="shared" si="30"/>
        <v>5312000</v>
      </c>
      <c r="I65" s="50">
        <f t="shared" si="30"/>
        <v>5449664</v>
      </c>
      <c r="J65" s="49">
        <f t="shared" si="30"/>
        <v>7845000</v>
      </c>
      <c r="K65" s="50">
        <f t="shared" si="30"/>
        <v>7897936</v>
      </c>
      <c r="L65" s="49">
        <f t="shared" si="30"/>
        <v>15252000</v>
      </c>
      <c r="M65" s="51">
        <f t="shared" si="30"/>
        <v>16384009</v>
      </c>
      <c r="N65" s="49">
        <f t="shared" si="30"/>
        <v>36038000</v>
      </c>
      <c r="O65" s="50">
        <f t="shared" si="30"/>
        <v>35794208</v>
      </c>
      <c r="P65" s="49">
        <f t="shared" si="30"/>
        <v>64447000</v>
      </c>
      <c r="Q65" s="50">
        <f t="shared" si="30"/>
        <v>65525817</v>
      </c>
      <c r="R65" s="34">
        <f t="shared" si="16"/>
        <v>136.28376606346708</v>
      </c>
      <c r="S65" s="35">
        <f t="shared" si="17"/>
        <v>118.4703878031317</v>
      </c>
      <c r="T65" s="34">
        <f t="shared" si="18"/>
        <v>91.265311902570275</v>
      </c>
      <c r="U65" s="35">
        <f t="shared" si="19"/>
        <v>92.793056715995178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66480F-6672-4C3E-A3E4-C58316941208}"/>
</file>

<file path=customXml/itemProps2.xml><?xml version="1.0" encoding="utf-8"?>
<ds:datastoreItem xmlns:ds="http://schemas.openxmlformats.org/officeDocument/2006/customXml" ds:itemID="{9BCB1E5F-0F5A-48AF-830E-96A1C7246981}"/>
</file>

<file path=customXml/itemProps3.xml><?xml version="1.0" encoding="utf-8"?>
<ds:datastoreItem xmlns:ds="http://schemas.openxmlformats.org/officeDocument/2006/customXml" ds:itemID="{3733A615-1BCA-4DC5-AA22-C3C5B57CE1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258</vt:i4>
      </vt:variant>
      <vt:variant>
        <vt:lpstr>Named Ranges</vt:lpstr>
      </vt:variant>
      <vt:variant>
        <vt:i4>258</vt:i4>
      </vt:variant>
    </vt:vector>
  </HeadingPairs>
  <TitlesOfParts>
    <vt:vector size="516" baseType="lpstr">
      <vt:lpstr>Summary</vt:lpstr>
      <vt:lpstr>BUF</vt:lpstr>
      <vt:lpstr>CPT</vt:lpstr>
      <vt:lpstr>DC1</vt:lpstr>
      <vt:lpstr>DC10</vt:lpstr>
      <vt:lpstr>DC12</vt:lpstr>
      <vt:lpstr>DC13</vt:lpstr>
      <vt:lpstr>DC14</vt:lpstr>
      <vt:lpstr>DC15</vt:lpstr>
      <vt:lpstr>DC16</vt:lpstr>
      <vt:lpstr>DC18</vt:lpstr>
      <vt:lpstr>DC19</vt:lpstr>
      <vt:lpstr>DC2</vt:lpstr>
      <vt:lpstr>DC20</vt:lpstr>
      <vt:lpstr>DC21</vt:lpstr>
      <vt:lpstr>DC22</vt:lpstr>
      <vt:lpstr>DC23</vt:lpstr>
      <vt:lpstr>DC24</vt:lpstr>
      <vt:lpstr>DC25</vt:lpstr>
      <vt:lpstr>DC26</vt:lpstr>
      <vt:lpstr>DC27</vt:lpstr>
      <vt:lpstr>DC28</vt:lpstr>
      <vt:lpstr>DC29</vt:lpstr>
      <vt:lpstr>DC3</vt:lpstr>
      <vt:lpstr>DC30</vt:lpstr>
      <vt:lpstr>DC31</vt:lpstr>
      <vt:lpstr>DC32</vt:lpstr>
      <vt:lpstr>DC33</vt:lpstr>
      <vt:lpstr>DC34</vt:lpstr>
      <vt:lpstr>DC35</vt:lpstr>
      <vt:lpstr>DC36</vt:lpstr>
      <vt:lpstr>DC37</vt:lpstr>
      <vt:lpstr>DC38</vt:lpstr>
      <vt:lpstr>DC39</vt:lpstr>
      <vt:lpstr>DC4</vt:lpstr>
      <vt:lpstr>DC40</vt:lpstr>
      <vt:lpstr>DC42</vt:lpstr>
      <vt:lpstr>DC43</vt:lpstr>
      <vt:lpstr>DC44</vt:lpstr>
      <vt:lpstr>DC45</vt:lpstr>
      <vt:lpstr>DC47</vt:lpstr>
      <vt:lpstr>DC48</vt:lpstr>
      <vt:lpstr>DC5</vt:lpstr>
      <vt:lpstr>DC6</vt:lpstr>
      <vt:lpstr>DC7</vt:lpstr>
      <vt:lpstr>DC8</vt:lpstr>
      <vt:lpstr>DC9</vt:lpstr>
      <vt:lpstr>EC101</vt:lpstr>
      <vt:lpstr>EC102</vt:lpstr>
      <vt:lpstr>EC104</vt:lpstr>
      <vt:lpstr>EC105</vt:lpstr>
      <vt:lpstr>EC106</vt:lpstr>
      <vt:lpstr>EC108</vt:lpstr>
      <vt:lpstr>EC109</vt:lpstr>
      <vt:lpstr>EC121</vt:lpstr>
      <vt:lpstr>EC122</vt:lpstr>
      <vt:lpstr>EC123</vt:lpstr>
      <vt:lpstr>EC124</vt:lpstr>
      <vt:lpstr>EC126</vt:lpstr>
      <vt:lpstr>EC129</vt:lpstr>
      <vt:lpstr>EC131</vt:lpstr>
      <vt:lpstr>EC135</vt:lpstr>
      <vt:lpstr>EC136</vt:lpstr>
      <vt:lpstr>EC137</vt:lpstr>
      <vt:lpstr>EC138</vt:lpstr>
      <vt:lpstr>EC139</vt:lpstr>
      <vt:lpstr>EC141</vt:lpstr>
      <vt:lpstr>EC142</vt:lpstr>
      <vt:lpstr>EC145</vt:lpstr>
      <vt:lpstr>EC153</vt:lpstr>
      <vt:lpstr>EC154</vt:lpstr>
      <vt:lpstr>EC155</vt:lpstr>
      <vt:lpstr>EC156</vt:lpstr>
      <vt:lpstr>EC157</vt:lpstr>
      <vt:lpstr>EC441</vt:lpstr>
      <vt:lpstr>EC442</vt:lpstr>
      <vt:lpstr>EC443</vt:lpstr>
      <vt:lpstr>EC444</vt:lpstr>
      <vt:lpstr>EKU</vt:lpstr>
      <vt:lpstr>ETH</vt:lpstr>
      <vt:lpstr>FS161</vt:lpstr>
      <vt:lpstr>FS162</vt:lpstr>
      <vt:lpstr>FS163</vt:lpstr>
      <vt:lpstr>FS181</vt:lpstr>
      <vt:lpstr>FS182</vt:lpstr>
      <vt:lpstr>FS183</vt:lpstr>
      <vt:lpstr>FS184</vt:lpstr>
      <vt:lpstr>FS185</vt:lpstr>
      <vt:lpstr>FS191</vt:lpstr>
      <vt:lpstr>FS192</vt:lpstr>
      <vt:lpstr>FS193</vt:lpstr>
      <vt:lpstr>FS194</vt:lpstr>
      <vt:lpstr>FS195</vt:lpstr>
      <vt:lpstr>FS196</vt:lpstr>
      <vt:lpstr>FS201</vt:lpstr>
      <vt:lpstr>FS203</vt:lpstr>
      <vt:lpstr>FS204</vt:lpstr>
      <vt:lpstr>FS205</vt:lpstr>
      <vt:lpstr>GT421</vt:lpstr>
      <vt:lpstr>GT422</vt:lpstr>
      <vt:lpstr>GT423</vt:lpstr>
      <vt:lpstr>GT481</vt:lpstr>
      <vt:lpstr>GT484</vt:lpstr>
      <vt:lpstr>GT485</vt:lpstr>
      <vt:lpstr>JHB</vt:lpstr>
      <vt:lpstr>KZN212</vt:lpstr>
      <vt:lpstr>KZN213</vt:lpstr>
      <vt:lpstr>KZN214</vt:lpstr>
      <vt:lpstr>KZN216</vt:lpstr>
      <vt:lpstr>KZN221</vt:lpstr>
      <vt:lpstr>KZN222</vt:lpstr>
      <vt:lpstr>KZN223</vt:lpstr>
      <vt:lpstr>KZN224</vt:lpstr>
      <vt:lpstr>KZN225</vt:lpstr>
      <vt:lpstr>KZN226</vt:lpstr>
      <vt:lpstr>KZN227</vt:lpstr>
      <vt:lpstr>KZN235</vt:lpstr>
      <vt:lpstr>KZN237</vt:lpstr>
      <vt:lpstr>KZN238</vt:lpstr>
      <vt:lpstr>KZN241</vt:lpstr>
      <vt:lpstr>KZN242</vt:lpstr>
      <vt:lpstr>KZN244</vt:lpstr>
      <vt:lpstr>KZN245</vt:lpstr>
      <vt:lpstr>KZN252</vt:lpstr>
      <vt:lpstr>KZN253</vt:lpstr>
      <vt:lpstr>KZN254</vt:lpstr>
      <vt:lpstr>KZN261</vt:lpstr>
      <vt:lpstr>KZN262</vt:lpstr>
      <vt:lpstr>KZN263</vt:lpstr>
      <vt:lpstr>KZN265</vt:lpstr>
      <vt:lpstr>KZN266</vt:lpstr>
      <vt:lpstr>KZN271</vt:lpstr>
      <vt:lpstr>KZN272</vt:lpstr>
      <vt:lpstr>KZN275</vt:lpstr>
      <vt:lpstr>KZN276</vt:lpstr>
      <vt:lpstr>KZN281</vt:lpstr>
      <vt:lpstr>KZN282</vt:lpstr>
      <vt:lpstr>KZN284</vt:lpstr>
      <vt:lpstr>KZN285</vt:lpstr>
      <vt:lpstr>KZN286</vt:lpstr>
      <vt:lpstr>KZN291</vt:lpstr>
      <vt:lpstr>KZN292</vt:lpstr>
      <vt:lpstr>KZN293</vt:lpstr>
      <vt:lpstr>KZN294</vt:lpstr>
      <vt:lpstr>KZN433</vt:lpstr>
      <vt:lpstr>KZN434</vt:lpstr>
      <vt:lpstr>KZN435</vt:lpstr>
      <vt:lpstr>KZN436</vt:lpstr>
      <vt:lpstr>LIM331</vt:lpstr>
      <vt:lpstr>LIM332</vt:lpstr>
      <vt:lpstr>LIM333</vt:lpstr>
      <vt:lpstr>LIM334</vt:lpstr>
      <vt:lpstr>LIM335</vt:lpstr>
      <vt:lpstr>LIM341</vt:lpstr>
      <vt:lpstr>LIM343</vt:lpstr>
      <vt:lpstr>LIM344</vt:lpstr>
      <vt:lpstr>LIM345</vt:lpstr>
      <vt:lpstr>LIM351</vt:lpstr>
      <vt:lpstr>LIM353</vt:lpstr>
      <vt:lpstr>LIM354</vt:lpstr>
      <vt:lpstr>LIM355</vt:lpstr>
      <vt:lpstr>LIM361</vt:lpstr>
      <vt:lpstr>LIM362</vt:lpstr>
      <vt:lpstr>LIM366</vt:lpstr>
      <vt:lpstr>LIM367</vt:lpstr>
      <vt:lpstr>LIM368</vt:lpstr>
      <vt:lpstr>LIM471</vt:lpstr>
      <vt:lpstr>LIM472</vt:lpstr>
      <vt:lpstr>LIM473</vt:lpstr>
      <vt:lpstr>LIM476</vt:lpstr>
      <vt:lpstr>MAN</vt:lpstr>
      <vt:lpstr>MP301</vt:lpstr>
      <vt:lpstr>MP302</vt:lpstr>
      <vt:lpstr>MP303</vt:lpstr>
      <vt:lpstr>MP304</vt:lpstr>
      <vt:lpstr>MP305</vt:lpstr>
      <vt:lpstr>MP306</vt:lpstr>
      <vt:lpstr>MP307</vt:lpstr>
      <vt:lpstr>MP311</vt:lpstr>
      <vt:lpstr>MP312</vt:lpstr>
      <vt:lpstr>MP313</vt:lpstr>
      <vt:lpstr>MP314</vt:lpstr>
      <vt:lpstr>MP315</vt:lpstr>
      <vt:lpstr>MP316</vt:lpstr>
      <vt:lpstr>MP321</vt:lpstr>
      <vt:lpstr>MP324</vt:lpstr>
      <vt:lpstr>MP325</vt:lpstr>
      <vt:lpstr>MP326</vt:lpstr>
      <vt:lpstr>NC061</vt:lpstr>
      <vt:lpstr>NC062</vt:lpstr>
      <vt:lpstr>NC064</vt:lpstr>
      <vt:lpstr>NC065</vt:lpstr>
      <vt:lpstr>NC066</vt:lpstr>
      <vt:lpstr>NC067</vt:lpstr>
      <vt:lpstr>NC071</vt:lpstr>
      <vt:lpstr>NC072</vt:lpstr>
      <vt:lpstr>NC073</vt:lpstr>
      <vt:lpstr>NC074</vt:lpstr>
      <vt:lpstr>NC075</vt:lpstr>
      <vt:lpstr>NC076</vt:lpstr>
      <vt:lpstr>NC077</vt:lpstr>
      <vt:lpstr>NC078</vt:lpstr>
      <vt:lpstr>NC082</vt:lpstr>
      <vt:lpstr>NC084</vt:lpstr>
      <vt:lpstr>NC085</vt:lpstr>
      <vt:lpstr>NC086</vt:lpstr>
      <vt:lpstr>NC087</vt:lpstr>
      <vt:lpstr>NC091</vt:lpstr>
      <vt:lpstr>NC092</vt:lpstr>
      <vt:lpstr>NC093</vt:lpstr>
      <vt:lpstr>NC094</vt:lpstr>
      <vt:lpstr>NC451</vt:lpstr>
      <vt:lpstr>NC452</vt:lpstr>
      <vt:lpstr>NC453</vt:lpstr>
      <vt:lpstr>NMA</vt:lpstr>
      <vt:lpstr>NW371</vt:lpstr>
      <vt:lpstr>NW372</vt:lpstr>
      <vt:lpstr>NW373</vt:lpstr>
      <vt:lpstr>NW374</vt:lpstr>
      <vt:lpstr>NW375</vt:lpstr>
      <vt:lpstr>NW381</vt:lpstr>
      <vt:lpstr>NW382</vt:lpstr>
      <vt:lpstr>NW383</vt:lpstr>
      <vt:lpstr>NW384</vt:lpstr>
      <vt:lpstr>NW385</vt:lpstr>
      <vt:lpstr>NW392</vt:lpstr>
      <vt:lpstr>NW393</vt:lpstr>
      <vt:lpstr>NW394</vt:lpstr>
      <vt:lpstr>NW396</vt:lpstr>
      <vt:lpstr>NW397</vt:lpstr>
      <vt:lpstr>NW403</vt:lpstr>
      <vt:lpstr>NW404</vt:lpstr>
      <vt:lpstr>NW405</vt:lpstr>
      <vt:lpstr>TSH</vt:lpstr>
      <vt:lpstr>WC011</vt:lpstr>
      <vt:lpstr>WC012</vt:lpstr>
      <vt:lpstr>WC013</vt:lpstr>
      <vt:lpstr>WC014</vt:lpstr>
      <vt:lpstr>WC015</vt:lpstr>
      <vt:lpstr>WC022</vt:lpstr>
      <vt:lpstr>WC023</vt:lpstr>
      <vt:lpstr>WC024</vt:lpstr>
      <vt:lpstr>WC025</vt:lpstr>
      <vt:lpstr>WC026</vt:lpstr>
      <vt:lpstr>WC031</vt:lpstr>
      <vt:lpstr>WC032</vt:lpstr>
      <vt:lpstr>WC033</vt:lpstr>
      <vt:lpstr>WC034</vt:lpstr>
      <vt:lpstr>WC041</vt:lpstr>
      <vt:lpstr>WC042</vt:lpstr>
      <vt:lpstr>WC043</vt:lpstr>
      <vt:lpstr>WC044</vt:lpstr>
      <vt:lpstr>WC045</vt:lpstr>
      <vt:lpstr>WC047</vt:lpstr>
      <vt:lpstr>WC048</vt:lpstr>
      <vt:lpstr>WC051</vt:lpstr>
      <vt:lpstr>WC052</vt:lpstr>
      <vt:lpstr>WC053</vt:lpstr>
      <vt:lpstr>BUF!Print_Area</vt:lpstr>
      <vt:lpstr>CPT!Print_Area</vt:lpstr>
      <vt:lpstr>'DC1'!Print_Area</vt:lpstr>
      <vt:lpstr>'DC10'!Print_Area</vt:lpstr>
      <vt:lpstr>'DC12'!Print_Area</vt:lpstr>
      <vt:lpstr>'DC13'!Print_Area</vt:lpstr>
      <vt:lpstr>'DC14'!Print_Area</vt:lpstr>
      <vt:lpstr>'DC15'!Print_Area</vt:lpstr>
      <vt:lpstr>'DC16'!Print_Area</vt:lpstr>
      <vt:lpstr>'DC18'!Print_Area</vt:lpstr>
      <vt:lpstr>'DC19'!Print_Area</vt:lpstr>
      <vt:lpstr>'DC2'!Print_Area</vt:lpstr>
      <vt:lpstr>'DC20'!Print_Area</vt:lpstr>
      <vt:lpstr>'DC21'!Print_Area</vt:lpstr>
      <vt:lpstr>'DC22'!Print_Area</vt:lpstr>
      <vt:lpstr>'DC23'!Print_Area</vt:lpstr>
      <vt:lpstr>'DC24'!Print_Area</vt:lpstr>
      <vt:lpstr>'DC25'!Print_Area</vt:lpstr>
      <vt:lpstr>'DC26'!Print_Area</vt:lpstr>
      <vt:lpstr>'DC27'!Print_Area</vt:lpstr>
      <vt:lpstr>'DC28'!Print_Area</vt:lpstr>
      <vt:lpstr>'DC29'!Print_Area</vt:lpstr>
      <vt:lpstr>'DC3'!Print_Area</vt:lpstr>
      <vt:lpstr>'DC30'!Print_Area</vt:lpstr>
      <vt:lpstr>'DC31'!Print_Area</vt:lpstr>
      <vt:lpstr>'DC32'!Print_Area</vt:lpstr>
      <vt:lpstr>'DC33'!Print_Area</vt:lpstr>
      <vt:lpstr>'DC34'!Print_Area</vt:lpstr>
      <vt:lpstr>'DC35'!Print_Area</vt:lpstr>
      <vt:lpstr>'DC36'!Print_Area</vt:lpstr>
      <vt:lpstr>'DC37'!Print_Area</vt:lpstr>
      <vt:lpstr>'DC38'!Print_Area</vt:lpstr>
      <vt:lpstr>'DC39'!Print_Area</vt:lpstr>
      <vt:lpstr>'DC4'!Print_Area</vt:lpstr>
      <vt:lpstr>'DC40'!Print_Area</vt:lpstr>
      <vt:lpstr>'DC42'!Print_Area</vt:lpstr>
      <vt:lpstr>'DC43'!Print_Area</vt:lpstr>
      <vt:lpstr>'DC44'!Print_Area</vt:lpstr>
      <vt:lpstr>'DC45'!Print_Area</vt:lpstr>
      <vt:lpstr>'DC47'!Print_Area</vt:lpstr>
      <vt:lpstr>'DC48'!Print_Area</vt:lpstr>
      <vt:lpstr>'DC5'!Print_Area</vt:lpstr>
      <vt:lpstr>'DC6'!Print_Area</vt:lpstr>
      <vt:lpstr>'DC7'!Print_Area</vt:lpstr>
      <vt:lpstr>'DC8'!Print_Area</vt:lpstr>
      <vt:lpstr>'DC9'!Print_Area</vt:lpstr>
      <vt:lpstr>'EC101'!Print_Area</vt:lpstr>
      <vt:lpstr>'EC102'!Print_Area</vt:lpstr>
      <vt:lpstr>'EC104'!Print_Area</vt:lpstr>
      <vt:lpstr>'EC105'!Print_Area</vt:lpstr>
      <vt:lpstr>'EC106'!Print_Area</vt:lpstr>
      <vt:lpstr>'EC108'!Print_Area</vt:lpstr>
      <vt:lpstr>'EC109'!Print_Area</vt:lpstr>
      <vt:lpstr>'EC121'!Print_Area</vt:lpstr>
      <vt:lpstr>'EC122'!Print_Area</vt:lpstr>
      <vt:lpstr>'EC123'!Print_Area</vt:lpstr>
      <vt:lpstr>'EC124'!Print_Area</vt:lpstr>
      <vt:lpstr>'EC126'!Print_Area</vt:lpstr>
      <vt:lpstr>'EC129'!Print_Area</vt:lpstr>
      <vt:lpstr>'EC131'!Print_Area</vt:lpstr>
      <vt:lpstr>'EC135'!Print_Area</vt:lpstr>
      <vt:lpstr>'EC136'!Print_Area</vt:lpstr>
      <vt:lpstr>'EC137'!Print_Area</vt:lpstr>
      <vt:lpstr>'EC138'!Print_Area</vt:lpstr>
      <vt:lpstr>'EC139'!Print_Area</vt:lpstr>
      <vt:lpstr>'EC141'!Print_Area</vt:lpstr>
      <vt:lpstr>'EC142'!Print_Area</vt:lpstr>
      <vt:lpstr>'EC145'!Print_Area</vt:lpstr>
      <vt:lpstr>'EC153'!Print_Area</vt:lpstr>
      <vt:lpstr>'EC154'!Print_Area</vt:lpstr>
      <vt:lpstr>'EC155'!Print_Area</vt:lpstr>
      <vt:lpstr>'EC156'!Print_Area</vt:lpstr>
      <vt:lpstr>'EC157'!Print_Area</vt:lpstr>
      <vt:lpstr>'EC441'!Print_Area</vt:lpstr>
      <vt:lpstr>'EC442'!Print_Area</vt:lpstr>
      <vt:lpstr>'EC443'!Print_Area</vt:lpstr>
      <vt:lpstr>'EC444'!Print_Area</vt:lpstr>
      <vt:lpstr>EKU!Print_Area</vt:lpstr>
      <vt:lpstr>ETH!Print_Area</vt:lpstr>
      <vt:lpstr>'FS161'!Print_Area</vt:lpstr>
      <vt:lpstr>'FS162'!Print_Area</vt:lpstr>
      <vt:lpstr>'FS163'!Print_Area</vt:lpstr>
      <vt:lpstr>'FS181'!Print_Area</vt:lpstr>
      <vt:lpstr>'FS182'!Print_Area</vt:lpstr>
      <vt:lpstr>'FS183'!Print_Area</vt:lpstr>
      <vt:lpstr>'FS184'!Print_Area</vt:lpstr>
      <vt:lpstr>'FS185'!Print_Area</vt:lpstr>
      <vt:lpstr>'FS191'!Print_Area</vt:lpstr>
      <vt:lpstr>'FS192'!Print_Area</vt:lpstr>
      <vt:lpstr>'FS193'!Print_Area</vt:lpstr>
      <vt:lpstr>'FS194'!Print_Area</vt:lpstr>
      <vt:lpstr>'FS195'!Print_Area</vt:lpstr>
      <vt:lpstr>'FS196'!Print_Area</vt:lpstr>
      <vt:lpstr>'FS201'!Print_Area</vt:lpstr>
      <vt:lpstr>'FS203'!Print_Area</vt:lpstr>
      <vt:lpstr>'FS204'!Print_Area</vt:lpstr>
      <vt:lpstr>'FS205'!Print_Area</vt:lpstr>
      <vt:lpstr>'GT421'!Print_Area</vt:lpstr>
      <vt:lpstr>'GT422'!Print_Area</vt:lpstr>
      <vt:lpstr>'GT423'!Print_Area</vt:lpstr>
      <vt:lpstr>'GT481'!Print_Area</vt:lpstr>
      <vt:lpstr>'GT484'!Print_Area</vt:lpstr>
      <vt:lpstr>'GT485'!Print_Area</vt:lpstr>
      <vt:lpstr>JHB!Print_Area</vt:lpstr>
      <vt:lpstr>'KZN212'!Print_Area</vt:lpstr>
      <vt:lpstr>'KZN213'!Print_Area</vt:lpstr>
      <vt:lpstr>'KZN214'!Print_Area</vt:lpstr>
      <vt:lpstr>'KZN216'!Print_Area</vt:lpstr>
      <vt:lpstr>'KZN221'!Print_Area</vt:lpstr>
      <vt:lpstr>'KZN222'!Print_Area</vt:lpstr>
      <vt:lpstr>'KZN223'!Print_Area</vt:lpstr>
      <vt:lpstr>'KZN224'!Print_Area</vt:lpstr>
      <vt:lpstr>'KZN225'!Print_Area</vt:lpstr>
      <vt:lpstr>'KZN226'!Print_Area</vt:lpstr>
      <vt:lpstr>'KZN227'!Print_Area</vt:lpstr>
      <vt:lpstr>'KZN235'!Print_Area</vt:lpstr>
      <vt:lpstr>'KZN237'!Print_Area</vt:lpstr>
      <vt:lpstr>'KZN238'!Print_Area</vt:lpstr>
      <vt:lpstr>'KZN241'!Print_Area</vt:lpstr>
      <vt:lpstr>'KZN242'!Print_Area</vt:lpstr>
      <vt:lpstr>'KZN244'!Print_Area</vt:lpstr>
      <vt:lpstr>'KZN245'!Print_Area</vt:lpstr>
      <vt:lpstr>'KZN252'!Print_Area</vt:lpstr>
      <vt:lpstr>'KZN253'!Print_Area</vt:lpstr>
      <vt:lpstr>'KZN254'!Print_Area</vt:lpstr>
      <vt:lpstr>'KZN261'!Print_Area</vt:lpstr>
      <vt:lpstr>'KZN262'!Print_Area</vt:lpstr>
      <vt:lpstr>'KZN263'!Print_Area</vt:lpstr>
      <vt:lpstr>'KZN265'!Print_Area</vt:lpstr>
      <vt:lpstr>'KZN266'!Print_Area</vt:lpstr>
      <vt:lpstr>'KZN271'!Print_Area</vt:lpstr>
      <vt:lpstr>'KZN272'!Print_Area</vt:lpstr>
      <vt:lpstr>'KZN275'!Print_Area</vt:lpstr>
      <vt:lpstr>'KZN276'!Print_Area</vt:lpstr>
      <vt:lpstr>'KZN281'!Print_Area</vt:lpstr>
      <vt:lpstr>'KZN282'!Print_Area</vt:lpstr>
      <vt:lpstr>'KZN284'!Print_Area</vt:lpstr>
      <vt:lpstr>'KZN285'!Print_Area</vt:lpstr>
      <vt:lpstr>'KZN286'!Print_Area</vt:lpstr>
      <vt:lpstr>'KZN291'!Print_Area</vt:lpstr>
      <vt:lpstr>'KZN292'!Print_Area</vt:lpstr>
      <vt:lpstr>'KZN293'!Print_Area</vt:lpstr>
      <vt:lpstr>'KZN294'!Print_Area</vt:lpstr>
      <vt:lpstr>'KZN433'!Print_Area</vt:lpstr>
      <vt:lpstr>'KZN434'!Print_Area</vt:lpstr>
      <vt:lpstr>'KZN435'!Print_Area</vt:lpstr>
      <vt:lpstr>'KZN436'!Print_Area</vt:lpstr>
      <vt:lpstr>'LIM331'!Print_Area</vt:lpstr>
      <vt:lpstr>'LIM332'!Print_Area</vt:lpstr>
      <vt:lpstr>'LIM333'!Print_Area</vt:lpstr>
      <vt:lpstr>'LIM334'!Print_Area</vt:lpstr>
      <vt:lpstr>'LIM335'!Print_Area</vt:lpstr>
      <vt:lpstr>'LIM341'!Print_Area</vt:lpstr>
      <vt:lpstr>'LIM343'!Print_Area</vt:lpstr>
      <vt:lpstr>'LIM344'!Print_Area</vt:lpstr>
      <vt:lpstr>'LIM345'!Print_Area</vt:lpstr>
      <vt:lpstr>'LIM351'!Print_Area</vt:lpstr>
      <vt:lpstr>'LIM353'!Print_Area</vt:lpstr>
      <vt:lpstr>'LIM354'!Print_Area</vt:lpstr>
      <vt:lpstr>'LIM355'!Print_Area</vt:lpstr>
      <vt:lpstr>'LIM361'!Print_Area</vt:lpstr>
      <vt:lpstr>'LIM362'!Print_Area</vt:lpstr>
      <vt:lpstr>'LIM366'!Print_Area</vt:lpstr>
      <vt:lpstr>'LIM367'!Print_Area</vt:lpstr>
      <vt:lpstr>'LIM368'!Print_Area</vt:lpstr>
      <vt:lpstr>'LIM471'!Print_Area</vt:lpstr>
      <vt:lpstr>'LIM472'!Print_Area</vt:lpstr>
      <vt:lpstr>'LIM473'!Print_Area</vt:lpstr>
      <vt:lpstr>'LIM476'!Print_Area</vt:lpstr>
      <vt:lpstr>MAN!Print_Area</vt:lpstr>
      <vt:lpstr>'MP301'!Print_Area</vt:lpstr>
      <vt:lpstr>'MP302'!Print_Area</vt:lpstr>
      <vt:lpstr>'MP303'!Print_Area</vt:lpstr>
      <vt:lpstr>'MP304'!Print_Area</vt:lpstr>
      <vt:lpstr>'MP305'!Print_Area</vt:lpstr>
      <vt:lpstr>'MP306'!Print_Area</vt:lpstr>
      <vt:lpstr>'MP307'!Print_Area</vt:lpstr>
      <vt:lpstr>'MP311'!Print_Area</vt:lpstr>
      <vt:lpstr>'MP312'!Print_Area</vt:lpstr>
      <vt:lpstr>'MP313'!Print_Area</vt:lpstr>
      <vt:lpstr>'MP314'!Print_Area</vt:lpstr>
      <vt:lpstr>'MP315'!Print_Area</vt:lpstr>
      <vt:lpstr>'MP316'!Print_Area</vt:lpstr>
      <vt:lpstr>'MP321'!Print_Area</vt:lpstr>
      <vt:lpstr>'MP324'!Print_Area</vt:lpstr>
      <vt:lpstr>'MP325'!Print_Area</vt:lpstr>
      <vt:lpstr>'MP326'!Print_Area</vt:lpstr>
      <vt:lpstr>'NC061'!Print_Area</vt:lpstr>
      <vt:lpstr>'NC062'!Print_Area</vt:lpstr>
      <vt:lpstr>'NC064'!Print_Area</vt:lpstr>
      <vt:lpstr>'NC065'!Print_Area</vt:lpstr>
      <vt:lpstr>'NC066'!Print_Area</vt:lpstr>
      <vt:lpstr>'NC067'!Print_Area</vt:lpstr>
      <vt:lpstr>'NC071'!Print_Area</vt:lpstr>
      <vt:lpstr>'NC072'!Print_Area</vt:lpstr>
      <vt:lpstr>'NC073'!Print_Area</vt:lpstr>
      <vt:lpstr>'NC074'!Print_Area</vt:lpstr>
      <vt:lpstr>'NC075'!Print_Area</vt:lpstr>
      <vt:lpstr>'NC076'!Print_Area</vt:lpstr>
      <vt:lpstr>'NC077'!Print_Area</vt:lpstr>
      <vt:lpstr>'NC078'!Print_Area</vt:lpstr>
      <vt:lpstr>'NC082'!Print_Area</vt:lpstr>
      <vt:lpstr>'NC084'!Print_Area</vt:lpstr>
      <vt:lpstr>'NC085'!Print_Area</vt:lpstr>
      <vt:lpstr>'NC086'!Print_Area</vt:lpstr>
      <vt:lpstr>'NC087'!Print_Area</vt:lpstr>
      <vt:lpstr>'NC091'!Print_Area</vt:lpstr>
      <vt:lpstr>'NC092'!Print_Area</vt:lpstr>
      <vt:lpstr>'NC093'!Print_Area</vt:lpstr>
      <vt:lpstr>'NC094'!Print_Area</vt:lpstr>
      <vt:lpstr>'NC451'!Print_Area</vt:lpstr>
      <vt:lpstr>'NC452'!Print_Area</vt:lpstr>
      <vt:lpstr>'NC453'!Print_Area</vt:lpstr>
      <vt:lpstr>NMA!Print_Area</vt:lpstr>
      <vt:lpstr>'NW371'!Print_Area</vt:lpstr>
      <vt:lpstr>'NW372'!Print_Area</vt:lpstr>
      <vt:lpstr>'NW373'!Print_Area</vt:lpstr>
      <vt:lpstr>'NW374'!Print_Area</vt:lpstr>
      <vt:lpstr>'NW375'!Print_Area</vt:lpstr>
      <vt:lpstr>'NW381'!Print_Area</vt:lpstr>
      <vt:lpstr>'NW382'!Print_Area</vt:lpstr>
      <vt:lpstr>'NW383'!Print_Area</vt:lpstr>
      <vt:lpstr>'NW384'!Print_Area</vt:lpstr>
      <vt:lpstr>'NW385'!Print_Area</vt:lpstr>
      <vt:lpstr>'NW392'!Print_Area</vt:lpstr>
      <vt:lpstr>'NW393'!Print_Area</vt:lpstr>
      <vt:lpstr>'NW394'!Print_Area</vt:lpstr>
      <vt:lpstr>'NW396'!Print_Area</vt:lpstr>
      <vt:lpstr>'NW397'!Print_Area</vt:lpstr>
      <vt:lpstr>'NW403'!Print_Area</vt:lpstr>
      <vt:lpstr>'NW404'!Print_Area</vt:lpstr>
      <vt:lpstr>'NW405'!Print_Area</vt:lpstr>
      <vt:lpstr>Summary!Print_Area</vt:lpstr>
      <vt:lpstr>TSH!Print_Area</vt:lpstr>
      <vt:lpstr>'WC011'!Print_Area</vt:lpstr>
      <vt:lpstr>'WC012'!Print_Area</vt:lpstr>
      <vt:lpstr>'WC013'!Print_Area</vt:lpstr>
      <vt:lpstr>'WC014'!Print_Area</vt:lpstr>
      <vt:lpstr>'WC015'!Print_Area</vt:lpstr>
      <vt:lpstr>'WC022'!Print_Area</vt:lpstr>
      <vt:lpstr>'WC023'!Print_Area</vt:lpstr>
      <vt:lpstr>'WC024'!Print_Area</vt:lpstr>
      <vt:lpstr>'WC025'!Print_Area</vt:lpstr>
      <vt:lpstr>'WC026'!Print_Area</vt:lpstr>
      <vt:lpstr>'WC031'!Print_Area</vt:lpstr>
      <vt:lpstr>'WC032'!Print_Area</vt:lpstr>
      <vt:lpstr>'WC033'!Print_Area</vt:lpstr>
      <vt:lpstr>'WC034'!Print_Area</vt:lpstr>
      <vt:lpstr>'WC041'!Print_Area</vt:lpstr>
      <vt:lpstr>'WC042'!Print_Area</vt:lpstr>
      <vt:lpstr>'WC043'!Print_Area</vt:lpstr>
      <vt:lpstr>'WC044'!Print_Area</vt:lpstr>
      <vt:lpstr>'WC045'!Print_Area</vt:lpstr>
      <vt:lpstr>'WC047'!Print_Area</vt:lpstr>
      <vt:lpstr>'WC048'!Print_Area</vt:lpstr>
      <vt:lpstr>'WC051'!Print_Area</vt:lpstr>
      <vt:lpstr>'WC052'!Print_Area</vt:lpstr>
      <vt:lpstr>'WC053'!Print_Area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2026-07-29T09:44:07Z</dcterms:created>
  <dcterms:modified xsi:type="dcterms:W3CDTF">2026-07-29T09:46:57Z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